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81AC6D5-0A46-4FFC-A7EB-DF87FB460D5A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 l="1"/>
  <c r="G25" i="6"/>
  <c r="G24" i="6"/>
  <c r="G23" i="6"/>
  <c r="G22" i="6"/>
  <c r="G21" i="6"/>
  <c r="G20" i="6"/>
  <c r="G6" i="10"/>
  <c r="G7" i="10"/>
  <c r="G5" i="10"/>
  <c r="G2" i="10"/>
  <c r="G4" i="10"/>
  <c r="G8" i="10"/>
  <c r="G9" i="10"/>
  <c r="G10" i="10"/>
  <c r="G3" i="11"/>
  <c r="G2" i="12"/>
  <c r="G5" i="12"/>
  <c r="G4" i="12"/>
  <c r="G3" i="13"/>
  <c r="F3" i="13"/>
  <c r="F2" i="13"/>
  <c r="F4" i="12"/>
  <c r="F3" i="12"/>
  <c r="G59" i="14"/>
  <c r="G58" i="14"/>
  <c r="G53" i="14"/>
  <c r="G52" i="14"/>
  <c r="H1" i="8" l="1"/>
  <c r="G3" i="10" l="1"/>
  <c r="G2" i="11"/>
  <c r="G3" i="12"/>
  <c r="G2" i="13"/>
  <c r="G40" i="6"/>
  <c r="G38" i="6" l="1"/>
</calcChain>
</file>

<file path=xl/sharedStrings.xml><?xml version="1.0" encoding="utf-8"?>
<sst xmlns="http://schemas.openxmlformats.org/spreadsheetml/2006/main" count="455" uniqueCount="134">
  <si>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</si>
  <si>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</si>
  <si>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</si>
  <si>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</si>
  <si>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</si>
  <si>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</si>
  <si>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</si>
  <si>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</si>
  <si>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</si>
  <si>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</si>
  <si>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</si>
  <si>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</si>
  <si>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</si>
  <si>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</si>
  <si>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</si>
  <si>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</si>
  <si>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</si>
  <si>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</si>
  <si>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</si>
  <si>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</si>
  <si>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</si>
  <si>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</si>
  <si>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</si>
  <si>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</si>
  <si>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</si>
  <si>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</si>
  <si>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</si>
  <si>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</si>
  <si>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</si>
  <si>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</si>
  <si>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</si>
  <si>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</si>
  <si>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</si>
  <si>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</si>
  <si>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</si>
  <si>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</si>
  <si>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</si>
  <si>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</si>
  <si>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</si>
  <si>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</si>
  <si>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</si>
  <si>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</si>
  <si>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</si>
  <si>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</si>
  <si>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</si>
  <si>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</si>
  <si>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</si>
  <si>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</si>
  <si>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</si>
  <si>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</si>
  <si>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</si>
  <si>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</si>
  <si>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</si>
  <si>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</si>
  <si>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</si>
  <si>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</si>
  <si>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</si>
  <si>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</si>
  <si>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</si>
  <si>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</si>
  <si>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</si>
  <si>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</si>
  <si>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</si>
  <si>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</si>
  <si>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</si>
  <si>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</si>
  <si>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</si>
  <si>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</si>
  <si>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</si>
  <si>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</si>
  <si>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</si>
  <si>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</si>
  <si>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</si>
  <si>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</si>
  <si>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Тамбовская область</t>
  </si>
  <si>
    <t>Тамбовское областное ГБПОУ «Колледж торговли, общественного питания и сервиса»</t>
  </si>
  <si>
    <t>Организация торговли и обслуживание покупателей</t>
  </si>
  <si>
    <t>38.01.02 Продавец, контролер-кассир</t>
  </si>
  <si>
    <t>Инфраструктурный лист для оснащения образовательного кластера среднего профессионального образования  в отрасли "Туризм и сфера услуг" Тамбовской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</si>
  <si>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</si>
  <si>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Тамбовская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</si>
  <si>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Тамбовское областное государственное бюджетное профессиональное образовательное учреждение "Колледж торговли, общественного питания и сервиса"</t>
    </r>
  </si>
  <si>
    <t>Адрес ядра кластера: 392018, Тамбовская облать, г. Тамбов, ул. Мичуринская, д. 110</t>
  </si>
  <si>
    <r>
      <rPr>
        <sz val="16"/>
        <color theme="0"/>
        <rFont val="Times New Roman"/>
        <family val="1"/>
        <charset val="204"/>
      </rPr>
      <t>4. Зона под вид работ</t>
    </r>
    <r>
      <rPr>
        <sz val="16"/>
        <rFont val="Times New Roman"/>
        <family val="1"/>
        <charset val="204"/>
      </rPr>
      <t xml:space="preserve"> "Организация торговли и обслуживание покупателей"  </t>
    </r>
    <r>
      <rPr>
        <sz val="16"/>
        <color theme="0"/>
        <rFont val="Times New Roman"/>
        <family val="1"/>
        <charset val="204"/>
      </rPr>
      <t>(16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</si>
  <si>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</si>
  <si>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</si>
  <si>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 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</si>
  <si>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лампы светодиодные  (вид освещения и источника) освещение</t>
    </r>
    <r>
      <rPr>
        <sz val="11"/>
        <color theme="1"/>
        <rFont val="Times New Roman"/>
        <family val="1"/>
        <charset val="204"/>
      </rPr>
      <t xml:space="preserve"> ( не менее  300 люкс) </t>
    </r>
  </si>
  <si>
    <t>Интернет : Подключение к  беспроводному интернету</t>
  </si>
  <si>
    <t>Электричество: Подключения к сети  220 В</t>
  </si>
  <si>
    <t>Контур заземления для электропитания и сети слаботочных подключений :  требуется</t>
  </si>
  <si>
    <t>Покрытие пола: линолеум коммерческий (вид покрытия) - 20 м2 на всю зону</t>
  </si>
  <si>
    <t>Подведение/ отведение ГХВС:  не требуется</t>
  </si>
  <si>
    <t>Подведение сжатого воздуха:  не требуется</t>
  </si>
  <si>
    <t>Источник финансирования</t>
  </si>
  <si>
    <t xml:space="preserve">Горка </t>
  </si>
  <si>
    <t>Пристенная, высота от 2000мм, ширина 600, (глубина)полок от 300мм</t>
  </si>
  <si>
    <t>ФБ</t>
  </si>
  <si>
    <t>Прилавок торговый</t>
  </si>
  <si>
    <t>Ширина от 700мм, глубина от 450 мм, высота от 900 мм</t>
  </si>
  <si>
    <t>Прилавок демонстрационный</t>
  </si>
  <si>
    <t>Ширина от 500 мм, глубина от 450 мм, высота от 900 мм</t>
  </si>
  <si>
    <t>Кассовый аппарат</t>
  </si>
  <si>
    <t>Автономная контрольно-кассовая машина с фискальной памятью</t>
  </si>
  <si>
    <t>Денежный ящик</t>
  </si>
  <si>
    <t>Горизонтальный с механическим замком</t>
  </si>
  <si>
    <t>Весы электронные</t>
  </si>
  <si>
    <t>Весы настольные электронные торговые со стойкой до 15 кг</t>
  </si>
  <si>
    <t>Детектор банкнот</t>
  </si>
  <si>
    <t>тип автоматический, виды детекций Инфракрасная; Ультрафиолетовая; Магнитная; Контроль по оптической плотности; Геометрический контроль банкноты; Спец. элемент «И»; Спектральная характеристика; Проверка на сдвоенность; скорость 0.5 с/купюра</t>
  </si>
  <si>
    <t>Касса самообслуживания</t>
  </si>
  <si>
    <t>монтаж напольный, с программным обеспечением и сортировочным столом" Тип сканера: 2D (встроенный)
Цвет: Белый
Размеры:
Без подставки: 400 х 450 х 200 мм</t>
  </si>
  <si>
    <t>Интерактивная панель</t>
  </si>
  <si>
    <t>не менее:разрешение 1920*1080FHD (Опционально 3840*2160UHD); Яркость 400 (кд/м²); Контрастность 5000:1; Оперативная память 8Gb ОЗУ  Объем SSD 120Gb</t>
  </si>
  <si>
    <t>Рабочее место учащегося</t>
  </si>
  <si>
    <t>Площадь зоны: не менее  20  кв.м.</t>
  </si>
  <si>
    <t>не менее: 1200х500х720</t>
  </si>
  <si>
    <t>шт. (на 2 раб. места)</t>
  </si>
  <si>
    <t>не менее: ширина 400  глубина 400,  высота 750</t>
  </si>
  <si>
    <t>шт. (на 1 раб. место)</t>
  </si>
  <si>
    <t>Площадь зоны: не менее 3  кв.м.</t>
  </si>
  <si>
    <t>Покрытие пола: линолеум коммерческий (вид покрытия) - 3 м2 на всю зону</t>
  </si>
  <si>
    <t>ядра: 4 х 2.4 ГГц, RAM 8 ГБ, SSD 256 ГБ</t>
  </si>
  <si>
    <t>шт.</t>
  </si>
  <si>
    <t>Офисный стол</t>
  </si>
  <si>
    <t>не менее: 1200х700х750</t>
  </si>
  <si>
    <t>Многофункциональное устроство</t>
  </si>
  <si>
    <t>МФУ черно-белая печать, A4, 2400x600 dpi, ч/б - 34 стр/мин (А4), АПД, факс, Ethernet (RJ-45), USB, Wi-Fi</t>
  </si>
  <si>
    <t>Приказ Минздрава РФ от 15 декабря 2020 года № 1331н "Об утверждении требований к комплектации медицинскими изделиями аптечки для оказания первой помощи работникам</t>
  </si>
  <si>
    <t>ВБ</t>
  </si>
  <si>
    <t>порошковый или углекислотный</t>
  </si>
  <si>
    <t>Горка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</si>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</sst>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4" fillId="3" borderId="7" xfId="3" applyFont="1" applyFill="1" applyBorder="1" applyAlignment="1">
      <alignment horizontal="left" vertical="top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12" fillId="0" borderId="7" xfId="0" applyFont="1" applyBorder="1" applyAlignment="1">
      <alignment horizontal="left" vertical="top"/>
    </xf>
    <xf numFmtId="0" fontId="24" fillId="2" borderId="7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4" fillId="15" borderId="7" xfId="3" applyFont="1" applyFill="1" applyBorder="1" applyAlignment="1">
      <alignment horizontal="left" vertical="top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1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left" vertical="center"/>
    </xf>
    <xf numFmtId="0" fontId="1" fillId="13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15" fillId="6" borderId="2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33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ABAB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ABAB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ABAB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ABAB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72" t="s">
        <v>133</v>
      </c>
      <c r="B1" s="172"/>
      <c r="C1" s="172"/>
      <c r="D1" s="172"/>
      <c r="E1" s="172"/>
      <c r="F1" s="172"/>
      <c r="G1" s="172"/>
    </row>
    <row r="2" spans="1:7" ht="21" x14ac:dyDescent="0.3">
      <c r="A2" s="19" t="s">
        <v>45</v>
      </c>
      <c r="B2" s="18" t="s">
        <v>46</v>
      </c>
      <c r="C2" s="132" t="s">
        <v>76</v>
      </c>
      <c r="D2" s="132"/>
      <c r="E2" s="132"/>
      <c r="F2" s="132"/>
      <c r="G2" s="132"/>
    </row>
    <row r="3" spans="1:7" ht="18" x14ac:dyDescent="0.35">
      <c r="A3" s="133" t="s">
        <v>47</v>
      </c>
      <c r="B3" s="134"/>
      <c r="C3" s="135">
        <f>D18</f>
        <v>12</v>
      </c>
      <c r="D3" s="135"/>
      <c r="E3" s="135"/>
      <c r="F3" s="135"/>
      <c r="G3" s="135"/>
    </row>
    <row r="4" spans="1:7" ht="50.25" customHeight="1" x14ac:dyDescent="0.3">
      <c r="A4" s="136" t="s">
        <v>48</v>
      </c>
      <c r="B4" s="137"/>
      <c r="C4" s="138" t="s">
        <v>77</v>
      </c>
      <c r="D4" s="138"/>
      <c r="E4" s="138"/>
      <c r="F4" s="138"/>
      <c r="G4" s="138"/>
    </row>
    <row r="5" spans="1:7" ht="14.4" x14ac:dyDescent="0.3">
      <c r="A5" s="141" t="s">
        <v>13</v>
      </c>
      <c r="B5" s="142"/>
      <c r="C5" s="142"/>
      <c r="D5" s="142"/>
      <c r="E5" s="142"/>
      <c r="F5" s="142"/>
      <c r="G5" s="142"/>
    </row>
    <row r="6" spans="1:7" ht="14.4" x14ac:dyDescent="0.3">
      <c r="A6" s="139" t="s">
        <v>49</v>
      </c>
      <c r="B6" s="140"/>
      <c r="C6" s="140"/>
      <c r="D6" s="140"/>
      <c r="E6" s="140"/>
      <c r="F6" s="140"/>
      <c r="G6" s="140"/>
    </row>
    <row r="7" spans="1:7" ht="14.4" x14ac:dyDescent="0.3">
      <c r="A7" s="139" t="s">
        <v>50</v>
      </c>
      <c r="B7" s="140"/>
      <c r="C7" s="140"/>
      <c r="D7" s="140"/>
      <c r="E7" s="140"/>
      <c r="F7" s="140"/>
      <c r="G7" s="140"/>
    </row>
    <row r="8" spans="1:7" ht="14.4" x14ac:dyDescent="0.3">
      <c r="A8" s="139" t="s">
        <v>51</v>
      </c>
      <c r="B8" s="140"/>
      <c r="C8" s="140"/>
      <c r="D8" s="140"/>
      <c r="E8" s="140"/>
      <c r="F8" s="140"/>
      <c r="G8" s="140"/>
    </row>
    <row r="9" spans="1:7" ht="14.4" x14ac:dyDescent="0.3">
      <c r="A9" s="139" t="s">
        <v>52</v>
      </c>
      <c r="B9" s="140"/>
      <c r="C9" s="140"/>
      <c r="D9" s="140"/>
      <c r="E9" s="140"/>
      <c r="F9" s="140"/>
      <c r="G9" s="140"/>
    </row>
    <row r="10" spans="1:7" ht="14.4" x14ac:dyDescent="0.3">
      <c r="A10" s="139" t="s">
        <v>53</v>
      </c>
      <c r="B10" s="140"/>
      <c r="C10" s="140"/>
      <c r="D10" s="140"/>
      <c r="E10" s="140"/>
      <c r="F10" s="140"/>
      <c r="G10" s="140"/>
    </row>
    <row r="11" spans="1:7" ht="14.4" x14ac:dyDescent="0.3">
      <c r="A11" s="139" t="s">
        <v>54</v>
      </c>
      <c r="B11" s="140"/>
      <c r="C11" s="140"/>
      <c r="D11" s="140"/>
      <c r="E11" s="140"/>
      <c r="F11" s="140"/>
      <c r="G11" s="140"/>
    </row>
    <row r="12" spans="1:7" ht="14.4" x14ac:dyDescent="0.3">
      <c r="A12" s="139" t="s">
        <v>55</v>
      </c>
      <c r="B12" s="140"/>
      <c r="C12" s="140"/>
      <c r="D12" s="140"/>
      <c r="E12" s="140"/>
      <c r="F12" s="140"/>
      <c r="G12" s="140"/>
    </row>
    <row r="13" spans="1:7" ht="14.4" x14ac:dyDescent="0.3">
      <c r="A13" s="122" t="s">
        <v>19</v>
      </c>
      <c r="B13" s="123"/>
      <c r="C13" s="123"/>
      <c r="D13" s="123"/>
      <c r="E13" s="123"/>
      <c r="F13" s="123"/>
      <c r="G13" s="123"/>
    </row>
    <row r="14" spans="1:7" ht="17.399999999999999" x14ac:dyDescent="0.3">
      <c r="A14" s="124" t="s">
        <v>12</v>
      </c>
      <c r="B14" s="125"/>
      <c r="C14" s="125"/>
      <c r="D14" s="125"/>
      <c r="E14" s="121"/>
      <c r="F14" s="121"/>
      <c r="G14" s="125"/>
    </row>
    <row r="15" spans="1:7" s="26" customFormat="1" ht="46.8" x14ac:dyDescent="0.3">
      <c r="A15" s="24" t="s">
        <v>0</v>
      </c>
      <c r="B15" s="24" t="s">
        <v>1</v>
      </c>
      <c r="C15" s="23" t="s">
        <v>10</v>
      </c>
      <c r="D15" s="23" t="s">
        <v>2</v>
      </c>
      <c r="E15" s="31"/>
      <c r="F15" s="32"/>
      <c r="G15" s="27" t="s">
        <v>56</v>
      </c>
    </row>
    <row r="16" spans="1:7" ht="31.2" x14ac:dyDescent="0.3">
      <c r="A16" s="43">
        <v>1</v>
      </c>
      <c r="B16" s="7" t="s">
        <v>110</v>
      </c>
      <c r="C16" s="42" t="s">
        <v>16</v>
      </c>
      <c r="D16" s="9" t="s">
        <v>11</v>
      </c>
      <c r="E16" s="33"/>
      <c r="F16" s="34"/>
      <c r="G16" s="28">
        <v>1</v>
      </c>
    </row>
    <row r="17" spans="1:7" ht="17.399999999999999" x14ac:dyDescent="0.3">
      <c r="A17" s="129" t="s">
        <v>71</v>
      </c>
      <c r="B17" s="130"/>
      <c r="C17" s="130"/>
      <c r="D17" s="131">
        <v>1</v>
      </c>
      <c r="E17" s="131"/>
      <c r="F17" s="131"/>
      <c r="G17" s="131"/>
    </row>
    <row r="18" spans="1:7" x14ac:dyDescent="0.3">
      <c r="A18" s="126" t="s">
        <v>17</v>
      </c>
      <c r="B18" s="127"/>
      <c r="C18" s="127"/>
      <c r="D18" s="128">
        <v>12</v>
      </c>
      <c r="E18" s="128"/>
      <c r="F18" s="128"/>
      <c r="G18" s="128"/>
    </row>
    <row r="19" spans="1:7" s="26" customFormat="1" ht="46.8" x14ac:dyDescent="0.3">
      <c r="A19" s="24" t="s">
        <v>0</v>
      </c>
      <c r="B19" s="24" t="s">
        <v>1</v>
      </c>
      <c r="C19" s="24" t="s">
        <v>10</v>
      </c>
      <c r="D19" s="24" t="s">
        <v>2</v>
      </c>
      <c r="E19" s="24" t="s">
        <v>57</v>
      </c>
      <c r="F19" s="24" t="s">
        <v>58</v>
      </c>
      <c r="G19" s="24" t="s">
        <v>56</v>
      </c>
    </row>
    <row r="20" spans="1:7" ht="31.2" x14ac:dyDescent="0.3">
      <c r="A20" s="43">
        <v>1</v>
      </c>
      <c r="B20" s="108" t="s">
        <v>106</v>
      </c>
      <c r="C20" s="12" t="s">
        <v>16</v>
      </c>
      <c r="D20" s="9" t="s">
        <v>11</v>
      </c>
      <c r="E20" s="29">
        <v>1</v>
      </c>
      <c r="F20" s="29" t="s">
        <v>59</v>
      </c>
      <c r="G20" s="29">
        <f t="shared" ref="G20:G26" si="0">$D$18*E20/IF(F20="на 1 р.м.",1,IF(F20="на 2 р.м.",2,#VALUE!))</f>
        <v>12</v>
      </c>
    </row>
    <row r="21" spans="1:7" ht="31.2" x14ac:dyDescent="0.3">
      <c r="A21" s="43">
        <v>2</v>
      </c>
      <c r="B21" s="108" t="s">
        <v>131</v>
      </c>
      <c r="C21" s="12" t="s">
        <v>16</v>
      </c>
      <c r="D21" s="9" t="s">
        <v>11</v>
      </c>
      <c r="E21" s="29">
        <v>2</v>
      </c>
      <c r="F21" s="29" t="s">
        <v>59</v>
      </c>
      <c r="G21" s="29">
        <f t="shared" si="0"/>
        <v>24</v>
      </c>
    </row>
    <row r="22" spans="1:7" ht="31.2" x14ac:dyDescent="0.3">
      <c r="A22" s="43">
        <v>3</v>
      </c>
      <c r="B22" s="109" t="s">
        <v>104</v>
      </c>
      <c r="C22" s="12" t="s">
        <v>16</v>
      </c>
      <c r="D22" s="9" t="s">
        <v>11</v>
      </c>
      <c r="E22" s="29">
        <v>1</v>
      </c>
      <c r="F22" s="29" t="s">
        <v>59</v>
      </c>
      <c r="G22" s="29">
        <f t="shared" si="0"/>
        <v>12</v>
      </c>
    </row>
    <row r="23" spans="1:7" ht="31.2" x14ac:dyDescent="0.3">
      <c r="A23" s="43">
        <v>4</v>
      </c>
      <c r="B23" s="7" t="s">
        <v>108</v>
      </c>
      <c r="C23" s="12" t="s">
        <v>16</v>
      </c>
      <c r="D23" s="9" t="s">
        <v>11</v>
      </c>
      <c r="E23" s="29">
        <v>1</v>
      </c>
      <c r="F23" s="29" t="s">
        <v>59</v>
      </c>
      <c r="G23" s="29">
        <f t="shared" si="0"/>
        <v>12</v>
      </c>
    </row>
    <row r="24" spans="1:7" ht="31.2" x14ac:dyDescent="0.3">
      <c r="A24" s="43">
        <v>5</v>
      </c>
      <c r="B24" s="7" t="s">
        <v>102</v>
      </c>
      <c r="C24" s="12" t="s">
        <v>16</v>
      </c>
      <c r="D24" s="9" t="s">
        <v>11</v>
      </c>
      <c r="E24" s="29">
        <v>1</v>
      </c>
      <c r="F24" s="29" t="s">
        <v>59</v>
      </c>
      <c r="G24" s="29">
        <f t="shared" si="0"/>
        <v>12</v>
      </c>
    </row>
    <row r="25" spans="1:7" ht="31.2" x14ac:dyDescent="0.3">
      <c r="A25" s="43">
        <v>6</v>
      </c>
      <c r="B25" s="7" t="s">
        <v>100</v>
      </c>
      <c r="C25" s="12" t="s">
        <v>16</v>
      </c>
      <c r="D25" s="9" t="s">
        <v>11</v>
      </c>
      <c r="E25" s="29">
        <v>1</v>
      </c>
      <c r="F25" s="29" t="s">
        <v>59</v>
      </c>
      <c r="G25" s="29">
        <f t="shared" si="0"/>
        <v>12</v>
      </c>
    </row>
    <row r="26" spans="1:7" ht="31.2" x14ac:dyDescent="0.3">
      <c r="A26" s="43">
        <v>7</v>
      </c>
      <c r="B26" s="7" t="s">
        <v>98</v>
      </c>
      <c r="C26" s="12" t="s">
        <v>16</v>
      </c>
      <c r="D26" s="9" t="s">
        <v>11</v>
      </c>
      <c r="E26" s="29">
        <v>1</v>
      </c>
      <c r="F26" s="29" t="s">
        <v>59</v>
      </c>
      <c r="G26" s="29">
        <f t="shared" si="0"/>
        <v>12</v>
      </c>
    </row>
    <row r="27" spans="1:7" ht="17.399999999999999" x14ac:dyDescent="0.3">
      <c r="A27" s="118" t="s">
        <v>15</v>
      </c>
      <c r="B27" s="119"/>
      <c r="C27" s="119"/>
      <c r="D27" s="119"/>
      <c r="E27" s="120"/>
      <c r="F27" s="120"/>
      <c r="G27" s="119"/>
    </row>
    <row r="28" spans="1:7" s="26" customFormat="1" ht="46.8" x14ac:dyDescent="0.3">
      <c r="A28" s="24" t="s">
        <v>0</v>
      </c>
      <c r="B28" s="24" t="s">
        <v>1</v>
      </c>
      <c r="C28" s="23" t="s">
        <v>10</v>
      </c>
      <c r="D28" s="23" t="s">
        <v>2</v>
      </c>
      <c r="E28" s="31"/>
      <c r="F28" s="32"/>
      <c r="G28" s="27" t="s">
        <v>56</v>
      </c>
    </row>
    <row r="29" spans="1:7" s="26" customFormat="1" ht="31.2" x14ac:dyDescent="0.3">
      <c r="A29" s="46">
        <v>1</v>
      </c>
      <c r="B29" s="10" t="s">
        <v>40</v>
      </c>
      <c r="C29" s="20" t="s">
        <v>16</v>
      </c>
      <c r="D29" s="16" t="s">
        <v>5</v>
      </c>
      <c r="E29" s="35"/>
      <c r="F29" s="36"/>
      <c r="G29" s="17">
        <v>1</v>
      </c>
    </row>
    <row r="30" spans="1:7" s="26" customFormat="1" ht="31.2" x14ac:dyDescent="0.3">
      <c r="A30" s="46">
        <v>2</v>
      </c>
      <c r="B30" s="10" t="s">
        <v>42</v>
      </c>
      <c r="C30" s="8" t="s">
        <v>16</v>
      </c>
      <c r="D30" s="16" t="s">
        <v>5</v>
      </c>
      <c r="E30" s="35"/>
      <c r="F30" s="36"/>
      <c r="G30" s="17">
        <v>1</v>
      </c>
    </row>
    <row r="31" spans="1:7" s="26" customFormat="1" ht="31.2" x14ac:dyDescent="0.3">
      <c r="A31" s="46">
        <v>3</v>
      </c>
      <c r="B31" s="113" t="s">
        <v>28</v>
      </c>
      <c r="C31" s="20" t="s">
        <v>16</v>
      </c>
      <c r="D31" s="16" t="s">
        <v>5</v>
      </c>
      <c r="E31" s="35"/>
      <c r="F31" s="36"/>
      <c r="G31" s="17">
        <v>1</v>
      </c>
    </row>
    <row r="32" spans="1:7" s="26" customFormat="1" ht="31.2" x14ac:dyDescent="0.3">
      <c r="A32" s="46">
        <v>4</v>
      </c>
      <c r="B32" s="7" t="s">
        <v>41</v>
      </c>
      <c r="C32" s="8" t="s">
        <v>16</v>
      </c>
      <c r="D32" s="16" t="s">
        <v>7</v>
      </c>
      <c r="E32" s="33"/>
      <c r="F32" s="34"/>
      <c r="G32" s="17">
        <v>1</v>
      </c>
    </row>
    <row r="33" spans="1:7" s="26" customFormat="1" ht="31.2" x14ac:dyDescent="0.3">
      <c r="A33" s="46">
        <v>5</v>
      </c>
      <c r="B33" s="95" t="s">
        <v>24</v>
      </c>
      <c r="C33" s="114" t="s">
        <v>16</v>
      </c>
      <c r="D33" s="115" t="s">
        <v>7</v>
      </c>
      <c r="E33" s="116"/>
      <c r="F33" s="117"/>
      <c r="G33" s="28">
        <v>1</v>
      </c>
    </row>
    <row r="34" spans="1:7" ht="17.399999999999999" x14ac:dyDescent="0.3">
      <c r="A34" s="118" t="s">
        <v>14</v>
      </c>
      <c r="B34" s="119"/>
      <c r="C34" s="119"/>
      <c r="D34" s="119"/>
      <c r="E34" s="121"/>
      <c r="F34" s="121"/>
      <c r="G34" s="119"/>
    </row>
    <row r="35" spans="1:7" s="26" customFormat="1" ht="46.8" x14ac:dyDescent="0.3">
      <c r="A35" s="24" t="s">
        <v>0</v>
      </c>
      <c r="B35" s="24" t="s">
        <v>1</v>
      </c>
      <c r="C35" s="23" t="s">
        <v>10</v>
      </c>
      <c r="D35" s="23" t="s">
        <v>2</v>
      </c>
      <c r="E35" s="31"/>
      <c r="F35" s="32"/>
      <c r="G35" s="27" t="s">
        <v>56</v>
      </c>
    </row>
    <row r="36" spans="1:7" s="26" customFormat="1" ht="31.2" x14ac:dyDescent="0.3">
      <c r="A36" s="46">
        <v>1</v>
      </c>
      <c r="B36" s="10" t="s">
        <v>20</v>
      </c>
      <c r="C36" s="20" t="s">
        <v>16</v>
      </c>
      <c r="D36" s="25" t="s">
        <v>9</v>
      </c>
      <c r="E36" s="33"/>
      <c r="F36" s="34"/>
      <c r="G36" s="30">
        <v>1</v>
      </c>
    </row>
    <row r="37" spans="1:7" s="26" customFormat="1" ht="31.2" x14ac:dyDescent="0.3">
      <c r="A37" s="46">
        <v>2</v>
      </c>
      <c r="B37" s="7" t="s">
        <v>23</v>
      </c>
      <c r="C37" s="20" t="s">
        <v>16</v>
      </c>
      <c r="D37" s="25" t="s">
        <v>9</v>
      </c>
      <c r="E37" s="33"/>
      <c r="F37" s="34"/>
      <c r="G37" s="30">
        <v>1</v>
      </c>
    </row>
    <row r="38" spans="1:7" s="26" customFormat="1" ht="31.2" x14ac:dyDescent="0.3">
      <c r="A38" s="46">
        <v>3</v>
      </c>
      <c r="B38" s="21" t="s">
        <v>36</v>
      </c>
      <c r="C38" s="20" t="s">
        <v>16</v>
      </c>
      <c r="D38" s="16" t="s">
        <v>32</v>
      </c>
      <c r="E38" s="33"/>
      <c r="F38" s="34"/>
      <c r="G38" s="17">
        <f>$C$3</f>
        <v>12</v>
      </c>
    </row>
    <row r="39" spans="1:7" s="26" customFormat="1" ht="31.2" x14ac:dyDescent="0.3">
      <c r="A39" s="46">
        <v>4</v>
      </c>
      <c r="B39" s="10" t="s">
        <v>21</v>
      </c>
      <c r="C39" s="20" t="s">
        <v>16</v>
      </c>
      <c r="D39" s="25" t="s">
        <v>9</v>
      </c>
      <c r="E39" s="37"/>
      <c r="F39" s="38"/>
      <c r="G39" s="30">
        <v>1</v>
      </c>
    </row>
    <row r="40" spans="1:7" s="26" customFormat="1" ht="31.2" x14ac:dyDescent="0.3">
      <c r="A40" s="46">
        <v>5</v>
      </c>
      <c r="B40" s="22" t="s">
        <v>39</v>
      </c>
      <c r="C40" s="20" t="s">
        <v>16</v>
      </c>
      <c r="D40" s="16" t="s">
        <v>32</v>
      </c>
      <c r="E40" s="37"/>
      <c r="F40" s="38"/>
      <c r="G40" s="17">
        <f>$C$3</f>
        <v>12</v>
      </c>
    </row>
    <row r="41" spans="1:7" s="26" customFormat="1" ht="31.2" x14ac:dyDescent="0.3">
      <c r="A41" s="46">
        <v>6</v>
      </c>
      <c r="B41" s="7" t="s">
        <v>22</v>
      </c>
      <c r="C41" s="20" t="s">
        <v>16</v>
      </c>
      <c r="D41" s="25" t="s">
        <v>9</v>
      </c>
      <c r="E41" s="39"/>
      <c r="F41" s="40"/>
      <c r="G41" s="30">
        <v>1</v>
      </c>
    </row>
  </sheetData>
  <sortState xmlns:xlrd2="http://schemas.microsoft.com/office/spreadsheetml/2017/richdata2" ref="B29:D33">
    <sortCondition ref="B29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4:G34"/>
    <mergeCell ref="A13:G13"/>
    <mergeCell ref="A14:G14"/>
    <mergeCell ref="A18:C18"/>
    <mergeCell ref="D18:G18"/>
    <mergeCell ref="A17:C17"/>
    <mergeCell ref="D17:G17"/>
  </mergeCells>
  <dataValidations count="2">
    <dataValidation type="list" allowBlank="1" showInputMessage="1" showErrorMessage="1" sqref="F20:F26" xr:uid="{860AB650-7BE1-4DA1-902C-ACE91A8B4EA4}">
      <formula1>"на 1 р.м.,на 2 р.м."</formula1>
    </dataValidation>
    <dataValidation allowBlank="1" showErrorMessage="1" sqref="D17 B18:C1048576 B2:C1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D20:D27 D36:D1048576 D5:D14 D3 D29:D34 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43" t="s">
        <v>7</v>
      </c>
      <c r="B2" s="143"/>
      <c r="C2" s="143"/>
      <c r="D2" s="143"/>
      <c r="E2" s="143"/>
    </row>
    <row r="3" spans="1:5" s="26" customFormat="1" ht="31.2" x14ac:dyDescent="0.3">
      <c r="A3" s="44">
        <v>1</v>
      </c>
      <c r="B3" s="10" t="s">
        <v>31</v>
      </c>
      <c r="C3" s="45" t="s">
        <v>16</v>
      </c>
      <c r="D3" s="9" t="s">
        <v>7</v>
      </c>
      <c r="E3" s="47">
        <v>1</v>
      </c>
    </row>
    <row r="4" spans="1:5" s="26" customFormat="1" ht="31.2" x14ac:dyDescent="0.3">
      <c r="A4" s="44">
        <v>2</v>
      </c>
      <c r="B4" s="10" t="s">
        <v>30</v>
      </c>
      <c r="C4" s="45" t="s">
        <v>16</v>
      </c>
      <c r="D4" s="9" t="s">
        <v>7</v>
      </c>
      <c r="E4" s="47">
        <v>1</v>
      </c>
    </row>
    <row r="5" spans="1:5" s="26" customFormat="1" ht="31.2" x14ac:dyDescent="0.3">
      <c r="A5" s="43">
        <v>3</v>
      </c>
      <c r="B5" s="48" t="s">
        <v>67</v>
      </c>
      <c r="C5" s="20" t="s">
        <v>16</v>
      </c>
      <c r="D5" s="9" t="s">
        <v>7</v>
      </c>
      <c r="E5" s="49">
        <v>1</v>
      </c>
    </row>
    <row r="6" spans="1:5" s="26" customFormat="1" ht="31.2" x14ac:dyDescent="0.3">
      <c r="A6" s="44">
        <v>4</v>
      </c>
      <c r="B6" s="50" t="s">
        <v>38</v>
      </c>
      <c r="C6" s="45" t="s">
        <v>16</v>
      </c>
      <c r="D6" s="9" t="s">
        <v>7</v>
      </c>
      <c r="E6" s="47">
        <v>1</v>
      </c>
    </row>
    <row r="7" spans="1:5" s="26" customFormat="1" ht="31.2" x14ac:dyDescent="0.3">
      <c r="A7" s="44">
        <v>5</v>
      </c>
      <c r="B7" s="51" t="s">
        <v>35</v>
      </c>
      <c r="C7" s="45" t="s">
        <v>16</v>
      </c>
      <c r="D7" s="9" t="s">
        <v>7</v>
      </c>
      <c r="E7" s="52">
        <v>1</v>
      </c>
    </row>
    <row r="8" spans="1:5" s="26" customFormat="1" ht="31.2" x14ac:dyDescent="0.3">
      <c r="A8" s="43">
        <v>6</v>
      </c>
      <c r="B8" s="10" t="s">
        <v>62</v>
      </c>
      <c r="C8" s="45" t="s">
        <v>16</v>
      </c>
      <c r="D8" s="9" t="s">
        <v>7</v>
      </c>
      <c r="E8" s="52">
        <v>1</v>
      </c>
    </row>
    <row r="9" spans="1:5" s="26" customFormat="1" ht="31.2" x14ac:dyDescent="0.3">
      <c r="A9" s="44">
        <v>7</v>
      </c>
      <c r="B9" s="10" t="s">
        <v>61</v>
      </c>
      <c r="C9" s="45" t="s">
        <v>16</v>
      </c>
      <c r="D9" s="9" t="s">
        <v>7</v>
      </c>
      <c r="E9" s="52">
        <v>1</v>
      </c>
    </row>
    <row r="10" spans="1:5" ht="21" x14ac:dyDescent="0.3">
      <c r="A10" s="143" t="s">
        <v>5</v>
      </c>
      <c r="B10" s="143"/>
      <c r="C10" s="143"/>
      <c r="D10" s="143"/>
      <c r="E10" s="143"/>
    </row>
    <row r="11" spans="1:5" s="26" customFormat="1" ht="31.2" x14ac:dyDescent="0.3">
      <c r="A11" s="44">
        <v>1</v>
      </c>
      <c r="B11" s="53" t="s">
        <v>26</v>
      </c>
      <c r="C11" s="45" t="s">
        <v>16</v>
      </c>
      <c r="D11" s="9" t="s">
        <v>5</v>
      </c>
      <c r="E11" s="54">
        <v>1</v>
      </c>
    </row>
    <row r="12" spans="1:5" s="26" customFormat="1" ht="31.2" x14ac:dyDescent="0.3">
      <c r="A12" s="44">
        <v>2</v>
      </c>
      <c r="B12" s="11" t="s">
        <v>25</v>
      </c>
      <c r="C12" s="45" t="s">
        <v>16</v>
      </c>
      <c r="D12" s="9" t="s">
        <v>5</v>
      </c>
      <c r="E12" s="54">
        <v>1</v>
      </c>
    </row>
    <row r="13" spans="1:5" s="26" customFormat="1" ht="31.2" x14ac:dyDescent="0.3">
      <c r="A13" s="44">
        <v>3</v>
      </c>
      <c r="B13" s="11" t="s">
        <v>42</v>
      </c>
      <c r="C13" s="12" t="s">
        <v>16</v>
      </c>
      <c r="D13" s="9" t="s">
        <v>5</v>
      </c>
      <c r="E13" s="54">
        <v>1</v>
      </c>
    </row>
    <row r="14" spans="1:5" s="26" customFormat="1" ht="31.2" x14ac:dyDescent="0.3">
      <c r="A14" s="44">
        <v>4</v>
      </c>
      <c r="B14" s="53" t="s">
        <v>28</v>
      </c>
      <c r="C14" s="45" t="s">
        <v>16</v>
      </c>
      <c r="D14" s="9" t="s">
        <v>5</v>
      </c>
      <c r="E14" s="54">
        <v>1</v>
      </c>
    </row>
    <row r="15" spans="1:5" s="26" customFormat="1" ht="31.2" x14ac:dyDescent="0.3">
      <c r="A15" s="44">
        <v>5</v>
      </c>
      <c r="B15" s="11" t="s">
        <v>29</v>
      </c>
      <c r="C15" s="45" t="s">
        <v>16</v>
      </c>
      <c r="D15" s="9" t="s">
        <v>5</v>
      </c>
      <c r="E15" s="54">
        <v>1</v>
      </c>
    </row>
    <row r="16" spans="1:5" s="26" customFormat="1" ht="31.2" x14ac:dyDescent="0.3">
      <c r="A16" s="44">
        <v>6</v>
      </c>
      <c r="B16" s="7" t="s">
        <v>27</v>
      </c>
      <c r="C16" s="20" t="s">
        <v>16</v>
      </c>
      <c r="D16" s="9" t="s">
        <v>5</v>
      </c>
      <c r="E16" s="54">
        <v>1</v>
      </c>
    </row>
    <row r="17" spans="1:5" s="26" customFormat="1" ht="31.2" x14ac:dyDescent="0.3">
      <c r="A17" s="44">
        <v>7</v>
      </c>
      <c r="B17" s="21" t="s">
        <v>44</v>
      </c>
      <c r="C17" s="20" t="s">
        <v>16</v>
      </c>
      <c r="D17" s="9" t="s">
        <v>5</v>
      </c>
      <c r="E17" s="54">
        <v>1</v>
      </c>
    </row>
    <row r="18" spans="1:5" s="26" customFormat="1" ht="31.2" x14ac:dyDescent="0.3">
      <c r="A18" s="44">
        <v>8</v>
      </c>
      <c r="B18" s="21" t="s">
        <v>43</v>
      </c>
      <c r="C18" s="45" t="s">
        <v>16</v>
      </c>
      <c r="D18" s="9" t="s">
        <v>11</v>
      </c>
      <c r="E18" s="54">
        <v>1</v>
      </c>
    </row>
    <row r="19" spans="1:5" s="26" customFormat="1" ht="62.4" x14ac:dyDescent="0.3">
      <c r="A19" s="44">
        <v>9</v>
      </c>
      <c r="B19" s="11" t="s">
        <v>60</v>
      </c>
      <c r="C19" s="45" t="s">
        <v>68</v>
      </c>
      <c r="D19" s="9" t="s">
        <v>5</v>
      </c>
      <c r="E19" s="47">
        <v>1</v>
      </c>
    </row>
    <row r="20" spans="1:5" x14ac:dyDescent="0.3">
      <c r="B20"/>
      <c r="D20"/>
    </row>
    <row r="21" spans="1:5" s="26" customFormat="1" ht="15.6" x14ac:dyDescent="0.3"/>
    <row r="22" spans="1:5" s="26" customFormat="1" ht="15.6" x14ac:dyDescent="0.3"/>
    <row r="23" spans="1:5" s="26" customFormat="1" ht="15.6" x14ac:dyDescent="0.3"/>
    <row r="24" spans="1:5" x14ac:dyDescent="0.3">
      <c r="B24"/>
      <c r="D24"/>
    </row>
    <row r="25" spans="1:5" s="26" customFormat="1" ht="15.6" x14ac:dyDescent="0.3"/>
    <row r="26" spans="1:5" s="26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01" customWidth="1"/>
    <col min="2" max="2" width="100.6640625" style="94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10</v>
      </c>
      <c r="C1" s="96" t="s">
        <v>2</v>
      </c>
      <c r="D1" s="91" t="s">
        <v>4</v>
      </c>
      <c r="E1" s="91" t="s">
        <v>3</v>
      </c>
      <c r="F1" s="91" t="s">
        <v>8</v>
      </c>
      <c r="G1" s="91" t="s">
        <v>33</v>
      </c>
      <c r="H1" s="91" t="s">
        <v>34</v>
      </c>
    </row>
    <row r="2" spans="1:8" x14ac:dyDescent="0.3">
      <c r="A2" s="108" t="s">
        <v>106</v>
      </c>
      <c r="B2" s="111" t="s">
        <v>107</v>
      </c>
      <c r="C2" s="9" t="s">
        <v>11</v>
      </c>
      <c r="D2" s="100">
        <v>3</v>
      </c>
      <c r="E2" s="100" t="s">
        <v>6</v>
      </c>
      <c r="F2" s="99">
        <v>3</v>
      </c>
      <c r="G2" s="93">
        <f t="shared" ref="G2:G10" si="0">COUNTIF($A$2:$A$999,A2)</f>
        <v>1</v>
      </c>
      <c r="H2" s="93" t="s">
        <v>132</v>
      </c>
    </row>
    <row r="3" spans="1:8" x14ac:dyDescent="0.3">
      <c r="A3" s="108" t="s">
        <v>131</v>
      </c>
      <c r="B3" s="98" t="s">
        <v>96</v>
      </c>
      <c r="C3" s="9" t="s">
        <v>11</v>
      </c>
      <c r="D3" s="100">
        <v>6</v>
      </c>
      <c r="E3" s="100" t="s">
        <v>6</v>
      </c>
      <c r="F3" s="99">
        <v>6</v>
      </c>
      <c r="G3" s="93">
        <f t="shared" si="0"/>
        <v>1</v>
      </c>
      <c r="H3" s="93" t="s">
        <v>132</v>
      </c>
    </row>
    <row r="4" spans="1:8" x14ac:dyDescent="0.3">
      <c r="A4" s="109" t="s">
        <v>104</v>
      </c>
      <c r="B4" s="111" t="s">
        <v>105</v>
      </c>
      <c r="C4" s="9" t="s">
        <v>11</v>
      </c>
      <c r="D4" s="110">
        <v>3</v>
      </c>
      <c r="E4" s="100" t="s">
        <v>6</v>
      </c>
      <c r="F4" s="96">
        <v>3</v>
      </c>
      <c r="G4" s="93">
        <f t="shared" si="0"/>
        <v>1</v>
      </c>
      <c r="H4" s="93" t="s">
        <v>132</v>
      </c>
    </row>
    <row r="5" spans="1:8" x14ac:dyDescent="0.3">
      <c r="A5" s="7" t="s">
        <v>108</v>
      </c>
      <c r="B5" s="111" t="s">
        <v>109</v>
      </c>
      <c r="C5" s="9" t="s">
        <v>11</v>
      </c>
      <c r="D5" s="99">
        <v>3</v>
      </c>
      <c r="E5" s="100" t="s">
        <v>6</v>
      </c>
      <c r="F5" s="99">
        <v>3</v>
      </c>
      <c r="G5" s="93">
        <f t="shared" si="0"/>
        <v>1</v>
      </c>
      <c r="H5" s="93" t="s">
        <v>132</v>
      </c>
    </row>
    <row r="6" spans="1:8" x14ac:dyDescent="0.3">
      <c r="A6" s="7" t="s">
        <v>112</v>
      </c>
      <c r="B6" s="111" t="s">
        <v>113</v>
      </c>
      <c r="C6" s="9" t="s">
        <v>5</v>
      </c>
      <c r="D6" s="9">
        <v>1</v>
      </c>
      <c r="E6" s="112" t="s">
        <v>6</v>
      </c>
      <c r="F6" s="9">
        <v>1</v>
      </c>
      <c r="G6" s="93">
        <f t="shared" si="0"/>
        <v>1</v>
      </c>
      <c r="H6" s="93" t="s">
        <v>37</v>
      </c>
    </row>
    <row r="7" spans="1:8" x14ac:dyDescent="0.3">
      <c r="A7" s="7" t="s">
        <v>110</v>
      </c>
      <c r="B7" s="111" t="s">
        <v>111</v>
      </c>
      <c r="C7" s="9" t="s">
        <v>11</v>
      </c>
      <c r="D7" s="99">
        <v>1</v>
      </c>
      <c r="E7" s="100" t="s">
        <v>6</v>
      </c>
      <c r="F7" s="99">
        <v>1</v>
      </c>
      <c r="G7" s="93">
        <f t="shared" si="0"/>
        <v>1</v>
      </c>
      <c r="H7" s="93" t="s">
        <v>37</v>
      </c>
    </row>
    <row r="8" spans="1:8" x14ac:dyDescent="0.3">
      <c r="A8" s="7" t="s">
        <v>102</v>
      </c>
      <c r="B8" s="111" t="s">
        <v>103</v>
      </c>
      <c r="C8" s="9" t="s">
        <v>11</v>
      </c>
      <c r="D8" s="99">
        <v>3</v>
      </c>
      <c r="E8" s="100" t="s">
        <v>6</v>
      </c>
      <c r="F8" s="99">
        <v>3</v>
      </c>
      <c r="G8" s="93">
        <f t="shared" si="0"/>
        <v>1</v>
      </c>
      <c r="H8" s="93" t="s">
        <v>132</v>
      </c>
    </row>
    <row r="9" spans="1:8" x14ac:dyDescent="0.3">
      <c r="A9" s="7" t="s">
        <v>100</v>
      </c>
      <c r="B9" s="98" t="s">
        <v>101</v>
      </c>
      <c r="C9" s="9" t="s">
        <v>11</v>
      </c>
      <c r="D9" s="99">
        <v>3</v>
      </c>
      <c r="E9" s="100" t="s">
        <v>6</v>
      </c>
      <c r="F9" s="99">
        <v>3</v>
      </c>
      <c r="G9" s="93">
        <f t="shared" si="0"/>
        <v>1</v>
      </c>
      <c r="H9" s="93" t="s">
        <v>132</v>
      </c>
    </row>
    <row r="10" spans="1:8" x14ac:dyDescent="0.3">
      <c r="A10" s="7" t="s">
        <v>98</v>
      </c>
      <c r="B10" s="98" t="s">
        <v>99</v>
      </c>
      <c r="C10" s="9" t="s">
        <v>11</v>
      </c>
      <c r="D10" s="99">
        <v>3</v>
      </c>
      <c r="E10" s="99" t="s">
        <v>6</v>
      </c>
      <c r="F10" s="99">
        <v>3</v>
      </c>
      <c r="G10" s="93">
        <f t="shared" si="0"/>
        <v>1</v>
      </c>
      <c r="H10" s="93" t="s">
        <v>132</v>
      </c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10" xr:uid="{B23CC546-2D1F-4D77-8557-6B74FEFF857B}">
    <sortState xmlns:xlrd2="http://schemas.microsoft.com/office/spreadsheetml/2017/richdata2" ref="A2:H10">
      <sortCondition ref="A2:A10"/>
    </sortState>
  </autoFilter>
  <conditionalFormatting sqref="C2:C999">
    <cfRule type="expression" dxfId="50" priority="1">
      <formula>EXACT("Учебные пособия",C2)</formula>
    </cfRule>
    <cfRule type="expression" dxfId="49" priority="2">
      <formula>EXACT("Техника безопасности",C2)</formula>
    </cfRule>
    <cfRule type="expression" dxfId="48" priority="3">
      <formula>EXACT("Охрана труда",C2)</formula>
    </cfRule>
    <cfRule type="expression" dxfId="47" priority="4">
      <formula>EXACT("Программное обеспечение",C2)</formula>
    </cfRule>
    <cfRule type="expression" dxfId="46" priority="5">
      <formula>EXACT("Оборудование IT",C2)</formula>
    </cfRule>
    <cfRule type="expression" dxfId="45" priority="6">
      <formula>EXACT("Мебель",C2)</formula>
    </cfRule>
    <cfRule type="expression" dxfId="44" priority="7">
      <formula>EXACT("Оборудование",C2)</formula>
    </cfRule>
  </conditionalFormatting>
  <conditionalFormatting sqref="F10">
    <cfRule type="cellIs" dxfId="43" priority="8" operator="notEqual">
      <formula>OFFSET(F10,0,-2)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42" priority="49" operator="equal">
      <formula>"Вариативная часть"</formula>
    </cfRule>
    <cfRule type="cellIs" dxfId="41" priority="50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D2:F10 A2:B10" xr:uid="{E7C09FA2-260F-4403-837B-636FD5B0DF1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01" customWidth="1"/>
    <col min="2" max="2" width="100.6640625" style="94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10</v>
      </c>
      <c r="C1" s="96" t="s">
        <v>2</v>
      </c>
      <c r="D1" s="91" t="s">
        <v>4</v>
      </c>
      <c r="E1" s="91" t="s">
        <v>3</v>
      </c>
      <c r="F1" s="91" t="s">
        <v>8</v>
      </c>
      <c r="G1" s="91" t="s">
        <v>33</v>
      </c>
      <c r="H1" s="91" t="s">
        <v>34</v>
      </c>
    </row>
    <row r="2" spans="1:8" x14ac:dyDescent="0.3">
      <c r="A2" s="7" t="s">
        <v>41</v>
      </c>
      <c r="B2" s="98" t="s">
        <v>116</v>
      </c>
      <c r="C2" s="9" t="s">
        <v>7</v>
      </c>
      <c r="D2" s="9">
        <v>1</v>
      </c>
      <c r="E2" s="9" t="s">
        <v>117</v>
      </c>
      <c r="F2" s="9">
        <v>8</v>
      </c>
      <c r="G2" s="107">
        <f>COUNTIF($A$2:$A$998,A2)</f>
        <v>1</v>
      </c>
      <c r="H2" s="107" t="s">
        <v>37</v>
      </c>
    </row>
    <row r="3" spans="1:8" x14ac:dyDescent="0.3">
      <c r="A3" s="7" t="s">
        <v>24</v>
      </c>
      <c r="B3" s="105" t="s">
        <v>118</v>
      </c>
      <c r="C3" s="9" t="s">
        <v>7</v>
      </c>
      <c r="D3" s="9">
        <v>1</v>
      </c>
      <c r="E3" s="9" t="s">
        <v>119</v>
      </c>
      <c r="F3" s="9">
        <v>16</v>
      </c>
      <c r="G3" s="107">
        <f>COUNTIF($A$2:$A$998,A3)</f>
        <v>1</v>
      </c>
      <c r="H3" s="107" t="s">
        <v>37</v>
      </c>
    </row>
    <row r="4" spans="1:8" x14ac:dyDescent="0.3">
      <c r="C4" s="103"/>
    </row>
    <row r="5" spans="1:8" x14ac:dyDescent="0.3">
      <c r="C5" s="103"/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40" priority="1">
      <formula>EXACT("Учебные пособия",C2)</formula>
    </cfRule>
    <cfRule type="expression" dxfId="39" priority="2">
      <formula>EXACT("Техника безопасности",C2)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F2:F3">
    <cfRule type="cellIs" dxfId="33" priority="8" operator="notEqual">
      <formula>OFFSET(F2,0,-2)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2" priority="43" operator="equal">
      <formula>"Вариативная часть"</formula>
    </cfRule>
    <cfRule type="cellIs" dxfId="31" priority="44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D2:F3 A2:B3" xr:uid="{2B6762D9-5C9C-4EB2-9D2A-17CE4AAB8F0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EDC769-50E3-458D-B0C0-51024CD61D0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01" customWidth="1"/>
    <col min="2" max="2" width="100.6640625" style="94" customWidth="1"/>
    <col min="3" max="3" width="20.441406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10</v>
      </c>
      <c r="C1" s="96" t="s">
        <v>2</v>
      </c>
      <c r="D1" s="91" t="s">
        <v>4</v>
      </c>
      <c r="E1" s="91" t="s">
        <v>3</v>
      </c>
      <c r="F1" s="91" t="s">
        <v>8</v>
      </c>
      <c r="G1" s="92" t="s">
        <v>33</v>
      </c>
      <c r="H1" s="91" t="s">
        <v>34</v>
      </c>
    </row>
    <row r="2" spans="1:8" ht="31.2" x14ac:dyDescent="0.3">
      <c r="A2" s="7" t="s">
        <v>126</v>
      </c>
      <c r="B2" s="98" t="s">
        <v>127</v>
      </c>
      <c r="C2" s="9" t="s">
        <v>5</v>
      </c>
      <c r="D2" s="100">
        <v>1</v>
      </c>
      <c r="E2" s="99" t="s">
        <v>6</v>
      </c>
      <c r="F2" s="9">
        <v>1</v>
      </c>
      <c r="G2" s="93">
        <f>COUNTIF($A$2:$A$999,A2)</f>
        <v>1</v>
      </c>
      <c r="H2" s="93" t="s">
        <v>37</v>
      </c>
    </row>
    <row r="3" spans="1:8" x14ac:dyDescent="0.3">
      <c r="A3" s="7" t="s">
        <v>27</v>
      </c>
      <c r="B3" s="105" t="s">
        <v>122</v>
      </c>
      <c r="C3" s="9" t="s">
        <v>5</v>
      </c>
      <c r="D3" s="99">
        <v>1</v>
      </c>
      <c r="E3" s="9" t="s">
        <v>123</v>
      </c>
      <c r="F3" s="9">
        <f>D3</f>
        <v>1</v>
      </c>
      <c r="G3" s="93">
        <f>COUNTIF($A$2:$A$999,A3)</f>
        <v>1</v>
      </c>
      <c r="H3" s="93" t="s">
        <v>37</v>
      </c>
    </row>
    <row r="4" spans="1:8" x14ac:dyDescent="0.3">
      <c r="A4" s="7" t="s">
        <v>124</v>
      </c>
      <c r="B4" s="106" t="s">
        <v>125</v>
      </c>
      <c r="C4" s="9" t="s">
        <v>7</v>
      </c>
      <c r="D4" s="99">
        <v>1</v>
      </c>
      <c r="E4" s="9" t="s">
        <v>123</v>
      </c>
      <c r="F4" s="9">
        <f>D4</f>
        <v>1</v>
      </c>
      <c r="G4" s="93">
        <f>COUNTIF($A$2:$A$999,A4)</f>
        <v>1</v>
      </c>
      <c r="H4" s="93" t="s">
        <v>37</v>
      </c>
    </row>
    <row r="5" spans="1:8" x14ac:dyDescent="0.3">
      <c r="A5" s="7" t="s">
        <v>24</v>
      </c>
      <c r="B5" s="105" t="s">
        <v>118</v>
      </c>
      <c r="C5" s="9" t="s">
        <v>7</v>
      </c>
      <c r="D5" s="99">
        <v>1</v>
      </c>
      <c r="E5" s="99" t="s">
        <v>6</v>
      </c>
      <c r="F5" s="9">
        <v>1</v>
      </c>
      <c r="G5" s="93">
        <f>COUNTIF($A$2:$A$999,A5)</f>
        <v>1</v>
      </c>
      <c r="H5" s="93" t="s">
        <v>37</v>
      </c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30" priority="1">
      <formula>EXACT("Учебные пособия",C2)</formula>
    </cfRule>
    <cfRule type="expression" dxfId="29" priority="2">
      <formula>EXACT("Техника безопасности",C2)</formula>
    </cfRule>
    <cfRule type="expression" dxfId="28" priority="3">
      <formula>EXACT("Охрана труда",C2)</formula>
    </cfRule>
    <cfRule type="expression" dxfId="27" priority="4">
      <formula>EXACT("Программное обеспечение",C2)</formula>
    </cfRule>
    <cfRule type="expression" dxfId="26" priority="5">
      <formula>EXACT("Оборудование IT",C2)</formula>
    </cfRule>
    <cfRule type="expression" dxfId="25" priority="6">
      <formula>EXACT("Мебель",C2)</formula>
    </cfRule>
    <cfRule type="expression" dxfId="24" priority="7">
      <formula>EXACT("Оборудование",C2)</formula>
    </cfRule>
  </conditionalFormatting>
  <conditionalFormatting sqref="F2:F5">
    <cfRule type="cellIs" dxfId="23" priority="8" operator="notEqual">
      <formula>OFFSET(F2,0,-2)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2" priority="40" operator="equal">
      <formula>"Вариативная часть"</formula>
    </cfRule>
    <cfRule type="cellIs" dxfId="21" priority="41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B9ADDABD-FD74-4517-A9E9-984CC89DB7C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496515-0EBA-4AFE-97AA-E8792A1C970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01" customWidth="1"/>
    <col min="2" max="2" width="100.6640625" style="94" customWidth="1"/>
    <col min="3" max="3" width="29.332031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10</v>
      </c>
      <c r="C1" s="96" t="s">
        <v>2</v>
      </c>
      <c r="D1" s="91" t="s">
        <v>4</v>
      </c>
      <c r="E1" s="91" t="s">
        <v>3</v>
      </c>
      <c r="F1" s="91" t="s">
        <v>8</v>
      </c>
      <c r="G1" s="91" t="s">
        <v>33</v>
      </c>
      <c r="H1" s="91" t="s">
        <v>34</v>
      </c>
    </row>
    <row r="2" spans="1:8" x14ac:dyDescent="0.3">
      <c r="A2" s="97" t="s">
        <v>20</v>
      </c>
      <c r="B2" s="98" t="s">
        <v>128</v>
      </c>
      <c r="C2" s="9" t="s">
        <v>9</v>
      </c>
      <c r="D2" s="100">
        <v>1</v>
      </c>
      <c r="E2" s="100" t="s">
        <v>123</v>
      </c>
      <c r="F2" s="9">
        <f>D2</f>
        <v>1</v>
      </c>
      <c r="G2" s="93">
        <f>COUNTIF($A$2:$A$998,A2)</f>
        <v>1</v>
      </c>
      <c r="H2" s="93" t="s">
        <v>37</v>
      </c>
    </row>
    <row r="3" spans="1:8" x14ac:dyDescent="0.3">
      <c r="A3" s="7" t="s">
        <v>21</v>
      </c>
      <c r="B3" s="98" t="s">
        <v>130</v>
      </c>
      <c r="C3" s="9" t="s">
        <v>9</v>
      </c>
      <c r="D3" s="99">
        <v>1</v>
      </c>
      <c r="E3" s="100" t="s">
        <v>123</v>
      </c>
      <c r="F3" s="9">
        <f>D3</f>
        <v>1</v>
      </c>
      <c r="G3" s="93">
        <f>COUNTIF($A$2:$A$998,A3)</f>
        <v>1</v>
      </c>
      <c r="H3" s="93" t="s">
        <v>37</v>
      </c>
    </row>
    <row r="4" spans="1:8" x14ac:dyDescent="0.3">
      <c r="B4" s="102"/>
      <c r="C4" s="103"/>
      <c r="F4" s="103"/>
    </row>
    <row r="5" spans="1:8" x14ac:dyDescent="0.3">
      <c r="B5" s="102"/>
      <c r="C5" s="103"/>
      <c r="D5" s="103"/>
      <c r="F5" s="103"/>
    </row>
    <row r="6" spans="1:8" x14ac:dyDescent="0.3">
      <c r="B6" s="102"/>
      <c r="C6" s="103"/>
      <c r="D6" s="103"/>
      <c r="F6" s="103"/>
    </row>
    <row r="7" spans="1:8" x14ac:dyDescent="0.3">
      <c r="B7" s="102"/>
      <c r="C7" s="103"/>
      <c r="D7" s="103"/>
      <c r="F7" s="103"/>
    </row>
    <row r="8" spans="1:8" x14ac:dyDescent="0.3">
      <c r="B8" s="102"/>
      <c r="C8" s="103"/>
      <c r="D8" s="103"/>
    </row>
    <row r="9" spans="1:8" x14ac:dyDescent="0.3">
      <c r="B9" s="102"/>
      <c r="C9" s="103"/>
      <c r="D9" s="103"/>
    </row>
    <row r="10" spans="1:8" x14ac:dyDescent="0.3">
      <c r="B10" s="102"/>
      <c r="C10" s="103"/>
      <c r="D10" s="103"/>
    </row>
    <row r="11" spans="1:8" x14ac:dyDescent="0.3">
      <c r="B11" s="102"/>
      <c r="C11" s="103"/>
      <c r="D11" s="103"/>
    </row>
    <row r="12" spans="1:8" x14ac:dyDescent="0.3">
      <c r="B12" s="102"/>
      <c r="C12" s="103"/>
    </row>
    <row r="13" spans="1:8" x14ac:dyDescent="0.3">
      <c r="B13" s="102"/>
      <c r="C13" s="103"/>
    </row>
    <row r="14" spans="1:8" x14ac:dyDescent="0.3">
      <c r="B14" s="102"/>
      <c r="C14" s="103"/>
    </row>
    <row r="15" spans="1:8" x14ac:dyDescent="0.3">
      <c r="B15" s="102"/>
      <c r="C15" s="103"/>
    </row>
    <row r="16" spans="1:8" x14ac:dyDescent="0.3">
      <c r="B16" s="102"/>
      <c r="C16" s="103"/>
    </row>
    <row r="17" spans="2:3" x14ac:dyDescent="0.3">
      <c r="B17" s="102"/>
      <c r="C17" s="103"/>
    </row>
    <row r="18" spans="2:3" x14ac:dyDescent="0.3">
      <c r="B18" s="102"/>
      <c r="C18" s="103"/>
    </row>
    <row r="19" spans="2:3" x14ac:dyDescent="0.3">
      <c r="B19" s="102"/>
      <c r="C19" s="103"/>
    </row>
    <row r="20" spans="2:3" x14ac:dyDescent="0.3">
      <c r="B20" s="102"/>
      <c r="C20" s="103"/>
    </row>
    <row r="21" spans="2:3" x14ac:dyDescent="0.3">
      <c r="B21" s="102"/>
      <c r="C21" s="103"/>
    </row>
    <row r="22" spans="2:3" x14ac:dyDescent="0.3">
      <c r="B22" s="102"/>
      <c r="C22" s="103"/>
    </row>
    <row r="23" spans="2:3" x14ac:dyDescent="0.3">
      <c r="B23" s="102"/>
      <c r="C23" s="103"/>
    </row>
    <row r="24" spans="2:3" x14ac:dyDescent="0.3">
      <c r="B24" s="102"/>
      <c r="C24" s="103"/>
    </row>
    <row r="25" spans="2:3" x14ac:dyDescent="0.3">
      <c r="B25" s="102"/>
      <c r="C25" s="103"/>
    </row>
    <row r="26" spans="2:3" x14ac:dyDescent="0.3">
      <c r="B26" s="102"/>
      <c r="C26" s="103"/>
    </row>
    <row r="27" spans="2:3" x14ac:dyDescent="0.3">
      <c r="B27" s="102"/>
      <c r="C27" s="103"/>
    </row>
    <row r="28" spans="2:3" x14ac:dyDescent="0.3">
      <c r="B28" s="102"/>
      <c r="C28" s="103"/>
    </row>
    <row r="29" spans="2:3" x14ac:dyDescent="0.3">
      <c r="B29" s="102"/>
      <c r="C29" s="103"/>
    </row>
    <row r="30" spans="2:3" x14ac:dyDescent="0.3">
      <c r="B30" s="102"/>
      <c r="C30" s="103"/>
    </row>
    <row r="31" spans="2:3" x14ac:dyDescent="0.3">
      <c r="B31" s="102"/>
      <c r="C31" s="103"/>
    </row>
    <row r="32" spans="2:3" x14ac:dyDescent="0.3">
      <c r="B32" s="102"/>
      <c r="C32" s="103"/>
    </row>
    <row r="33" spans="2:3" x14ac:dyDescent="0.3">
      <c r="B33" s="102"/>
      <c r="C33" s="103"/>
    </row>
    <row r="34" spans="2:3" x14ac:dyDescent="0.3">
      <c r="B34" s="102"/>
      <c r="C34" s="103"/>
    </row>
    <row r="35" spans="2:3" x14ac:dyDescent="0.3">
      <c r="B35" s="102"/>
      <c r="C35" s="103"/>
    </row>
    <row r="36" spans="2:3" x14ac:dyDescent="0.3">
      <c r="B36" s="102"/>
      <c r="C36" s="103"/>
    </row>
    <row r="37" spans="2:3" x14ac:dyDescent="0.3">
      <c r="B37" s="102"/>
      <c r="C37" s="103"/>
    </row>
    <row r="38" spans="2:3" x14ac:dyDescent="0.3">
      <c r="C38" s="103"/>
    </row>
    <row r="39" spans="2:3" x14ac:dyDescent="0.3">
      <c r="C39" s="103"/>
    </row>
    <row r="40" spans="2:3" x14ac:dyDescent="0.3">
      <c r="C40" s="103"/>
    </row>
    <row r="41" spans="2:3" x14ac:dyDescent="0.3">
      <c r="C41" s="103"/>
    </row>
    <row r="42" spans="2:3" x14ac:dyDescent="0.3">
      <c r="C42" s="103"/>
    </row>
    <row r="43" spans="2:3" x14ac:dyDescent="0.3">
      <c r="C43" s="103"/>
    </row>
    <row r="44" spans="2:3" x14ac:dyDescent="0.3">
      <c r="C44" s="103"/>
    </row>
    <row r="45" spans="2:3" x14ac:dyDescent="0.3">
      <c r="C45" s="103"/>
    </row>
    <row r="46" spans="2:3" x14ac:dyDescent="0.3">
      <c r="C46" s="103"/>
    </row>
    <row r="47" spans="2:3" x14ac:dyDescent="0.3">
      <c r="C47" s="103"/>
    </row>
    <row r="48" spans="2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20" priority="1">
      <formula>EXACT("Учебные пособия",C2)</formula>
    </cfRule>
    <cfRule type="expression" dxfId="19" priority="2">
      <formula>EXACT("Техника безопасности",C2)</formula>
    </cfRule>
    <cfRule type="expression" dxfId="18" priority="3">
      <formula>EXACT("Охрана труда",C2)</formula>
    </cfRule>
    <cfRule type="expression" dxfId="17" priority="4">
      <formula>EXACT("Программное обеспечение",C2)</formula>
    </cfRule>
    <cfRule type="expression" dxfId="16" priority="5">
      <formula>EXACT("Оборудование IT",C2)</formula>
    </cfRule>
    <cfRule type="expression" dxfId="15" priority="6">
      <formula>EXACT("Мебель",C2)</formula>
    </cfRule>
    <cfRule type="expression" dxfId="14" priority="7">
      <formula>EXACT("Оборудование",C2)</formula>
    </cfRule>
  </conditionalFormatting>
  <conditionalFormatting sqref="F2:F3">
    <cfRule type="cellIs" dxfId="13" priority="8" operator="notEqual">
      <formula>OFFSET(F2,0,-2)</formula>
    </cfRule>
  </conditionalFormatting>
  <conditionalFormatting sqref="G2:G3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2" priority="41" operator="equal">
      <formula>"Вариативная часть"</formula>
    </cfRule>
    <cfRule type="cellIs" dxfId="11" priority="42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D2:F3 A2:B3" xr:uid="{BE395804-9EB7-40DD-93BA-5483FDA9E67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C8AC27-0EEA-44E1-A341-C0FFE66F340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2" sqref="B22"/>
    </sheetView>
  </sheetViews>
  <sheetFormatPr defaultColWidth="9.109375" defaultRowHeight="15.6" x14ac:dyDescent="0.3"/>
  <cols>
    <col min="1" max="1" width="22" style="41" customWidth="1"/>
    <col min="2" max="2" width="19.88671875" style="41" customWidth="1"/>
    <col min="3" max="3" width="54.88671875" style="41" customWidth="1"/>
    <col min="4" max="4" width="8.109375" style="41" bestFit="1" customWidth="1"/>
    <col min="5" max="5" width="49.33203125" style="41" customWidth="1"/>
    <col min="6" max="6" width="68.5546875" style="41" customWidth="1"/>
    <col min="7" max="7" width="31.44140625" style="41" customWidth="1"/>
    <col min="8" max="8" width="101.5546875" style="41" customWidth="1"/>
    <col min="9" max="16384" width="9.109375" style="41"/>
  </cols>
  <sheetData>
    <row r="1" spans="1:8" x14ac:dyDescent="0.3">
      <c r="A1" s="55" t="s">
        <v>69</v>
      </c>
      <c r="B1" s="55" t="s">
        <v>63</v>
      </c>
      <c r="C1" s="55" t="s">
        <v>64</v>
      </c>
      <c r="D1" s="56" t="s">
        <v>72</v>
      </c>
      <c r="E1" s="55" t="s">
        <v>46</v>
      </c>
      <c r="F1" s="55" t="s">
        <v>65</v>
      </c>
      <c r="G1" s="55" t="s">
        <v>66</v>
      </c>
      <c r="H1" s="41" t="str">
        <f>_xlfn.TEXTJOIN("
",TRUE,F2:F99)</f>
        <v>38.01.02 Продавец, контролер-кассир</v>
      </c>
    </row>
    <row r="2" spans="1:8" ht="27.6" x14ac:dyDescent="0.3">
      <c r="A2" s="57" t="s">
        <v>73</v>
      </c>
      <c r="B2" s="58" t="s">
        <v>74</v>
      </c>
      <c r="C2" s="58" t="s">
        <v>75</v>
      </c>
      <c r="D2" s="59">
        <v>4</v>
      </c>
      <c r="E2" s="60" t="s">
        <v>76</v>
      </c>
      <c r="F2" s="61" t="s">
        <v>77</v>
      </c>
      <c r="G2" s="62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9"/>
  <sheetViews>
    <sheetView workbookViewId="0">
      <selection activeCell="B22" sqref="B22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45" t="s">
        <v>78</v>
      </c>
      <c r="B1" s="145"/>
      <c r="C1" s="145"/>
      <c r="D1" s="145"/>
      <c r="E1" s="145"/>
      <c r="F1" s="145"/>
      <c r="G1" s="145"/>
      <c r="H1" s="145"/>
    </row>
    <row r="2" spans="1:8" x14ac:dyDescent="0.3">
      <c r="A2" s="146" t="s">
        <v>79</v>
      </c>
      <c r="B2" s="147"/>
      <c r="C2" s="147"/>
      <c r="D2" s="147"/>
      <c r="E2" s="147"/>
      <c r="F2" s="147"/>
      <c r="G2" s="147"/>
      <c r="H2" s="148"/>
    </row>
    <row r="3" spans="1:8" x14ac:dyDescent="0.3">
      <c r="A3" s="149" t="s">
        <v>80</v>
      </c>
      <c r="B3" s="150"/>
      <c r="C3" s="150"/>
      <c r="D3" s="150"/>
      <c r="E3" s="150"/>
      <c r="F3" s="150"/>
      <c r="G3" s="150"/>
      <c r="H3" s="151"/>
    </row>
    <row r="4" spans="1:8" x14ac:dyDescent="0.3">
      <c r="A4" s="152" t="s">
        <v>81</v>
      </c>
      <c r="B4" s="150"/>
      <c r="C4" s="150"/>
      <c r="D4" s="150"/>
      <c r="E4" s="150"/>
      <c r="F4" s="150"/>
      <c r="G4" s="150"/>
      <c r="H4" s="151"/>
    </row>
    <row r="5" spans="1:8" x14ac:dyDescent="0.3">
      <c r="A5" s="153" t="s">
        <v>82</v>
      </c>
      <c r="B5" s="150"/>
      <c r="C5" s="150"/>
      <c r="D5" s="150"/>
      <c r="E5" s="150"/>
      <c r="F5" s="150"/>
      <c r="G5" s="150"/>
      <c r="H5" s="151"/>
    </row>
    <row r="6" spans="1:8" ht="21" x14ac:dyDescent="0.3">
      <c r="A6" s="144" t="s">
        <v>83</v>
      </c>
      <c r="B6" s="144"/>
      <c r="C6" s="144"/>
      <c r="D6" s="144"/>
      <c r="E6" s="144"/>
      <c r="F6" s="144"/>
      <c r="G6" s="144"/>
      <c r="H6" s="144"/>
    </row>
    <row r="7" spans="1:8" ht="21" x14ac:dyDescent="0.3">
      <c r="A7" s="157" t="s">
        <v>84</v>
      </c>
      <c r="B7" s="158"/>
      <c r="C7" s="159" t="s">
        <v>77</v>
      </c>
      <c r="D7" s="160"/>
      <c r="E7" s="160"/>
      <c r="F7" s="160"/>
      <c r="G7" s="160"/>
      <c r="H7" s="160"/>
    </row>
    <row r="8" spans="1:8" ht="21.6" thickBot="1" x14ac:dyDescent="0.35">
      <c r="A8" s="161" t="s">
        <v>12</v>
      </c>
      <c r="B8" s="162"/>
      <c r="C8" s="162"/>
      <c r="D8" s="162"/>
      <c r="E8" s="162"/>
      <c r="F8" s="162"/>
      <c r="G8" s="162"/>
      <c r="H8" s="162"/>
    </row>
    <row r="9" spans="1:8" x14ac:dyDescent="0.3">
      <c r="A9" s="163" t="s">
        <v>85</v>
      </c>
      <c r="B9" s="164"/>
      <c r="C9" s="164"/>
      <c r="D9" s="164"/>
      <c r="E9" s="164"/>
      <c r="F9" s="164"/>
      <c r="G9" s="164"/>
      <c r="H9" s="165"/>
    </row>
    <row r="10" spans="1:8" x14ac:dyDescent="0.3">
      <c r="A10" s="166" t="s">
        <v>86</v>
      </c>
      <c r="B10" s="167"/>
      <c r="C10" s="167"/>
      <c r="D10" s="167"/>
      <c r="E10" s="167"/>
      <c r="F10" s="167"/>
      <c r="G10" s="167"/>
      <c r="H10" s="168"/>
    </row>
    <row r="11" spans="1:8" x14ac:dyDescent="0.3">
      <c r="A11" s="166" t="s">
        <v>87</v>
      </c>
      <c r="B11" s="167"/>
      <c r="C11" s="167"/>
      <c r="D11" s="167"/>
      <c r="E11" s="167"/>
      <c r="F11" s="167"/>
      <c r="G11" s="167"/>
      <c r="H11" s="168"/>
    </row>
    <row r="12" spans="1:8" x14ac:dyDescent="0.3">
      <c r="A12" s="169" t="s">
        <v>88</v>
      </c>
      <c r="B12" s="170"/>
      <c r="C12" s="170"/>
      <c r="D12" s="170"/>
      <c r="E12" s="170"/>
      <c r="F12" s="170"/>
      <c r="G12" s="170"/>
      <c r="H12" s="171"/>
    </row>
    <row r="13" spans="1:8" x14ac:dyDescent="0.3">
      <c r="A13" s="169" t="s">
        <v>89</v>
      </c>
      <c r="B13" s="170"/>
      <c r="C13" s="170"/>
      <c r="D13" s="170"/>
      <c r="E13" s="170"/>
      <c r="F13" s="170"/>
      <c r="G13" s="170"/>
      <c r="H13" s="171"/>
    </row>
    <row r="14" spans="1:8" x14ac:dyDescent="0.3">
      <c r="A14" s="169" t="s">
        <v>90</v>
      </c>
      <c r="B14" s="170"/>
      <c r="C14" s="170"/>
      <c r="D14" s="170"/>
      <c r="E14" s="170"/>
      <c r="F14" s="170"/>
      <c r="G14" s="170"/>
      <c r="H14" s="171"/>
    </row>
    <row r="15" spans="1:8" x14ac:dyDescent="0.3">
      <c r="A15" s="169" t="s">
        <v>91</v>
      </c>
      <c r="B15" s="170"/>
      <c r="C15" s="170"/>
      <c r="D15" s="170"/>
      <c r="E15" s="170"/>
      <c r="F15" s="170"/>
      <c r="G15" s="170"/>
      <c r="H15" s="171"/>
    </row>
    <row r="16" spans="1:8" x14ac:dyDescent="0.3">
      <c r="A16" s="169" t="s">
        <v>92</v>
      </c>
      <c r="B16" s="170"/>
      <c r="C16" s="170"/>
      <c r="D16" s="170"/>
      <c r="E16" s="170"/>
      <c r="F16" s="170"/>
      <c r="G16" s="170"/>
      <c r="H16" s="171"/>
    </row>
    <row r="17" spans="1:8" ht="15" thickBot="1" x14ac:dyDescent="0.35">
      <c r="A17" s="154" t="s">
        <v>93</v>
      </c>
      <c r="B17" s="155"/>
      <c r="C17" s="155"/>
      <c r="D17" s="155"/>
      <c r="E17" s="155"/>
      <c r="F17" s="155"/>
      <c r="G17" s="155"/>
      <c r="H17" s="156"/>
    </row>
    <row r="18" spans="1:8" ht="41.4" x14ac:dyDescent="0.3">
      <c r="A18" s="63" t="s">
        <v>0</v>
      </c>
      <c r="B18" s="64" t="s">
        <v>1</v>
      </c>
      <c r="C18" s="83" t="s">
        <v>10</v>
      </c>
      <c r="D18" s="65" t="s">
        <v>2</v>
      </c>
      <c r="E18" s="65" t="s">
        <v>4</v>
      </c>
      <c r="F18" s="65" t="s">
        <v>3</v>
      </c>
      <c r="G18" s="65" t="s">
        <v>8</v>
      </c>
      <c r="H18" s="65" t="s">
        <v>94</v>
      </c>
    </row>
    <row r="19" spans="1:8" x14ac:dyDescent="0.3">
      <c r="A19" s="66">
        <v>1</v>
      </c>
      <c r="B19" s="67" t="s">
        <v>95</v>
      </c>
      <c r="C19" s="84" t="s">
        <v>96</v>
      </c>
      <c r="D19" s="68" t="s">
        <v>11</v>
      </c>
      <c r="E19" s="68">
        <v>6</v>
      </c>
      <c r="F19" s="68" t="s">
        <v>6</v>
      </c>
      <c r="G19" s="69">
        <v>6</v>
      </c>
      <c r="H19" s="70" t="s">
        <v>97</v>
      </c>
    </row>
    <row r="20" spans="1:8" x14ac:dyDescent="0.3">
      <c r="A20" s="66">
        <v>2</v>
      </c>
      <c r="B20" s="67" t="s">
        <v>98</v>
      </c>
      <c r="C20" s="84" t="s">
        <v>99</v>
      </c>
      <c r="D20" s="68" t="s">
        <v>11</v>
      </c>
      <c r="E20" s="71">
        <v>3</v>
      </c>
      <c r="F20" s="68" t="s">
        <v>6</v>
      </c>
      <c r="G20" s="69">
        <v>3</v>
      </c>
      <c r="H20" s="70" t="s">
        <v>97</v>
      </c>
    </row>
    <row r="21" spans="1:8" x14ac:dyDescent="0.3">
      <c r="A21" s="66">
        <v>3</v>
      </c>
      <c r="B21" s="72" t="s">
        <v>100</v>
      </c>
      <c r="C21" s="84" t="s">
        <v>101</v>
      </c>
      <c r="D21" s="68" t="s">
        <v>11</v>
      </c>
      <c r="E21" s="73">
        <v>3</v>
      </c>
      <c r="F21" s="68" t="s">
        <v>6</v>
      </c>
      <c r="G21" s="74">
        <v>3</v>
      </c>
      <c r="H21" s="70" t="s">
        <v>97</v>
      </c>
    </row>
    <row r="22" spans="1:8" x14ac:dyDescent="0.3">
      <c r="A22" s="66">
        <v>4</v>
      </c>
      <c r="B22" s="75" t="s">
        <v>102</v>
      </c>
      <c r="C22" s="85" t="s">
        <v>103</v>
      </c>
      <c r="D22" s="68" t="s">
        <v>11</v>
      </c>
      <c r="E22" s="75">
        <v>3</v>
      </c>
      <c r="F22" s="68" t="s">
        <v>6</v>
      </c>
      <c r="G22" s="69">
        <v>3</v>
      </c>
      <c r="H22" s="70" t="s">
        <v>97</v>
      </c>
    </row>
    <row r="23" spans="1:8" x14ac:dyDescent="0.3">
      <c r="A23" s="77">
        <v>5</v>
      </c>
      <c r="B23" s="75" t="s">
        <v>104</v>
      </c>
      <c r="C23" s="85" t="s">
        <v>105</v>
      </c>
      <c r="D23" s="69" t="s">
        <v>11</v>
      </c>
      <c r="E23" s="75">
        <v>3</v>
      </c>
      <c r="F23" s="68" t="s">
        <v>6</v>
      </c>
      <c r="G23" s="69">
        <v>3</v>
      </c>
      <c r="H23" s="70" t="s">
        <v>97</v>
      </c>
    </row>
    <row r="24" spans="1:8" x14ac:dyDescent="0.3">
      <c r="A24" s="77">
        <v>6</v>
      </c>
      <c r="B24" s="75" t="s">
        <v>106</v>
      </c>
      <c r="C24" s="85" t="s">
        <v>107</v>
      </c>
      <c r="D24" s="69" t="s">
        <v>11</v>
      </c>
      <c r="E24" s="75">
        <v>3</v>
      </c>
      <c r="F24" s="68" t="s">
        <v>6</v>
      </c>
      <c r="G24" s="69">
        <v>3</v>
      </c>
      <c r="H24" s="70" t="s">
        <v>97</v>
      </c>
    </row>
    <row r="25" spans="1:8" x14ac:dyDescent="0.3">
      <c r="A25" s="77">
        <v>7</v>
      </c>
      <c r="B25" s="75" t="s">
        <v>108</v>
      </c>
      <c r="C25" s="86" t="s">
        <v>109</v>
      </c>
      <c r="D25" s="69" t="s">
        <v>11</v>
      </c>
      <c r="E25" s="75">
        <v>3</v>
      </c>
      <c r="F25" s="68" t="s">
        <v>6</v>
      </c>
      <c r="G25" s="69">
        <v>3</v>
      </c>
      <c r="H25" s="70" t="s">
        <v>97</v>
      </c>
    </row>
    <row r="26" spans="1:8" x14ac:dyDescent="0.3">
      <c r="A26" s="77">
        <v>8</v>
      </c>
      <c r="B26" s="75" t="s">
        <v>110</v>
      </c>
      <c r="C26" s="86" t="s">
        <v>111</v>
      </c>
      <c r="D26" s="69" t="s">
        <v>11</v>
      </c>
      <c r="E26" s="75">
        <v>1</v>
      </c>
      <c r="F26" s="68" t="s">
        <v>6</v>
      </c>
      <c r="G26" s="69">
        <v>1</v>
      </c>
      <c r="H26" s="70" t="s">
        <v>97</v>
      </c>
    </row>
    <row r="27" spans="1:8" x14ac:dyDescent="0.3">
      <c r="A27" s="76">
        <v>9</v>
      </c>
      <c r="B27" s="70" t="s">
        <v>112</v>
      </c>
      <c r="C27" s="86" t="s">
        <v>113</v>
      </c>
      <c r="D27" s="68" t="s">
        <v>5</v>
      </c>
      <c r="E27" s="76">
        <v>1</v>
      </c>
      <c r="F27" s="76" t="s">
        <v>6</v>
      </c>
      <c r="G27" s="76">
        <v>1</v>
      </c>
      <c r="H27" s="70" t="s">
        <v>97</v>
      </c>
    </row>
    <row r="28" spans="1:8" ht="21.6" thickBot="1" x14ac:dyDescent="0.35">
      <c r="A28" s="161" t="s">
        <v>114</v>
      </c>
      <c r="B28" s="162"/>
      <c r="C28" s="162"/>
      <c r="D28" s="162"/>
      <c r="E28" s="162"/>
      <c r="F28" s="162"/>
      <c r="G28" s="162"/>
      <c r="H28" s="162"/>
    </row>
    <row r="29" spans="1:8" x14ac:dyDescent="0.3">
      <c r="A29" s="163" t="s">
        <v>85</v>
      </c>
      <c r="B29" s="164"/>
      <c r="C29" s="164"/>
      <c r="D29" s="164"/>
      <c r="E29" s="164"/>
      <c r="F29" s="164"/>
      <c r="G29" s="164"/>
      <c r="H29" s="165"/>
    </row>
    <row r="30" spans="1:8" x14ac:dyDescent="0.3">
      <c r="A30" s="166" t="s">
        <v>115</v>
      </c>
      <c r="B30" s="167"/>
      <c r="C30" s="167"/>
      <c r="D30" s="167"/>
      <c r="E30" s="167"/>
      <c r="F30" s="167"/>
      <c r="G30" s="167"/>
      <c r="H30" s="168"/>
    </row>
    <row r="31" spans="1:8" x14ac:dyDescent="0.3">
      <c r="A31" s="166" t="s">
        <v>87</v>
      </c>
      <c r="B31" s="167"/>
      <c r="C31" s="167"/>
      <c r="D31" s="167"/>
      <c r="E31" s="167"/>
      <c r="F31" s="167"/>
      <c r="G31" s="167"/>
      <c r="H31" s="168"/>
    </row>
    <row r="32" spans="1:8" x14ac:dyDescent="0.3">
      <c r="A32" s="169" t="s">
        <v>88</v>
      </c>
      <c r="B32" s="170"/>
      <c r="C32" s="170"/>
      <c r="D32" s="170"/>
      <c r="E32" s="170"/>
      <c r="F32" s="170"/>
      <c r="G32" s="170"/>
      <c r="H32" s="171"/>
    </row>
    <row r="33" spans="1:8" x14ac:dyDescent="0.3">
      <c r="A33" s="169" t="s">
        <v>89</v>
      </c>
      <c r="B33" s="170"/>
      <c r="C33" s="170"/>
      <c r="D33" s="170"/>
      <c r="E33" s="170"/>
      <c r="F33" s="170"/>
      <c r="G33" s="170"/>
      <c r="H33" s="171"/>
    </row>
    <row r="34" spans="1:8" x14ac:dyDescent="0.3">
      <c r="A34" s="169" t="s">
        <v>90</v>
      </c>
      <c r="B34" s="170"/>
      <c r="C34" s="170"/>
      <c r="D34" s="170"/>
      <c r="E34" s="170"/>
      <c r="F34" s="170"/>
      <c r="G34" s="170"/>
      <c r="H34" s="171"/>
    </row>
    <row r="35" spans="1:8" x14ac:dyDescent="0.3">
      <c r="A35" s="169" t="s">
        <v>91</v>
      </c>
      <c r="B35" s="170"/>
      <c r="C35" s="170"/>
      <c r="D35" s="170"/>
      <c r="E35" s="170"/>
      <c r="F35" s="170"/>
      <c r="G35" s="170"/>
      <c r="H35" s="171"/>
    </row>
    <row r="36" spans="1:8" x14ac:dyDescent="0.3">
      <c r="A36" s="169" t="s">
        <v>92</v>
      </c>
      <c r="B36" s="170"/>
      <c r="C36" s="170"/>
      <c r="D36" s="170"/>
      <c r="E36" s="170"/>
      <c r="F36" s="170"/>
      <c r="G36" s="170"/>
      <c r="H36" s="171"/>
    </row>
    <row r="37" spans="1:8" ht="15" thickBot="1" x14ac:dyDescent="0.35">
      <c r="A37" s="154" t="s">
        <v>93</v>
      </c>
      <c r="B37" s="155"/>
      <c r="C37" s="155"/>
      <c r="D37" s="155"/>
      <c r="E37" s="155"/>
      <c r="F37" s="155"/>
      <c r="G37" s="155"/>
      <c r="H37" s="156"/>
    </row>
    <row r="38" spans="1:8" ht="41.4" x14ac:dyDescent="0.3">
      <c r="A38" s="79" t="s">
        <v>0</v>
      </c>
      <c r="B38" s="79" t="s">
        <v>1</v>
      </c>
      <c r="C38" s="83" t="s">
        <v>10</v>
      </c>
      <c r="D38" s="79" t="s">
        <v>2</v>
      </c>
      <c r="E38" s="79" t="s">
        <v>4</v>
      </c>
      <c r="F38" s="79" t="s">
        <v>3</v>
      </c>
      <c r="G38" s="79" t="s">
        <v>8</v>
      </c>
      <c r="H38" s="79" t="s">
        <v>94</v>
      </c>
    </row>
    <row r="39" spans="1:8" ht="27.6" x14ac:dyDescent="0.3">
      <c r="A39" s="78">
        <v>1</v>
      </c>
      <c r="B39" s="75" t="s">
        <v>41</v>
      </c>
      <c r="C39" s="84" t="s">
        <v>116</v>
      </c>
      <c r="D39" s="76" t="s">
        <v>7</v>
      </c>
      <c r="E39" s="76">
        <v>1</v>
      </c>
      <c r="F39" s="76" t="s">
        <v>117</v>
      </c>
      <c r="G39" s="78">
        <v>8</v>
      </c>
      <c r="H39" s="70" t="s">
        <v>97</v>
      </c>
    </row>
    <row r="40" spans="1:8" ht="27.6" x14ac:dyDescent="0.3">
      <c r="A40" s="78">
        <v>2</v>
      </c>
      <c r="B40" s="75" t="s">
        <v>24</v>
      </c>
      <c r="C40" s="87" t="s">
        <v>118</v>
      </c>
      <c r="D40" s="76" t="s">
        <v>7</v>
      </c>
      <c r="E40" s="76">
        <v>1</v>
      </c>
      <c r="F40" s="76" t="s">
        <v>119</v>
      </c>
      <c r="G40" s="78">
        <v>16</v>
      </c>
      <c r="H40" s="70" t="s">
        <v>97</v>
      </c>
    </row>
    <row r="41" spans="1:8" ht="21.6" thickBot="1" x14ac:dyDescent="0.35">
      <c r="A41" s="161" t="s">
        <v>15</v>
      </c>
      <c r="B41" s="162"/>
      <c r="C41" s="162"/>
      <c r="D41" s="162"/>
      <c r="E41" s="162"/>
      <c r="F41" s="162"/>
      <c r="G41" s="162"/>
      <c r="H41" s="162"/>
    </row>
    <row r="42" spans="1:8" x14ac:dyDescent="0.3">
      <c r="A42" s="163" t="s">
        <v>85</v>
      </c>
      <c r="B42" s="164"/>
      <c r="C42" s="164"/>
      <c r="D42" s="164"/>
      <c r="E42" s="164"/>
      <c r="F42" s="164"/>
      <c r="G42" s="164"/>
      <c r="H42" s="165"/>
    </row>
    <row r="43" spans="1:8" x14ac:dyDescent="0.3">
      <c r="A43" s="166" t="s">
        <v>120</v>
      </c>
      <c r="B43" s="167"/>
      <c r="C43" s="167"/>
      <c r="D43" s="167"/>
      <c r="E43" s="167"/>
      <c r="F43" s="167"/>
      <c r="G43" s="167"/>
      <c r="H43" s="168"/>
    </row>
    <row r="44" spans="1:8" x14ac:dyDescent="0.3">
      <c r="A44" s="166" t="s">
        <v>87</v>
      </c>
      <c r="B44" s="167"/>
      <c r="C44" s="167"/>
      <c r="D44" s="167"/>
      <c r="E44" s="167"/>
      <c r="F44" s="167"/>
      <c r="G44" s="167"/>
      <c r="H44" s="168"/>
    </row>
    <row r="45" spans="1:8" x14ac:dyDescent="0.3">
      <c r="A45" s="169" t="s">
        <v>88</v>
      </c>
      <c r="B45" s="170"/>
      <c r="C45" s="170"/>
      <c r="D45" s="170"/>
      <c r="E45" s="170"/>
      <c r="F45" s="170"/>
      <c r="G45" s="170"/>
      <c r="H45" s="171"/>
    </row>
    <row r="46" spans="1:8" x14ac:dyDescent="0.3">
      <c r="A46" s="169" t="s">
        <v>89</v>
      </c>
      <c r="B46" s="170"/>
      <c r="C46" s="170"/>
      <c r="D46" s="170"/>
      <c r="E46" s="170"/>
      <c r="F46" s="170"/>
      <c r="G46" s="170"/>
      <c r="H46" s="171"/>
    </row>
    <row r="47" spans="1:8" x14ac:dyDescent="0.3">
      <c r="A47" s="169" t="s">
        <v>90</v>
      </c>
      <c r="B47" s="170"/>
      <c r="C47" s="170"/>
      <c r="D47" s="170"/>
      <c r="E47" s="170"/>
      <c r="F47" s="170"/>
      <c r="G47" s="170"/>
      <c r="H47" s="171"/>
    </row>
    <row r="48" spans="1:8" x14ac:dyDescent="0.3">
      <c r="A48" s="169" t="s">
        <v>121</v>
      </c>
      <c r="B48" s="170"/>
      <c r="C48" s="170"/>
      <c r="D48" s="170"/>
      <c r="E48" s="170"/>
      <c r="F48" s="170"/>
      <c r="G48" s="170"/>
      <c r="H48" s="171"/>
    </row>
    <row r="49" spans="1:8" x14ac:dyDescent="0.3">
      <c r="A49" s="169" t="s">
        <v>92</v>
      </c>
      <c r="B49" s="170"/>
      <c r="C49" s="170"/>
      <c r="D49" s="170"/>
      <c r="E49" s="170"/>
      <c r="F49" s="170"/>
      <c r="G49" s="170"/>
      <c r="H49" s="171"/>
    </row>
    <row r="50" spans="1:8" ht="15" thickBot="1" x14ac:dyDescent="0.35">
      <c r="A50" s="154" t="s">
        <v>93</v>
      </c>
      <c r="B50" s="170"/>
      <c r="C50" s="170"/>
      <c r="D50" s="170"/>
      <c r="E50" s="155"/>
      <c r="F50" s="155"/>
      <c r="G50" s="155"/>
      <c r="H50" s="156"/>
    </row>
    <row r="51" spans="1:8" ht="41.4" x14ac:dyDescent="0.3">
      <c r="A51" s="80" t="s">
        <v>0</v>
      </c>
      <c r="B51" s="79" t="s">
        <v>1</v>
      </c>
      <c r="C51" s="5" t="s">
        <v>10</v>
      </c>
      <c r="D51" s="79" t="s">
        <v>2</v>
      </c>
      <c r="E51" s="79" t="s">
        <v>4</v>
      </c>
      <c r="F51" s="79" t="s">
        <v>3</v>
      </c>
      <c r="G51" s="79" t="s">
        <v>8</v>
      </c>
      <c r="H51" s="79" t="s">
        <v>94</v>
      </c>
    </row>
    <row r="52" spans="1:8" ht="15.6" x14ac:dyDescent="0.3">
      <c r="A52" s="81">
        <v>1</v>
      </c>
      <c r="B52" s="82" t="s">
        <v>27</v>
      </c>
      <c r="C52" s="88" t="s">
        <v>122</v>
      </c>
      <c r="D52" s="69" t="s">
        <v>5</v>
      </c>
      <c r="E52" s="68">
        <v>1</v>
      </c>
      <c r="F52" s="76" t="s">
        <v>123</v>
      </c>
      <c r="G52" s="76">
        <f>E52</f>
        <v>1</v>
      </c>
      <c r="H52" s="70" t="s">
        <v>97</v>
      </c>
    </row>
    <row r="53" spans="1:8" x14ac:dyDescent="0.3">
      <c r="A53" s="70">
        <v>2</v>
      </c>
      <c r="B53" s="69" t="s">
        <v>124</v>
      </c>
      <c r="C53" s="84" t="s">
        <v>125</v>
      </c>
      <c r="D53" s="69" t="s">
        <v>7</v>
      </c>
      <c r="E53" s="69">
        <v>1</v>
      </c>
      <c r="F53" s="76" t="s">
        <v>123</v>
      </c>
      <c r="G53" s="76">
        <f>E53</f>
        <v>1</v>
      </c>
      <c r="H53" s="70" t="s">
        <v>97</v>
      </c>
    </row>
    <row r="54" spans="1:8" x14ac:dyDescent="0.3">
      <c r="A54" s="70">
        <v>3</v>
      </c>
      <c r="B54" s="70" t="s">
        <v>24</v>
      </c>
      <c r="C54" s="89" t="s">
        <v>118</v>
      </c>
      <c r="D54" s="70" t="s">
        <v>7</v>
      </c>
      <c r="E54" s="70">
        <v>1</v>
      </c>
      <c r="F54" s="70" t="s">
        <v>6</v>
      </c>
      <c r="G54" s="76">
        <v>1</v>
      </c>
      <c r="H54" s="70" t="s">
        <v>97</v>
      </c>
    </row>
    <row r="55" spans="1:8" x14ac:dyDescent="0.3">
      <c r="A55" s="70">
        <v>4</v>
      </c>
      <c r="B55" s="70" t="s">
        <v>126</v>
      </c>
      <c r="C55" s="90" t="s">
        <v>127</v>
      </c>
      <c r="D55" s="68" t="s">
        <v>5</v>
      </c>
      <c r="E55" s="70">
        <v>1</v>
      </c>
      <c r="F55" s="70" t="s">
        <v>6</v>
      </c>
      <c r="G55" s="76">
        <v>1</v>
      </c>
      <c r="H55" s="70" t="s">
        <v>97</v>
      </c>
    </row>
    <row r="56" spans="1:8" ht="21" x14ac:dyDescent="0.3">
      <c r="A56" s="161" t="s">
        <v>14</v>
      </c>
      <c r="B56" s="162"/>
      <c r="C56" s="162"/>
      <c r="D56" s="162"/>
      <c r="E56" s="162"/>
      <c r="F56" s="162"/>
      <c r="G56" s="162"/>
      <c r="H56" s="162"/>
    </row>
    <row r="57" spans="1:8" ht="41.4" x14ac:dyDescent="0.3">
      <c r="A57" s="80" t="s">
        <v>0</v>
      </c>
      <c r="B57" s="79" t="s">
        <v>1</v>
      </c>
      <c r="C57" s="5" t="s">
        <v>10</v>
      </c>
      <c r="D57" s="79" t="s">
        <v>2</v>
      </c>
      <c r="E57" s="79" t="s">
        <v>4</v>
      </c>
      <c r="F57" s="79" t="s">
        <v>3</v>
      </c>
      <c r="G57" s="79" t="s">
        <v>8</v>
      </c>
      <c r="H57" s="79" t="s">
        <v>94</v>
      </c>
    </row>
    <row r="58" spans="1:8" x14ac:dyDescent="0.3">
      <c r="A58" s="81">
        <v>1</v>
      </c>
      <c r="B58" s="81" t="s">
        <v>20</v>
      </c>
      <c r="C58" s="84" t="s">
        <v>128</v>
      </c>
      <c r="D58" s="70" t="s">
        <v>9</v>
      </c>
      <c r="E58" s="68">
        <v>1</v>
      </c>
      <c r="F58" s="68" t="s">
        <v>123</v>
      </c>
      <c r="G58" s="76">
        <f>E58</f>
        <v>1</v>
      </c>
      <c r="H58" s="70" t="s">
        <v>129</v>
      </c>
    </row>
    <row r="59" spans="1:8" x14ac:dyDescent="0.3">
      <c r="A59" s="70">
        <v>2</v>
      </c>
      <c r="B59" s="70" t="s">
        <v>21</v>
      </c>
      <c r="C59" s="84" t="s">
        <v>130</v>
      </c>
      <c r="D59" s="70" t="s">
        <v>9</v>
      </c>
      <c r="E59" s="69">
        <v>1</v>
      </c>
      <c r="F59" s="68" t="s">
        <v>123</v>
      </c>
      <c r="G59" s="76">
        <f>E59</f>
        <v>1</v>
      </c>
      <c r="H59" s="70" t="s">
        <v>129</v>
      </c>
    </row>
  </sheetData>
  <mergeCells count="39">
    <mergeCell ref="A49:H49"/>
    <mergeCell ref="A50:H50"/>
    <mergeCell ref="A56:H56"/>
    <mergeCell ref="A43:H43"/>
    <mergeCell ref="A44:H44"/>
    <mergeCell ref="A45:H45"/>
    <mergeCell ref="A46:H46"/>
    <mergeCell ref="A47:H47"/>
    <mergeCell ref="A48:H48"/>
    <mergeCell ref="A42:H42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41:H41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G27 G39:G40">
    <cfRule type="cellIs" dxfId="10" priority="4" operator="notEqual">
      <formula>OFFSET(G27,0,-2)</formula>
    </cfRule>
  </conditionalFormatting>
  <conditionalFormatting sqref="G52:G55">
    <cfRule type="cellIs" dxfId="9" priority="3" operator="notEqual">
      <formula>OFFSET(G52,0,-2)</formula>
    </cfRule>
  </conditionalFormatting>
  <conditionalFormatting sqref="G58:G59">
    <cfRule type="cellIs" dxfId="8" priority="2" operator="notEqual">
      <formula>OFFSET(G58,0,-2)</formula>
    </cfRule>
  </conditionalFormatting>
  <conditionalFormatting sqref="H1:H59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A1:H59" xr:uid="{94BBCBD9-360D-4819-9ACD-F90D497750D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2" sqref="B22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2026-03-27T10:56:56Z</dcterms:modified>
</cp:coreProperties>
</file>