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E471362-B2FB-4EDC-A49F-A9E1C89DE34B}"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зона'!$A$1:$H$10</definedName>
    <definedName name="_xlnm._FilterDatabase" localSheetId="5" hidden="1">'Охрана труда'!$A$1:$H$6</definedName>
    <definedName name="_xlnm._FilterDatabase" localSheetId="4" hidden="1">'Рабочее место преподавателя'!$A$1:$H$4</definedName>
    <definedName name="_xlnm._FilterDatabase" localSheetId="3" hidden="1">'Рабочее место учащегося'!$A$1:$H$20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4" i="6" l="1"/>
  <c r="G25" i="6"/>
  <c r="G26" i="6"/>
  <c r="G27" i="6"/>
  <c r="G28" i="6"/>
  <c r="G29" i="6"/>
  <c r="G30" i="6"/>
  <c r="G6" i="10"/>
  <c r="G10" i="10"/>
  <c r="G9" i="10"/>
  <c r="G8" i="10"/>
  <c r="G7" i="10"/>
  <c r="G2" i="10"/>
  <c r="G4" i="10"/>
  <c r="G5" i="10"/>
  <c r="G17" i="11"/>
  <c r="G18" i="11"/>
  <c r="G20" i="11"/>
  <c r="G19" i="11"/>
  <c r="G5" i="11"/>
  <c r="G4" i="11"/>
  <c r="G13" i="11"/>
  <c r="G2" i="11"/>
  <c r="G3" i="11"/>
  <c r="G11" i="11"/>
  <c r="G10" i="11"/>
  <c r="G7" i="11"/>
  <c r="G8" i="11"/>
  <c r="G9" i="11"/>
  <c r="G16" i="11"/>
  <c r="G15" i="11"/>
  <c r="G6" i="11"/>
  <c r="G14" i="11"/>
  <c r="G2" i="12"/>
  <c r="G4" i="12"/>
  <c r="G3" i="13"/>
  <c r="G5" i="13"/>
  <c r="G6" i="13"/>
  <c r="G4" i="13"/>
  <c r="F3" i="13"/>
  <c r="F6" i="13"/>
  <c r="F4" i="13"/>
  <c r="F2" i="13"/>
  <c r="G86" i="14"/>
  <c r="G84" i="14"/>
  <c r="G83" i="14"/>
  <c r="G82" i="14"/>
  <c r="G22" i="6" l="1"/>
  <c r="G23" i="6"/>
  <c r="G21" i="6"/>
  <c r="G3" i="10" l="1"/>
  <c r="G12" i="11"/>
  <c r="G3" i="12"/>
  <c r="G2" i="13"/>
  <c r="G42" i="6"/>
  <c r="G40" i="6" l="1"/>
</calcChain>
</file>

<file path=xl/sharedStrings.xml><?xml version="1.0" encoding="utf-8"?>
<sst xmlns="http://schemas.openxmlformats.org/spreadsheetml/2006/main" count="680" uniqueCount="203">
  <si>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</si>
  <si>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</si>
  <si>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</si>
  <si>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</si>
  <si>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</si>
  <si>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</si>
  <si>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</si>
  <si>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</si>
  <si>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</si>
  <si>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</si>
  <si>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</si>
  <si>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</si>
  <si>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</si>
  <si>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</si>
  <si>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</si>
  <si>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</si>
  <si>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</si>
  <si>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</si>
  <si>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</si>
  <si>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</si>
  <si>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</si>
  <si>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</si>
  <si>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</si>
  <si>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</si>
  <si>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</si>
  <si>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</si>
  <si>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</si>
  <si>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</si>
  <si>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</si>
  <si>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</si>
  <si>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</si>
  <si>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</si>
  <si>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</si>
  <si>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</si>
  <si>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</si>
  <si>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</si>
  <si>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</si>
  <si>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</si>
  <si>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</si>
  <si>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</si>
  <si>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</si>
  <si>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</si>
  <si>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</si>
  <si>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</si>
  <si>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</si>
  <si>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</si>
  <si>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</si>
  <si>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</si>
  <si>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</si>
  <si>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</si>
  <si>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</si>
  <si>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</si>
  <si>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</si>
  <si>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</si>
  <si>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</si>
  <si>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</si>
  <si>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</si>
  <si>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</si>
  <si>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</si>
  <si>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</si>
  <si>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</si>
  <si>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</si>
  <si>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</si>
  <si>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</si>
  <si>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</si>
  <si>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</si>
  <si>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</si>
  <si>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</si>
  <si>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</si>
  <si>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</si>
  <si>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</si>
  <si>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</si>
  <si>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</si>
  <si>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</si>
  <si>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</si>
  <si>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</si>
  <si>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</si>
  <si>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</si>
  <si>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Республика Саха (Якутия)</t>
  </si>
  <si>
    <t>ГАПОУ Республики Саха (Якутия) «Южно-Якутский технологический колледж»</t>
  </si>
  <si>
    <t>Специализированная учебная лаборатория "Подземные технологии разработки месторождений полезных ископаемых"</t>
  </si>
  <si>
    <t>21.01.15 Электрослесарь подземный
21.02.17 Подземная разработка месторождений полезных ископаемых</t>
  </si>
  <si>
    <t>Подземные технологии разработки месторождений полезных ископаемых</t>
  </si>
  <si>
    <t xml:space="preserve">Инфраструктурный лист для оснащения образовательно-производственного центра (кластера) в сфере, отрасли Горнодобывающая промышленность, на базе ГАПОУ РС (Я) "Южно-Якутский технологический колледж" </t>
  </si>
  <si>
    <t>Основная информация об образовательно-производственном центре (кластере):</t>
  </si>
  <si>
    <r>
      <rPr>
        <b/>
        <sz val="12"/>
        <rFont val="Times New Roman"/>
        <family val="1"/>
        <charset val="204"/>
      </rPr>
      <t>Субъект Российской Федерации:</t>
    </r>
    <r>
      <rPr>
        <sz val="12"/>
        <rFont val="Times New Roman"/>
        <family val="1"/>
        <charset val="204"/>
      </rPr>
      <t xml:space="preserve"> </t>
    </r>
    <r>
      <rPr>
        <i/>
        <sz val="12"/>
        <rFont val="Times New Roman"/>
        <family val="1"/>
        <charset val="204"/>
      </rPr>
      <t>Республика Саха (Якутия)</t>
    </r>
  </si>
  <si>
    <t>Базовая организация кластера:</t>
  </si>
  <si>
    <t>Государственное автономное профессиональное образовательное учреждение Республика Саха (Якутия) "Южно-Якутский технологический колледж" (ГАПОУ РС(Я) "ЮЯТК")</t>
  </si>
  <si>
    <r>
      <t xml:space="preserve">Адрес базовой образовательной организации: </t>
    </r>
    <r>
      <rPr>
        <i/>
        <sz val="12"/>
        <color theme="1"/>
        <rFont val="Times New Roman"/>
        <family val="1"/>
        <charset val="204"/>
      </rPr>
      <t>город Нерюнгри, улица Кравченко, дом 16, корпус 1</t>
    </r>
  </si>
  <si>
    <t>Организации реального сектора экономики кластера:</t>
  </si>
  <si>
    <t>Общество с ограниченной ответственностью «Управляющая компания «Колмар»</t>
  </si>
  <si>
    <t>Общество с ограниченной ответственностью «Эльгауголь»</t>
  </si>
  <si>
    <t>Акционерное общество Холдинговая компания «Якутуголь»</t>
  </si>
  <si>
    <t>Образовательные организации кластера:</t>
  </si>
  <si>
    <t>Государственное автономное профессиональное образовательное учреждение Республики Саха (Якутия) «Алданский политехнический техникум»</t>
  </si>
  <si>
    <t>Государственное бюджетное профессиональное образовательное учреждение Республики Саха (Якутия) «Ленский технологический техникум»</t>
  </si>
  <si>
    <t>Государственное бюджетное профессиональное образовательное учреждение Республики Саха (Якутия) «Горно-геологический техникум»</t>
  </si>
  <si>
    <r>
      <rPr>
        <sz val="12"/>
        <rFont val="Times New Roman"/>
        <family val="1"/>
        <charset val="204"/>
      </rPr>
      <t>10. Зона под вид работ:</t>
    </r>
    <r>
      <rPr>
        <b/>
        <sz val="12"/>
        <color theme="1"/>
        <rFont val="Times New Roman"/>
        <family val="1"/>
        <charset val="204"/>
      </rPr>
      <t xml:space="preserve"> Специализированная учебная лаборатория "Подземные технологии разработки месторождений полезных ископаемых" (25 рабочих мест)</t>
    </r>
  </si>
  <si>
    <r>
      <t xml:space="preserve">Площадь зоны: не менее </t>
    </r>
    <r>
      <rPr>
        <b/>
        <i/>
        <u/>
        <sz val="12"/>
        <rFont val="Times New Roman"/>
        <family val="1"/>
        <charset val="204"/>
      </rPr>
      <t xml:space="preserve">    5,0    </t>
    </r>
    <r>
      <rPr>
        <sz val="12"/>
        <rFont val="Times New Roman"/>
        <family val="1"/>
        <charset val="204"/>
      </rPr>
      <t xml:space="preserve"> кв.м.</t>
    </r>
  </si>
  <si>
    <r>
      <t xml:space="preserve">Освещение: </t>
    </r>
    <r>
      <rPr>
        <b/>
        <i/>
        <u/>
        <sz val="12"/>
        <rFont val="Times New Roman"/>
        <family val="1"/>
        <charset val="204"/>
      </rPr>
      <t>Допустимо верхнее искусственное освещение</t>
    </r>
    <r>
      <rPr>
        <sz val="12"/>
        <rFont val="Times New Roman"/>
        <family val="1"/>
        <charset val="204"/>
      </rPr>
      <t xml:space="preserve"> ( не менее</t>
    </r>
    <r>
      <rPr>
        <b/>
        <i/>
        <u/>
        <sz val="12"/>
        <rFont val="Times New Roman"/>
        <family val="1"/>
        <charset val="204"/>
      </rPr>
      <t xml:space="preserve"> 400</t>
    </r>
    <r>
      <rPr>
        <sz val="12"/>
        <rFont val="Times New Roman"/>
        <family val="1"/>
        <charset val="204"/>
      </rPr>
      <t xml:space="preserve"> люкс) </t>
    </r>
  </si>
  <si>
    <r>
      <t xml:space="preserve">Интернет : </t>
    </r>
    <r>
      <rPr>
        <b/>
        <i/>
        <u/>
        <sz val="12"/>
        <rFont val="Times New Roman"/>
        <family val="1"/>
        <charset val="204"/>
      </rPr>
      <t xml:space="preserve">Подключение ПК и ноутбуков к проводному интернету (с возможностью подключения ноутбуков к беспроводному интернету) 	</t>
    </r>
  </si>
  <si>
    <r>
      <t xml:space="preserve">Электричество: </t>
    </r>
    <r>
      <rPr>
        <b/>
        <i/>
        <u/>
        <sz val="12"/>
        <rFont val="Times New Roman"/>
        <family val="1"/>
        <charset val="204"/>
      </rPr>
      <t xml:space="preserve">       220 вольт       </t>
    </r>
    <r>
      <rPr>
        <b/>
        <i/>
        <sz val="12"/>
        <rFont val="Times New Roman"/>
        <family val="1"/>
        <charset val="204"/>
      </rPr>
      <t>,</t>
    </r>
    <r>
      <rPr>
        <sz val="12"/>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</si>
  <si>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 xml:space="preserve"> не требуется</t>
    </r>
  </si>
  <si>
    <r>
      <t xml:space="preserve">Покрытие пола: </t>
    </r>
    <r>
      <rPr>
        <b/>
        <i/>
        <u/>
        <sz val="12"/>
        <rFont val="Times New Roman"/>
        <family val="1"/>
        <charset val="204"/>
      </rPr>
      <t>линолеум</t>
    </r>
    <r>
      <rPr>
        <sz val="12"/>
        <rFont val="Times New Roman"/>
        <family val="1"/>
        <charset val="204"/>
      </rPr>
      <t xml:space="preserve">  - </t>
    </r>
    <r>
      <rPr>
        <b/>
        <i/>
        <u/>
        <sz val="12"/>
        <rFont val="Times New Roman"/>
        <family val="1"/>
        <charset val="204"/>
      </rPr>
      <t xml:space="preserve">    5,0     </t>
    </r>
    <r>
      <rPr>
        <sz val="12"/>
        <rFont val="Times New Roman"/>
        <family val="1"/>
        <charset val="204"/>
      </rPr>
      <t xml:space="preserve"> м2 на всю зону</t>
    </r>
  </si>
  <si>
    <r>
      <t xml:space="preserve">Подведение/ отведение ХВС (при необходимости) : </t>
    </r>
    <r>
      <rPr>
        <b/>
        <i/>
        <u/>
        <sz val="12"/>
        <rFont val="Times New Roman"/>
        <family val="1"/>
        <charset val="204"/>
      </rPr>
      <t>требуется</t>
    </r>
  </si>
  <si>
    <r>
      <t xml:space="preserve">Подведение сжатого воздуха (при необходимости): </t>
    </r>
    <r>
      <rPr>
        <b/>
        <i/>
        <u/>
        <sz val="12"/>
        <rFont val="Times New Roman"/>
        <family val="1"/>
        <charset val="204"/>
      </rPr>
      <t>не требуется</t>
    </r>
  </si>
  <si>
    <t>Источник финансирования</t>
  </si>
  <si>
    <t>Интерактивная панель</t>
  </si>
  <si>
    <t>Интерактивная панель (86 - дюймовый смарт-дисплей) Экран: размер экрана - 86 дюймов, защита глаз от синего света - поддерживается, частота обновления - 60 Гц, цветовая гамма стандарта NTSC - 90%, угол обзора - 178° по горизонтали / 178° по вертикали, мультисенсорный (мультитач) 20 точек касания, разрешение - 4K (3840 × 2160 пикселей), модель экрана - D-LED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</si>
  <si>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ФБ</t>
  </si>
  <si>
    <t>15.6 , QHD, IPS, sRGB 100%, процессор Tiger Lake, 10 нм SuperFin, 8 ядер/16 потоков, 2,3–4,6 ГГц, L3-кеш 24 Мбайт, макс. TDP 45 Вт, RAM 16 ГБ, SSD 512 ГБ, 8 Гбайт (до 140 Вт), интегрированная в процессор графика (32 исполнительных блока, 1,45 ГГц), WIFI 6, предустановленные операционная система и пакет офисных программ</t>
  </si>
  <si>
    <t>тип МФУ лазерное, функции устройства принтер/сканер/копир/факс,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1200x1200 dpi, оптическое разрешение сканера 1200x1200 dpi, устройство автоподачи есть, тип устройства автоподачи двухстороннее, максимальное разрешение копира 600x600 dpi, оперативная память 1024 Мб, частота процессора 1020 МГц, Ethernet (RJ-45), USB, прямая печать есть, мобильные технологии печати, PWG Raster, совместимость со всеми операционными системами, отображение информации сенсорный жк-дисплей</t>
  </si>
  <si>
    <t>IP-видеокамера</t>
  </si>
  <si>
    <t>установка камер в помещении, тип матрицы CMOS Progressive Scan, число пикселей матрицы 6 мп., угол обзора по горизонтали 107.8°, угол обзора по вертикали 57.9°, угол обзора по диагонали 126.7°, подсветка EXIR, дальность подсветки 10 м, изображение цветное, максимальное разрешение 3200x1800, максимальная частота кадров 15 кадров/с, встроенный микрофон есть, встроенный динамик есть, тип подключения проводной, поддержка PoE есть, разъем RJ45 есть, IPV6 есть, ночная съёмка есть</t>
  </si>
  <si>
    <t>Тумба выкатная</t>
  </si>
  <si>
    <t>Большая греденция 1356х470х622, ЛДСП 18 мм</t>
  </si>
  <si>
    <t xml:space="preserve">шт </t>
  </si>
  <si>
    <t>Шкаф д/докум закрытый стеллаж</t>
  </si>
  <si>
    <t>ЛДСП 18 мм, состав шкафа: стеллаж 800x400x1806; двери 359*2x4x1054; двери 379*2x18x706; крышка 804x400x18</t>
  </si>
  <si>
    <t>Шкаф д/докум полузакрытый со стекл дверью</t>
  </si>
  <si>
    <t>Шкаф для хранения моб. телефонов</t>
  </si>
  <si>
    <t>Размеры (ВхШхГ) 1850x200x200 мм, односекционный металлический шкаф отличается наличием семнадцати ячеек с индивидуальными замками, почтовый ключевой замок секретность 1:1000, размер отдельной ячейки 76х160х200 мм, дверцы шкафа навешиваются на внутренние петли из высокопрочного стеклонаполенного полиамида, гарантирующие не менее 50 000 открываний. Имеют универсальную конструкцию, позволяющую менять их положение, вся линейка шкафов окрашивается порошковой краской</t>
  </si>
  <si>
    <t>ВБ</t>
  </si>
  <si>
    <t>Стеллаж металлический, размеры (ВхШхГ) 2500x1845x500 мм, полки: оцинк. мет. перф. усил. 7 шт., безболтовое крепление на зацепах, окраска произведена порошковым полимерным покрытием</t>
  </si>
  <si>
    <t>Рабочее место учащегося</t>
  </si>
  <si>
    <r>
      <t xml:space="preserve">Площадь зоны: не менее </t>
    </r>
    <r>
      <rPr>
        <b/>
        <i/>
        <u/>
        <sz val="12"/>
        <color theme="1"/>
        <rFont val="Times New Roman"/>
        <family val="1"/>
        <charset val="204"/>
      </rPr>
      <t xml:space="preserve">     62,5    </t>
    </r>
    <r>
      <rPr>
        <sz val="12"/>
        <color theme="1"/>
        <rFont val="Times New Roman"/>
        <family val="1"/>
        <charset val="204"/>
      </rPr>
      <t xml:space="preserve"> кв.м.</t>
    </r>
  </si>
  <si>
    <r>
      <t>Освещение:</t>
    </r>
    <r>
      <rPr>
        <sz val="12"/>
        <color rgb="FFFF0000"/>
        <rFont val="Times New Roman"/>
        <family val="1"/>
        <charset val="204"/>
      </rPr>
      <t xml:space="preserve"> </t>
    </r>
    <r>
      <rPr>
        <b/>
        <i/>
        <u/>
        <sz val="12"/>
        <rFont val="Times New Roman"/>
        <family val="1"/>
        <charset val="204"/>
      </rPr>
      <t>Допустимо верхнее искусственное освещение</t>
    </r>
    <r>
      <rPr>
        <sz val="12"/>
        <color theme="1"/>
        <rFont val="Times New Roman"/>
        <family val="1"/>
        <charset val="204"/>
      </rPr>
      <t xml:space="preserve"> ( не менее</t>
    </r>
    <r>
      <rPr>
        <b/>
        <i/>
        <u/>
        <sz val="12"/>
        <rFont val="Times New Roman"/>
        <family val="1"/>
        <charset val="204"/>
      </rPr>
      <t xml:space="preserve"> 400</t>
    </r>
    <r>
      <rPr>
        <sz val="12"/>
        <color rgb="FFFF0000"/>
        <rFont val="Times New Roman"/>
        <family val="1"/>
        <charset val="204"/>
      </rPr>
      <t xml:space="preserve"> </t>
    </r>
    <r>
      <rPr>
        <sz val="12"/>
        <color theme="1"/>
        <rFont val="Times New Roman"/>
        <family val="1"/>
        <charset val="204"/>
      </rPr>
      <t xml:space="preserve">люкс) </t>
    </r>
  </si>
  <si>
    <r>
      <t xml:space="preserve">Интернет : </t>
    </r>
    <r>
      <rPr>
        <b/>
        <i/>
        <u/>
        <sz val="12"/>
        <color theme="1"/>
        <rFont val="Times New Roman"/>
        <family val="1"/>
        <charset val="204"/>
      </rPr>
      <t xml:space="preserve">Подключение ПК к проводному интернету 	</t>
    </r>
  </si>
  <si>
    <r>
      <t>Электричество:</t>
    </r>
    <r>
      <rPr>
        <sz val="12"/>
        <rFont val="Times New Roman"/>
        <family val="1"/>
        <charset val="204"/>
      </rPr>
      <t xml:space="preserve"> </t>
    </r>
    <r>
      <rPr>
        <b/>
        <i/>
        <u/>
        <sz val="12"/>
        <rFont val="Times New Roman"/>
        <family val="1"/>
        <charset val="204"/>
      </rPr>
      <t xml:space="preserve">       220 вольт       </t>
    </r>
    <r>
      <rPr>
        <b/>
        <i/>
        <sz val="12"/>
        <rFont val="Times New Roman"/>
        <family val="1"/>
        <charset val="204"/>
      </rPr>
      <t>,</t>
    </r>
    <r>
      <rPr>
        <sz val="12"/>
        <color theme="1"/>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</si>
  <si>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не требуется</t>
    </r>
  </si>
  <si>
    <r>
      <t xml:space="preserve">Покрытие пола: </t>
    </r>
    <r>
      <rPr>
        <b/>
        <i/>
        <u/>
        <sz val="12"/>
        <rFont val="Times New Roman"/>
        <family val="1"/>
        <charset val="204"/>
      </rPr>
      <t>линолеум</t>
    </r>
    <r>
      <rPr>
        <sz val="12"/>
        <rFont val="Times New Roman"/>
        <family val="1"/>
        <charset val="204"/>
      </rPr>
      <t xml:space="preserve">  -</t>
    </r>
    <r>
      <rPr>
        <b/>
        <i/>
        <u/>
        <sz val="12"/>
        <rFont val="Times New Roman"/>
        <family val="1"/>
        <charset val="204"/>
      </rPr>
      <t xml:space="preserve">   62,5  </t>
    </r>
    <r>
      <rPr>
        <sz val="12"/>
        <rFont val="Times New Roman"/>
        <family val="1"/>
        <charset val="204"/>
      </rPr>
      <t xml:space="preserve">  </t>
    </r>
    <r>
      <rPr>
        <sz val="12"/>
        <color theme="1"/>
        <rFont val="Times New Roman"/>
        <family val="1"/>
        <charset val="204"/>
      </rPr>
      <t>м2 на всю зону</t>
    </r>
  </si>
  <si>
    <r>
      <t xml:space="preserve">Подведение/ отведение ХВС (при необходимости) : </t>
    </r>
    <r>
      <rPr>
        <b/>
        <i/>
        <u/>
        <sz val="12"/>
        <rFont val="Times New Roman"/>
        <family val="1"/>
        <charset val="204"/>
      </rPr>
      <t>не требуется</t>
    </r>
  </si>
  <si>
    <t>Персональный компьютер</t>
  </si>
  <si>
    <t>Монитор не менее: диагональ экрана (дюйм) 27", 3840x2160@60 Гц, IPS, 1 мс, 1000 : 1, 300 Кд/м², 178°/178°, HDMI, DisplayPort, FreeSync + Системный блок не менее: LGA 1200, 6 x 2.6 ГГц, L2 - 3 МБ, L3 - 12 МБ, 2хDDR4-3200 МГц, TDP 65 Вт, кулер, видеокарта PCI-E 4.0, 8 ГБ GDDR6, 256 бит, DisplayPort x3, HDMI, GPU 1410 МГц; оперативная память 16GB  (2 x 8GB), SSD 500 ГБ, предустановленные операционная система и пакет офисных программ + Клавиатура + Мышь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</si>
  <si>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 xml:space="preserve">шт (на 8 раб. место) </t>
  </si>
  <si>
    <t>Стол учащегося на металлокаркасе</t>
  </si>
  <si>
    <t>Габариты: 1200х800х750 мм. Столешница ЛДСП 25 - 30 мм, кромка ПВХ, Металлокаркас профильная труба 60х30 покрыта порошковым напылением</t>
  </si>
  <si>
    <t>Кресло учащегося</t>
  </si>
  <si>
    <t>материал: экокожа, подлокотники: пластиковые регулируемые, механизм качания: с синхронным отклонением сидения и спинки 1:3, с фиксацией кресла в рабочем положении, регулировка кресла по высоте, крестовина: пластиковая, газ. патрон: 3 класс по стандарту DIN 4550, ролики: стандарт BIFMA 5,1 (аналог ГОСТа 19917-93), диаметр штока 11 мм, покрытие – полиуретан, каркас: немонолитный, набивка: вспененный полиуретан плотностью 22-25 кг/м3, синтепон, максимальная рекомендованная нагрузка: до 120 кг</t>
  </si>
  <si>
    <t>Габариты: 1600х700х750 мм. Столешница ЛДСП 25 - 30 мм, кромка ПВХ, Металлокаркас профильная труба 60х30 покрыта порошковым напылением</t>
  </si>
  <si>
    <t xml:space="preserve">шт (на 2 раб. места) </t>
  </si>
  <si>
    <t>Стул ИЗО</t>
  </si>
  <si>
    <t>материал обивки: экокожа, цвет обивки: синий, цвет каркаса: хромированный, металлический каркас из плоскоовальной трубы 1,2 мм, пластиковый кожух спинки, пластиковый кожух сиденья, толщина поролона сиденья не менее 20 мм, высота спинки 370 мм, ширина сиденья 470 мм, глубина сиденья 430 мм, высота до сиденья 450 мм, максимальная нагрузка 120 кг</t>
  </si>
  <si>
    <t xml:space="preserve">шт (на 1 раб. место) </t>
  </si>
  <si>
    <t>Мультимедийный учебный курс "Подземная разработка месторождений полезных ископаемых. Угольные месторождения"</t>
  </si>
  <si>
    <t>В состав курса  "Подземная разработка месторождений полезных ископаемых. Угольные месторождения" входят следующие темы для изучения: Технологические схемы и способы вскрытия и подготовки месторождений при различных условиях и формах залегания угольных пластов, Схемы проходки выработок различного сечения, формы, направления и предназначения механизированным и буровзрывным способами с указанием параметров расположения зарядов, способов крепления, построения циклограмм проведения, Схемы ведения очистных работ: системы разработки, параметры систем разработки, способы и схемы подготовки, нарезки и выпуска с оборудованием, примеры расчета параметров систем, Способы, схемы, средства взрывания, Технология ведения взрывных работ, Взрывчатые материалы, средства инициирования, расчеты параметров взрывных работ, Схемы коммутации и контрольно-измерительные приборы, Схемы и способы вентиляции, Главное проветривание, Проветривание при проходке выработок, Оборудование и условия применения, Расчет требуемого оборудования и параметров, Геомеханические расчеты устойчивости выработок, Эпюры напряжений, примеры расчётов, Схемы пневмоснабжения, Схемы электроснабжения, Схемы водоснабжения</t>
  </si>
  <si>
    <t>1 шт (на 25 раб. мест)</t>
  </si>
  <si>
    <t>Мультимедийный учебный курс "Отбойные, бурильные молотки и сверла"</t>
  </si>
  <si>
    <t>В состав курса  "Отбойные, бурильные молотки и сверла" входят следующие темы для изучения: Отбойные молотки. Назначение и классификация отбойных молотков, Пневматические отбойные молотки, Технические характеристики, Бурильные машины, Назначение, область применения, классификация и технические характеристики, Перфораторы ручные, колонковые и телескопные, Рабочий инструмент бурильных молотков, Манипуляторы, их назначение и виды, Бурение шпуров с промывкой, Меры безопасности при эксплуатации и ремонте бурильных молотков, Электрические сверла, Их назначение и классификация, Ручные электросверла, применяемые в угольной промышленности, Назначение, конструкция, техническая характеристика, принцип действия, Электрооборудование ручных электросверл, Сверла с принудительной подачей, Устройство защитных заземлений, Колонковые электросверла, их конструкция, техническая характеристика, назначение и устройство, Устройство и назначение анкероустановщиков, Эксплуатация сверл, Возможные неполадки при работе электрических сверл, способы их устранения</t>
  </si>
  <si>
    <t>Мультимедийный учебный курс " Шахтные компрессоры"</t>
  </si>
  <si>
    <t>В состав курса  "Шахтные компрессоры" входят следующие темы для изучения: Компрессоры, Принцип их действия и устройство компрессорных установок, Смазка и охлаждение компрессора, Техническая характеристика компрессоров, Меры безопасности при эксплуатации компрессоров</t>
  </si>
  <si>
    <t>Мультимедийный учебный курс "Рудничные вентиляторы местного проветривания"</t>
  </si>
  <si>
    <t>В состав курса "Рудничные вентиляторы местного проветривания" входят следующие темы для изучения: Типы вентиляторов местного проветривания, Назначение, техническая характеристика, устройство и принцип действия, Установка и эксплуатация вентиляторов местного проветривания, Меры безопасности при эксплуатации, Аппаратура автоматического контроля и управления вентиляторами местного проветривания, Вентиляционные трубы</t>
  </si>
  <si>
    <t>Мультимедийный учебный курс "Шахтные электровозы. Шахтные маневровые устройства. Вагоны шахтные самоходные"</t>
  </si>
  <si>
    <t>В состав курса  "Шахтные электровозы. Шахтные маневровые устройства. Вагоны шахтные самоходные" входят следующие темы для изучения: Устройство, принцип работы современных типов контактных и аккумуляторных электровозов, Механическое, электрическое и пневматическое оборудование контактных и аккумуляторных электровозов, Технические характеристики, Правила эксплуатации шахтных электровозов, Уход за электровозами во время работы, Возможные неполадки и характерные неисправности шахтных электровозов, Меры безопасности при осмотре, обслуживании и ремонте электровозов, Устройство шахтных маневровых устройств, Правила эксплуатации шахтных маневровых устройств, Уход за шахтными маневровыми устройствами во время работы, Проверка исправности узлов шахтных маневровых устройств, Техническое обслуживание: виды, периодичность и объём технического обслуживания, Характерные неисправности, методы их устранения</t>
  </si>
  <si>
    <t>Виртуальная практическая работа "Крепление горных выработок"</t>
  </si>
  <si>
    <t xml:space="preserve">Виртуальная практическая работа «Крепление горных выработок». Содержит следующие виды крепления: рамная (арочная, трапецивидная); анкерная, рамно-анкерная. На каждый тип крепления предусмотрено 2 режима работы: 
Режим «Обучение» и режим «Контроль». </t>
  </si>
  <si>
    <t>Виртуальная практическая работа "Автоматизированная газовая защита шахты. Тарировка датчиков".</t>
  </si>
  <si>
    <t>Виртуальная практическая работа с перечнем датчиков: датчик метана ДМС 03, датчик токсичных газов СДТГ 06 (NO2), датчик токсичных газов СДТГ 01 (СO), датчик запыленности PL-3, измеритель скорости воздушного потока СДСВ 01, датчик давления стационарный СДД 01, датчик температуры ДТМ 01.</t>
  </si>
  <si>
    <t>Стенд-планшет "Резцы исполнительных органов проходческого комбайна"</t>
  </si>
  <si>
    <t>Стенд планшет предназначен для изучения основных видов резцов и системы условных обозначений резцов исполнительных органов проходческого комбайна.</t>
  </si>
  <si>
    <t>Датчик контроля схода ленты</t>
  </si>
  <si>
    <t>Датчик может применяться на всех ленточных конвейерах, работающих в шахтах, опасных по газу или пыли, а также на поверхности шахт в закрытых помещениях. В шахтах, опасных по газу или пыли, датчик может коммутировать только искробезопасные цепи. Датчик работает при температуре окружающего воздуха от -40 °С до +50 °С и относительной влажности до 100% при температуре 35 °С.</t>
  </si>
  <si>
    <t>Кабельно-тросовый выключатель (КТВ)</t>
  </si>
  <si>
    <t>Номинальный ток 6 А, степень защиты Коммутируемое напряжение, В до 30, усилие прямого срабатывания начальное, не менее 40Н, конечное, не более 150Н, прямой ход штока 15±2 мм, габаритные размеры 270х235х110 мм, вес 2,8 кг</t>
  </si>
  <si>
    <t>Учебный тренажер «Перфоратор переносной»</t>
  </si>
  <si>
    <t>Энергия удара: не менее 63,74 Дж, Частота ударов: не менее 1850 в минуту, Крутящий момент: не менее 27,50 Н*м, Номинальное давление воздуха: 0,50 МПа, Расход воздуха: не менее 4,0 м³/мин, Внутренний диаметр воздушного рукава: не менее 25 мм, Внутренний диаметр водяного рукава: не менее 12,5, Шестигранник буровой штанги и длина хвостовика: не менее 25х108 мм, Длина: не более 900 мм, Вес стенда-тренажера, не более 50 кг</t>
  </si>
  <si>
    <t xml:space="preserve">шт (на 25 раб. мест) </t>
  </si>
  <si>
    <t>в наличии</t>
  </si>
  <si>
    <t xml:space="preserve"> Учебный тренажер «Пневмосверло»</t>
  </si>
  <si>
    <t>Пневмосверло, подготовленное для разборки/сборки; металлическое основание, покрытое порошковой износоустойчивой эмалью; плакат с цветографическим изображением конструкции и принципа действия пневмосверла, комплект инструмента, паспорт. 
Вес, 35 кг. Габариты: 600х570х410</t>
  </si>
  <si>
    <t xml:space="preserve"> Учебный тренажер «Отбойный молоток»</t>
  </si>
  <si>
    <t>Энергия удара: не более 40 Дж, Частота ударов: не более 23 с-1, Номинальное давление воздуха: 0,50 МПа, Расход воздуха: не более1,4 м³/мин
Внутренний диаметр воздушного рукава: не менее 15 мм, Длина без пики: не более 520 мм, Вес тренажера, не более 20 кг, Габаритные размеры тренажера (ДхШхВ), не более, мм: 1000х500х1000</t>
  </si>
  <si>
    <t xml:space="preserve"> Учебный тренажер «Бензиновый перфоратормолот»</t>
  </si>
  <si>
    <t>Бензиновый перфоратор-молот, подготовленный для разборки/сборки; металлическое основание, покрытое порошковой износоустойчивой эмалью, плакат с цветографическим изображением конструкции и принципа действия перфоратор-молота, комплект инструмента, паспорт, Вес, 65 кг, Габариты: 1500х500х500</t>
  </si>
  <si>
    <r>
      <t xml:space="preserve">Площадь зоны: не менее </t>
    </r>
    <r>
      <rPr>
        <b/>
        <i/>
        <u/>
        <sz val="12"/>
        <color theme="1"/>
        <rFont val="Times New Roman"/>
        <family val="1"/>
        <charset val="204"/>
      </rPr>
      <t xml:space="preserve">     7,5    </t>
    </r>
    <r>
      <rPr>
        <sz val="12"/>
        <color theme="1"/>
        <rFont val="Times New Roman"/>
        <family val="1"/>
        <charset val="204"/>
      </rPr>
      <t xml:space="preserve"> кв.м.</t>
    </r>
  </si>
  <si>
    <r>
      <t xml:space="preserve">Интернет : </t>
    </r>
    <r>
      <rPr>
        <b/>
        <i/>
        <u/>
        <sz val="12"/>
        <color theme="1"/>
        <rFont val="Times New Roman"/>
        <family val="1"/>
        <charset val="204"/>
      </rPr>
      <t xml:space="preserve">Подключение ПК и ноутбуков к проводному </t>
    </r>
    <r>
      <rPr>
        <b/>
        <i/>
        <u/>
        <sz val="12"/>
        <rFont val="Times New Roman"/>
        <family val="1"/>
        <charset val="204"/>
      </rPr>
      <t xml:space="preserve">интернету (с возможностью подключения ноутбуков к беспроводному интернету) 	</t>
    </r>
  </si>
  <si>
    <r>
      <t xml:space="preserve">Покрытие пола: </t>
    </r>
    <r>
      <rPr>
        <b/>
        <i/>
        <u/>
        <sz val="12"/>
        <rFont val="Times New Roman"/>
        <family val="1"/>
        <charset val="204"/>
      </rPr>
      <t>линолиум</t>
    </r>
    <r>
      <rPr>
        <sz val="12"/>
        <rFont val="Times New Roman"/>
        <family val="1"/>
        <charset val="204"/>
      </rPr>
      <t xml:space="preserve">  - </t>
    </r>
    <r>
      <rPr>
        <b/>
        <i/>
        <u/>
        <sz val="12"/>
        <rFont val="Times New Roman"/>
        <family val="1"/>
        <charset val="204"/>
      </rPr>
      <t xml:space="preserve">    7,5     </t>
    </r>
    <r>
      <rPr>
        <sz val="12"/>
        <rFont val="Times New Roman"/>
        <family val="1"/>
        <charset val="204"/>
      </rPr>
      <t xml:space="preserve">  </t>
    </r>
    <r>
      <rPr>
        <sz val="12"/>
        <color theme="1"/>
        <rFont val="Times New Roman"/>
        <family val="1"/>
        <charset val="204"/>
      </rPr>
      <t>м2 на всю зону</t>
    </r>
  </si>
  <si>
    <t>Стол преподавателя на металлокаркасе</t>
  </si>
  <si>
    <t>Габариты: 1800х800х750 мм. Столешница ЛДСП 25-30 мм, кромка ПВХ, Металлокаркас профильная труба 60х30 покрыта порошковым напылением</t>
  </si>
  <si>
    <t>Кресло преподавателя</t>
  </si>
  <si>
    <t>материал: экокожа, подлокотники: металлические с накладками из мягкого пластика, регулируемые по высоте, механизм качания: с синхронным отклонением сидения и спинки 1:3, с фиксацией кресла в нескольких положениях, регулировка кресла по высоте, крестовина: пластиковая с декоративными пластиковыми элементами, газ. патрон: 3 класс по стандарту DIN 4550, ролики: стандарт BIFMA 5.1 (аналог ГОСТа 19917-93), диаметр штока 11 мм, покрытие – полиуретан, каркас: немонолитный, набивка: вспененный полиуретан плотностью 22-25 кг/м3, синтепон, максимальная рекомендованная нагрузка: до 120 кг</t>
  </si>
  <si>
    <t>Аптечка для оказания первой помощи в общеобразовательных учреждениях до прибытия врача. Металлическая сварная используется для хранения медикаментов в офисах, на производстве, в муниципальных учреждениях. Внутреннее пространство разделено полкой. Оснащена ключевым замком. Предусмотрена возможность крепления к стене. Полка съемная. Количество отделений: 2. Высота: 59.6 см. Ширина: 37.6 см. Глубина: 25.5 см. Наличие ключевого замка: да. Поставляется в собранном виде: да. Цвет: серый. Медикаменты: 1. водный раствор 0,05%, 100 мл. 2. Салфетка спиртовая антисептическая, не менее 125×110 мм 3 штуки.3. Пластырь фиксирующий 2×500 см (на тканевой основе) 2 штуки.4. Набор водостойких бактерицидных пластырей № 24 1 упаковка.5. Стерильные самоклеящиеся повязки на рану (7,2×5 см № 1 или с фурагином 7,2×2,5 см № 3 с липкими краями) 1 упаковка. 6. Салфетка с прополисом и фурагином 6×10 см, № 5 1 штука.7. Салфетка  с хлоргексидином с липкими краями 10×14 см 1 штука.8. Бинт марлевый медицинский стерильный 5 м х 10 см 1 штука.9. Салфетка  с фурагином 6×10 см, № 3 2 штуки.10. Салфетки марлевые медицинские стерильные 16×14 см, № 10 1 штука.11. Бинт эластичный трубчатый медицинский нестерильный № 1 и № 3 по 1 штука.12. Пинцет одноразовый стерильный 1 штука.</t>
  </si>
  <si>
    <t>Масса заряда — 4 кг; огнетушащее вещество — порошок; длина выброса порошка — 3 м; продолжительность подачи вещества — 10 секунд; масса —6,3 кг;</t>
  </si>
  <si>
    <t>Сенсорный диспенсер + санитайзер</t>
  </si>
  <si>
    <t>Материал изделия abs-пластик, высота предмета 26 см, ширина предмета 15 см, сенсорное управление, объем (мл) 1200 мл + Состав санитайзера вода, глицерин, пероксид водорода, алкилдиметилбензиламмоний хлорид, спирт изопропиловый абсолютированный</t>
  </si>
  <si>
    <t>Рециркулятор</t>
  </si>
  <si>
    <t>Предназначен для обеззараживания помещений площадью до 120 м², две встроенные УФ лампы, обладает длительным ресурсом службы в пределах 9000 часов, выполнен в металлическом корпусе, установка напольная, настенная, фильтр предварительной очистки есть</t>
  </si>
  <si>
    <t>Кулер 19 л (холодная/горячая вода)</t>
  </si>
  <si>
    <t>Кулер для воды наполный, верхняя установка бутыли, мощность нагрева 650 Вт; мощность охлаждения 80 Вт, держатель для стаканов</t>
  </si>
  <si>
    <t>Учебный тренажер «Пневмосверло»</t>
  </si>
  <si>
    <t>Учебный тренажер «Отбойный молоток»</t>
  </si>
  <si>
    <t>Учебный тренажер «Бензиновый перфоратормолот»</t>
  </si>
  <si>
    <t>Виртуальная практическая работа «Автоматизированная газовая защита шахты. Тарировка датчиков».</t>
  </si>
  <si>
    <t>Виртуальная практическая работа «Крепление горных выработок»</t>
  </si>
  <si>
    <t>Мультимедийный учебный курс «Шахтные компрессоры»</t>
  </si>
  <si>
    <t>Мультимедийный учебный курс «Отбойные, бурильные молотки и сверла»</t>
  </si>
  <si>
    <t>Мультимедийный учебный курс «Подземная разработка месторождений полезных ископаемых. Угольные месторождения»</t>
  </si>
  <si>
    <t>Мультимедийный учебный курс «Рудничные вентиляторы местного проветривания»</t>
  </si>
  <si>
    <t>Мультимедийный учебный курс «Шахтные электровозы. Шахтные маневровые устройства. Вагоны шахтные самоходные»</t>
  </si>
  <si>
    <t>Учебное оборудование</t>
  </si>
  <si>
    <t>Стенд-планшет «Резцы исполнительных органов проходческого комбайна»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</si>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</sst>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name val="Times New Roman"/>
      <family val="1"/>
      <charset val="204"/>
    </font>
    <font>
      <i/>
      <sz val="12"/>
      <color theme="1"/>
      <name val="Times New Roman"/>
      <family val="1"/>
      <charset val="204"/>
    </font>
    <font>
      <b/>
      <sz val="12"/>
      <color rgb="FF0070C0"/>
      <name val="Times New Roman"/>
      <family val="1"/>
      <charset val="204"/>
    </font>
    <font>
      <b/>
      <i/>
      <u/>
      <sz val="12"/>
      <name val="Times New Roman"/>
      <family val="1"/>
      <charset val="204"/>
    </font>
    <font>
      <b/>
      <i/>
      <sz val="12"/>
      <name val="Times New Roman"/>
      <family val="1"/>
      <charset val="204"/>
    </font>
    <font>
      <b/>
      <i/>
      <u/>
      <sz val="12"/>
      <color theme="1"/>
      <name val="Times New Roman"/>
      <family val="1"/>
      <charset val="204"/>
    </font>
    <font>
      <sz val="14"/>
      <color theme="1"/>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2" tint="-0.749992370372631"/>
        <bgColor indexed="65"/>
      </patternFill>
    </fill>
    <fill>
      <patternFill patternType="solid">
        <fgColor theme="0"/>
      </patternFill>
    </fill>
    <fill>
      <patternFill patternType="solid">
        <fgColor rgb="FFFFFF00"/>
        <bgColor indexed="64"/>
      </patternFill>
    </fill>
    <fill>
      <patternFill patternType="solid">
        <fgColor theme="2" tint="-0.249977111117893"/>
        <bgColor indexed="64"/>
      </patternFill>
    </fill>
    <fill>
      <patternFill patternType="solid">
        <fgColor rgb="FFFFFFFF"/>
      </patternFill>
    </fill>
    <fill>
      <patternFill patternType="solid">
        <fgColor theme="2" tint="-0.249977111117893"/>
        <bgColor indexed="65"/>
      </patternFill>
    </fill>
    <fill>
      <patternFill patternType="solid">
        <fgColor rgb="FF92D050"/>
        <bgColor indexed="64"/>
      </patternFill>
    </fill>
    <fill>
      <patternFill patternType="solid">
        <fgColor rgb="FFF9C7C7"/>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top/>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thin">
        <color indexed="64"/>
      </top>
      <bottom/>
      <diagonal/>
    </border>
    <border>
      <left style="medium">
        <color indexed="64"/>
      </left>
      <right style="medium">
        <color rgb="FF000000"/>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3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7"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5"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xf>
    <xf numFmtId="0" fontId="29" fillId="10" borderId="8" xfId="0" applyFont="1" applyFill="1" applyBorder="1" applyAlignment="1">
      <alignment vertical="center" wrapText="1"/>
    </xf>
    <xf numFmtId="0" fontId="29" fillId="10" borderId="10" xfId="0" applyFont="1" applyFill="1" applyBorder="1" applyAlignment="1">
      <alignment horizontal="left" vertical="center" wrapText="1"/>
    </xf>
    <xf numFmtId="49" fontId="0" fillId="10" borderId="8" xfId="0" applyNumberFormat="1" applyFill="1" applyBorder="1" applyAlignment="1">
      <alignment vertical="center" wrapText="1"/>
    </xf>
    <xf numFmtId="0" fontId="0" fillId="0" borderId="8" xfId="0" applyBorder="1" applyAlignment="1">
      <alignment horizontal="left" vertical="center" wrapText="1"/>
    </xf>
    <xf numFmtId="0" fontId="0" fillId="10" borderId="8" xfId="0" applyFill="1" applyBorder="1" applyAlignment="1">
      <alignment horizontal="center" vertical="center" wrapText="1"/>
    </xf>
    <xf numFmtId="0" fontId="14" fillId="15" borderId="37" xfId="0" applyFont="1" applyFill="1" applyBorder="1" applyAlignment="1">
      <alignment horizontal="center" vertical="center" wrapText="1"/>
    </xf>
    <xf numFmtId="0" fontId="14" fillId="15" borderId="38" xfId="0" applyFont="1" applyFill="1" applyBorder="1" applyAlignment="1">
      <alignment horizontal="center" vertical="center" wrapText="1"/>
    </xf>
    <xf numFmtId="0" fontId="14" fillId="15" borderId="39" xfId="0" applyFont="1" applyFill="1" applyBorder="1" applyAlignment="1">
      <alignment horizontal="center" vertical="center" wrapText="1"/>
    </xf>
    <xf numFmtId="0" fontId="14" fillId="0" borderId="40" xfId="0" applyFont="1" applyBorder="1" applyAlignment="1">
      <alignment horizontal="center" vertical="center" wrapText="1"/>
    </xf>
    <xf numFmtId="0" fontId="15" fillId="0" borderId="41" xfId="0" applyFont="1" applyBorder="1" applyAlignment="1">
      <alignment horizontal="left" vertical="center"/>
    </xf>
    <xf numFmtId="0" fontId="14" fillId="0" borderId="41" xfId="0" applyFont="1" applyBorder="1" applyAlignment="1">
      <alignment horizontal="left" vertical="center" wrapText="1"/>
    </xf>
    <xf numFmtId="0" fontId="15" fillId="0" borderId="41" xfId="0" applyFont="1" applyBorder="1" applyAlignment="1">
      <alignment horizontal="center" vertical="center"/>
    </xf>
    <xf numFmtId="0" fontId="14" fillId="0" borderId="41" xfId="0" applyFont="1" applyBorder="1" applyAlignment="1">
      <alignment horizontal="center" vertical="center" wrapText="1"/>
    </xf>
    <xf numFmtId="0" fontId="14" fillId="0" borderId="42" xfId="0" applyFont="1" applyBorder="1" applyAlignment="1">
      <alignment horizontal="center" vertical="center"/>
    </xf>
    <xf numFmtId="0" fontId="14" fillId="0" borderId="40" xfId="0" applyFont="1" applyBorder="1" applyAlignment="1">
      <alignment horizontal="center" vertical="center"/>
    </xf>
    <xf numFmtId="0" fontId="15" fillId="0" borderId="8" xfId="0" applyFont="1" applyBorder="1" applyAlignment="1">
      <alignment horizontal="center" vertical="center"/>
    </xf>
    <xf numFmtId="0" fontId="14" fillId="0" borderId="43" xfId="0" applyFont="1" applyBorder="1" applyAlignment="1">
      <alignment horizontal="center" vertical="center"/>
    </xf>
    <xf numFmtId="0" fontId="14" fillId="0" borderId="8" xfId="0" applyFont="1" applyBorder="1" applyAlignment="1">
      <alignment horizontal="left" vertical="center"/>
    </xf>
    <xf numFmtId="0" fontId="15" fillId="0" borderId="44" xfId="0" applyFont="1" applyBorder="1" applyAlignment="1">
      <alignment horizontal="left" vertical="center" wrapText="1"/>
    </xf>
    <xf numFmtId="0" fontId="15" fillId="0" borderId="41" xfId="0" applyFont="1" applyBorder="1" applyAlignment="1">
      <alignment horizontal="left" vertical="center" wrapText="1"/>
    </xf>
    <xf numFmtId="0" fontId="15" fillId="0" borderId="44" xfId="0" applyFont="1" applyBorder="1" applyAlignment="1">
      <alignment horizontal="center" vertical="center"/>
    </xf>
    <xf numFmtId="0" fontId="15" fillId="0" borderId="44" xfId="0" applyFont="1" applyBorder="1" applyAlignment="1">
      <alignment horizontal="center" vertical="center" wrapText="1"/>
    </xf>
    <xf numFmtId="0" fontId="15" fillId="0" borderId="45" xfId="0" applyFont="1" applyBorder="1" applyAlignment="1">
      <alignment horizontal="center" vertical="center"/>
    </xf>
    <xf numFmtId="0" fontId="15" fillId="0" borderId="42" xfId="0" applyFont="1" applyBorder="1" applyAlignment="1">
      <alignment horizontal="center" vertical="center"/>
    </xf>
    <xf numFmtId="0" fontId="14" fillId="0" borderId="18" xfId="0" applyFont="1" applyBorder="1" applyAlignment="1">
      <alignment horizontal="left" vertical="center" wrapText="1"/>
    </xf>
    <xf numFmtId="0" fontId="15" fillId="0" borderId="18" xfId="0" applyFont="1" applyBorder="1" applyAlignment="1">
      <alignment horizontal="center" vertical="center"/>
    </xf>
    <xf numFmtId="0" fontId="15"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46" xfId="0" applyFont="1" applyBorder="1" applyAlignment="1">
      <alignment horizontal="center" vertical="center"/>
    </xf>
    <xf numFmtId="0" fontId="14" fillId="15" borderId="48"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15" borderId="49" xfId="0" applyFont="1" applyFill="1" applyBorder="1" applyAlignment="1">
      <alignment horizontal="center" vertical="center" wrapText="1"/>
    </xf>
    <xf numFmtId="0" fontId="14" fillId="0" borderId="50" xfId="0" applyFont="1" applyBorder="1" applyAlignment="1">
      <alignment horizontal="center" vertical="center"/>
    </xf>
    <xf numFmtId="0" fontId="15" fillId="0" borderId="8" xfId="0" applyFont="1" applyBorder="1" applyAlignment="1">
      <alignment horizontal="left" vertical="center"/>
    </xf>
    <xf numFmtId="0" fontId="14" fillId="0" borderId="41" xfId="0" applyFont="1" applyBorder="1" applyAlignment="1">
      <alignment vertical="center" wrapText="1"/>
    </xf>
    <xf numFmtId="0" fontId="15" fillId="0" borderId="8" xfId="0" applyFont="1" applyBorder="1" applyAlignment="1" applyProtection="1">
      <alignment horizontal="left" vertical="center" wrapText="1"/>
      <protection locked="0"/>
    </xf>
    <xf numFmtId="0" fontId="14" fillId="15" borderId="50" xfId="0" applyFont="1" applyFill="1" applyBorder="1" applyAlignment="1">
      <alignment horizontal="center" vertical="center"/>
    </xf>
    <xf numFmtId="0" fontId="14" fillId="15" borderId="18" xfId="0" applyFont="1" applyFill="1" applyBorder="1" applyAlignment="1">
      <alignment horizontal="left" vertical="center" wrapText="1"/>
    </xf>
    <xf numFmtId="0" fontId="15" fillId="0" borderId="18" xfId="0" applyFont="1" applyBorder="1" applyAlignment="1" applyProtection="1">
      <alignment horizontal="left" vertical="center" wrapText="1"/>
      <protection locked="0"/>
    </xf>
    <xf numFmtId="0" fontId="14" fillId="0" borderId="18" xfId="0" applyFont="1" applyBorder="1" applyAlignment="1">
      <alignment horizontal="center" vertical="center" wrapText="1"/>
    </xf>
    <xf numFmtId="0" fontId="14" fillId="17" borderId="50" xfId="0" applyFont="1" applyFill="1" applyBorder="1" applyAlignment="1">
      <alignment horizontal="center" vertical="center"/>
    </xf>
    <xf numFmtId="0" fontId="14" fillId="17" borderId="41" xfId="0" applyFont="1" applyFill="1" applyBorder="1" applyAlignment="1">
      <alignment horizontal="left" vertical="center" wrapText="1"/>
    </xf>
    <xf numFmtId="0" fontId="14" fillId="17" borderId="8" xfId="0" applyFont="1" applyFill="1" applyBorder="1" applyAlignment="1">
      <alignment horizontal="center" vertical="center" wrapText="1"/>
    </xf>
    <xf numFmtId="0" fontId="15" fillId="17" borderId="8" xfId="0" applyFont="1" applyFill="1" applyBorder="1" applyAlignment="1">
      <alignment horizontal="center" vertical="center"/>
    </xf>
    <xf numFmtId="0" fontId="15" fillId="17" borderId="8" xfId="0" applyFont="1" applyFill="1" applyBorder="1" applyAlignment="1">
      <alignment horizontal="center" vertical="center" wrapText="1"/>
    </xf>
    <xf numFmtId="0" fontId="36" fillId="17" borderId="43" xfId="0" applyFont="1" applyFill="1" applyBorder="1" applyAlignment="1">
      <alignment horizontal="center" vertical="center" wrapText="1"/>
    </xf>
    <xf numFmtId="0" fontId="15" fillId="17" borderId="51" xfId="0" applyFont="1" applyFill="1" applyBorder="1" applyAlignment="1">
      <alignment horizontal="left" vertical="center" wrapText="1"/>
    </xf>
    <xf numFmtId="0" fontId="15" fillId="17" borderId="52" xfId="0" applyFont="1" applyFill="1" applyBorder="1" applyAlignment="1">
      <alignment horizontal="center" vertical="center"/>
    </xf>
    <xf numFmtId="0" fontId="14" fillId="17" borderId="53" xfId="0" applyFont="1" applyFill="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15" borderId="40" xfId="0" applyFont="1" applyFill="1" applyBorder="1" applyAlignment="1">
      <alignment horizontal="center" vertical="center"/>
    </xf>
    <xf numFmtId="0" fontId="14" fillId="15" borderId="41" xfId="0" applyFont="1" applyFill="1" applyBorder="1" applyAlignment="1">
      <alignment horizontal="left" vertical="center"/>
    </xf>
    <xf numFmtId="0" fontId="15" fillId="15" borderId="41" xfId="0" applyFont="1" applyFill="1" applyBorder="1" applyAlignment="1">
      <alignment horizontal="left" vertical="center" wrapText="1"/>
    </xf>
    <xf numFmtId="0" fontId="14" fillId="15" borderId="41" xfId="0" applyFont="1" applyFill="1" applyBorder="1" applyAlignment="1">
      <alignment horizontal="center" vertical="center"/>
    </xf>
    <xf numFmtId="0" fontId="15" fillId="15" borderId="41" xfId="0" applyFont="1" applyFill="1" applyBorder="1" applyAlignment="1">
      <alignment horizontal="center" vertical="center"/>
    </xf>
    <xf numFmtId="0" fontId="14" fillId="15" borderId="41" xfId="0" applyFont="1" applyFill="1" applyBorder="1" applyAlignment="1">
      <alignment horizontal="left" vertical="center" wrapText="1"/>
    </xf>
    <xf numFmtId="0" fontId="14" fillId="0" borderId="55" xfId="0" applyFont="1" applyBorder="1" applyAlignment="1">
      <alignment horizontal="center" vertical="center"/>
    </xf>
    <xf numFmtId="0" fontId="14" fillId="15" borderId="56" xfId="0" applyFont="1" applyFill="1" applyBorder="1" applyAlignment="1">
      <alignment horizontal="left" vertical="center" wrapText="1"/>
    </xf>
    <xf numFmtId="0" fontId="15" fillId="15" borderId="57" xfId="0" applyFont="1" applyFill="1" applyBorder="1" applyAlignment="1">
      <alignment horizontal="left" vertical="center" wrapText="1"/>
    </xf>
    <xf numFmtId="0" fontId="14" fillId="0" borderId="58" xfId="0" applyFont="1" applyBorder="1" applyAlignment="1">
      <alignment horizontal="center" vertical="center"/>
    </xf>
    <xf numFmtId="0" fontId="15" fillId="0" borderId="58" xfId="0" applyFont="1" applyBorder="1" applyAlignment="1">
      <alignment horizontal="center" vertical="center"/>
    </xf>
    <xf numFmtId="0" fontId="14" fillId="0" borderId="59"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4" fillId="0" borderId="41" xfId="0" applyFont="1" applyBorder="1" applyAlignment="1">
      <alignment horizontal="left" vertical="center"/>
    </xf>
    <xf numFmtId="0" fontId="14" fillId="0" borderId="56" xfId="0" applyFont="1" applyBorder="1" applyAlignment="1">
      <alignment horizontal="left" vertical="center" wrapText="1"/>
    </xf>
    <xf numFmtId="0" fontId="15" fillId="0" borderId="5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41" xfId="0" applyFont="1" applyBorder="1" applyAlignment="1">
      <alignment horizontal="center" vertical="center" wrapText="1"/>
    </xf>
    <xf numFmtId="0" fontId="14" fillId="0" borderId="58" xfId="0" applyFont="1" applyBorder="1" applyAlignment="1">
      <alignment horizontal="center" vertical="center" wrapText="1"/>
    </xf>
    <xf numFmtId="0" fontId="15" fillId="0" borderId="58" xfId="0" applyFont="1" applyBorder="1" applyAlignment="1">
      <alignment horizontal="center" vertical="center" wrapText="1"/>
    </xf>
    <xf numFmtId="0" fontId="14" fillId="0" borderId="0" xfId="0" applyFont="1" applyAlignment="1">
      <alignment horizontal="center" vertical="center" wrapText="1"/>
    </xf>
    <xf numFmtId="0" fontId="15" fillId="0" borderId="8" xfId="0" applyFont="1" applyBorder="1" applyAlignment="1" applyProtection="1">
      <alignment horizontal="left" vertical="center"/>
      <protection locked="0"/>
    </xf>
    <xf numFmtId="0" fontId="15" fillId="0" borderId="51" xfId="0" applyFont="1" applyBorder="1" applyAlignment="1">
      <alignment horizontal="left" vertical="center"/>
    </xf>
    <xf numFmtId="0" fontId="14" fillId="0" borderId="53" xfId="0" applyFont="1" applyBorder="1" applyAlignment="1">
      <alignment horizontal="center" vertical="center" wrapText="1"/>
    </xf>
    <xf numFmtId="0" fontId="14" fillId="0" borderId="18" xfId="0" applyFont="1" applyBorder="1" applyAlignment="1">
      <alignment horizontal="left" vertical="center"/>
    </xf>
    <xf numFmtId="0" fontId="15" fillId="0" borderId="52" xfId="0" applyFont="1" applyBorder="1" applyAlignment="1">
      <alignment horizontal="center" vertical="center" wrapText="1"/>
    </xf>
    <xf numFmtId="0" fontId="15" fillId="0" borderId="41" xfId="0" applyFont="1" applyBorder="1" applyAlignment="1" applyProtection="1">
      <alignment horizontal="left" vertical="center"/>
      <protection locked="0"/>
    </xf>
    <xf numFmtId="0" fontId="14" fillId="0" borderId="51" xfId="0" applyFont="1" applyBorder="1" applyAlignment="1">
      <alignment horizontal="left" vertical="center"/>
    </xf>
    <xf numFmtId="0" fontId="23" fillId="0" borderId="8" xfId="0" applyFont="1" applyBorder="1" applyAlignment="1">
      <alignment horizontal="left" vertical="center"/>
    </xf>
    <xf numFmtId="0" fontId="15" fillId="0" borderId="45" xfId="0" applyFont="1" applyBorder="1" applyAlignment="1">
      <alignment horizontal="center" vertical="center" wrapText="1"/>
    </xf>
    <xf numFmtId="0" fontId="14" fillId="0" borderId="44" xfId="0" applyFont="1" applyBorder="1" applyAlignment="1">
      <alignment horizontal="left" vertical="center" wrapText="1"/>
    </xf>
    <xf numFmtId="0" fontId="14" fillId="0" borderId="44" xfId="0" applyFont="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2" xfId="0" applyFont="1" applyFill="1" applyBorder="1" applyAlignment="1">
      <alignment horizontal="lef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4" fillId="2" borderId="27"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6"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32" fillId="16" borderId="54" xfId="0" applyFont="1" applyFill="1" applyBorder="1" applyAlignment="1">
      <alignment horizontal="center" vertical="center"/>
    </xf>
    <xf numFmtId="0" fontId="32" fillId="16" borderId="29" xfId="0" applyFont="1" applyFill="1" applyBorder="1" applyAlignment="1">
      <alignment horizontal="center" vertical="center"/>
    </xf>
    <xf numFmtId="0" fontId="32" fillId="16" borderId="30" xfId="0" applyFont="1" applyFill="1" applyBorder="1" applyAlignment="1">
      <alignment horizontal="center" vertical="center"/>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6" xfId="0" applyFont="1" applyFill="1" applyBorder="1" applyAlignment="1">
      <alignment horizontal="left" vertical="center" wrapText="1"/>
    </xf>
    <xf numFmtId="0" fontId="32" fillId="16" borderId="47" xfId="0" applyFont="1" applyFill="1" applyBorder="1" applyAlignment="1">
      <alignment horizontal="center" vertical="center"/>
    </xf>
    <xf numFmtId="0" fontId="32" fillId="16" borderId="32" xfId="0" applyFont="1" applyFill="1" applyBorder="1" applyAlignment="1">
      <alignment horizontal="center" vertical="center"/>
    </xf>
    <xf numFmtId="0" fontId="32" fillId="16" borderId="33" xfId="0" applyFont="1" applyFill="1" applyBorder="1" applyAlignment="1">
      <alignment horizontal="center" vertical="center"/>
    </xf>
    <xf numFmtId="0" fontId="15" fillId="2" borderId="34"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30" fillId="12" borderId="25" xfId="0" applyFont="1" applyFill="1" applyBorder="1" applyAlignment="1">
      <alignment horizontal="left" vertical="top" wrapText="1"/>
    </xf>
    <xf numFmtId="0" fontId="30" fillId="12" borderId="0" xfId="0" applyFont="1" applyFill="1" applyAlignment="1">
      <alignment horizontal="left" vertical="top" wrapText="1"/>
    </xf>
    <xf numFmtId="0" fontId="30" fillId="12" borderId="26" xfId="0" applyFont="1" applyFill="1" applyBorder="1" applyAlignment="1">
      <alignment horizontal="left" vertical="top" wrapText="1"/>
    </xf>
    <xf numFmtId="0" fontId="13" fillId="13" borderId="28" xfId="0" applyFont="1" applyFill="1" applyBorder="1" applyAlignment="1">
      <alignment horizontal="center" vertical="center" wrapText="1"/>
    </xf>
    <xf numFmtId="0" fontId="13" fillId="13" borderId="29" xfId="0" applyFont="1" applyFill="1" applyBorder="1" applyAlignment="1">
      <alignment horizontal="center" vertical="center" wrapText="1"/>
    </xf>
    <xf numFmtId="0" fontId="13" fillId="13" borderId="30" xfId="0" applyFont="1" applyFill="1" applyBorder="1" applyAlignment="1">
      <alignment horizontal="center" vertical="center" wrapText="1"/>
    </xf>
    <xf numFmtId="0" fontId="32" fillId="14" borderId="31" xfId="0" applyFont="1" applyFill="1" applyBorder="1" applyAlignment="1">
      <alignment horizontal="center" vertical="center"/>
    </xf>
    <xf numFmtId="0" fontId="32" fillId="14" borderId="32" xfId="0" applyFont="1" applyFill="1" applyBorder="1" applyAlignment="1">
      <alignment horizontal="center" vertical="center"/>
    </xf>
    <xf numFmtId="0" fontId="32" fillId="14" borderId="33" xfId="0" applyFont="1" applyFill="1" applyBorder="1" applyAlignment="1">
      <alignment horizontal="center" vertical="center"/>
    </xf>
    <xf numFmtId="0" fontId="13" fillId="2" borderId="31"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4" fillId="11" borderId="21" xfId="0" applyFont="1" applyFill="1" applyBorder="1" applyAlignment="1">
      <alignment horizontal="center" vertical="center" wrapText="1"/>
    </xf>
    <xf numFmtId="0" fontId="11" fillId="12" borderId="22" xfId="0" applyFont="1" applyFill="1" applyBorder="1" applyAlignment="1">
      <alignment horizontal="left" vertical="top" wrapText="1"/>
    </xf>
    <xf numFmtId="0" fontId="11" fillId="12" borderId="23" xfId="0" applyFont="1" applyFill="1" applyBorder="1" applyAlignment="1">
      <alignment horizontal="left" vertical="top" wrapText="1"/>
    </xf>
    <xf numFmtId="0" fontId="11" fillId="12" borderId="24" xfId="0" applyFont="1" applyFill="1" applyBorder="1" applyAlignment="1">
      <alignment horizontal="left" vertical="top" wrapText="1"/>
    </xf>
    <xf numFmtId="0" fontId="15" fillId="12" borderId="25" xfId="0" applyFont="1" applyFill="1" applyBorder="1" applyAlignment="1">
      <alignment horizontal="left" vertical="top" wrapText="1"/>
    </xf>
    <xf numFmtId="0" fontId="15" fillId="12" borderId="0" xfId="0" applyFont="1" applyFill="1" applyAlignment="1">
      <alignment horizontal="left" vertical="top" wrapText="1"/>
    </xf>
    <xf numFmtId="0" fontId="15" fillId="12" borderId="26" xfId="0" applyFont="1" applyFill="1" applyBorder="1" applyAlignment="1">
      <alignment horizontal="left" vertical="top" wrapText="1"/>
    </xf>
    <xf numFmtId="0" fontId="11" fillId="12" borderId="25" xfId="0" applyFont="1" applyFill="1" applyBorder="1" applyAlignment="1">
      <alignment horizontal="left" vertical="top" wrapText="1"/>
    </xf>
    <xf numFmtId="0" fontId="11" fillId="12" borderId="0" xfId="0" applyFont="1" applyFill="1" applyAlignment="1">
      <alignment horizontal="left" vertical="top" wrapText="1"/>
    </xf>
    <xf numFmtId="0" fontId="11" fillId="12" borderId="26" xfId="0" applyFont="1" applyFill="1" applyBorder="1" applyAlignment="1">
      <alignment horizontal="left" vertical="top" wrapText="1"/>
    </xf>
    <xf numFmtId="0" fontId="30" fillId="12" borderId="27" xfId="0" applyFont="1" applyFill="1" applyBorder="1" applyAlignment="1">
      <alignment horizontal="left" vertical="top" wrapText="1"/>
    </xf>
    <xf numFmtId="0" fontId="37" fillId="18"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238" t="s">
        <v>202</v>
      </c>
      <c r="B1" s="238"/>
      <c r="C1" s="238"/>
      <c r="D1" s="238"/>
      <c r="E1" s="238"/>
      <c r="F1" s="238"/>
      <c r="G1" s="238"/>
    </row>
    <row r="2" spans="1:7" ht="21" x14ac:dyDescent="0.3">
      <c r="A2" s="26" t="s">
        <v>45</v>
      </c>
      <c r="B2" s="24" t="s">
        <v>46</v>
      </c>
      <c r="C2" s="169" t="s">
        <v>82</v>
      </c>
      <c r="D2" s="170"/>
      <c r="E2" s="170"/>
      <c r="F2" s="170"/>
      <c r="G2" s="170"/>
    </row>
    <row r="3" spans="1:7" ht="18" x14ac:dyDescent="0.35">
      <c r="A3" s="171" t="s">
        <v>47</v>
      </c>
      <c r="B3" s="172"/>
      <c r="C3" s="173">
        <f>D19</f>
        <v>12</v>
      </c>
      <c r="D3" s="173"/>
      <c r="E3" s="173"/>
      <c r="F3" s="173"/>
      <c r="G3" s="173"/>
    </row>
    <row r="4" spans="1:7" ht="50.25" customHeight="1" x14ac:dyDescent="0.3">
      <c r="A4" s="174" t="s">
        <v>48</v>
      </c>
      <c r="B4" s="175"/>
      <c r="C4" s="176" t="s">
        <v>81</v>
      </c>
      <c r="D4" s="176"/>
      <c r="E4" s="176"/>
      <c r="F4" s="176"/>
      <c r="G4" s="176"/>
    </row>
    <row r="5" spans="1:7" ht="14.4" x14ac:dyDescent="0.3">
      <c r="A5" s="167" t="s">
        <v>13</v>
      </c>
      <c r="B5" s="168"/>
      <c r="C5" s="168"/>
      <c r="D5" s="168"/>
      <c r="E5" s="168"/>
      <c r="F5" s="168"/>
      <c r="G5" s="168"/>
    </row>
    <row r="6" spans="1:7" ht="14.4" x14ac:dyDescent="0.3">
      <c r="A6" s="165" t="s">
        <v>49</v>
      </c>
      <c r="B6" s="166"/>
      <c r="C6" s="166"/>
      <c r="D6" s="166"/>
      <c r="E6" s="166"/>
      <c r="F6" s="166"/>
      <c r="G6" s="166"/>
    </row>
    <row r="7" spans="1:7" ht="14.4" x14ac:dyDescent="0.3">
      <c r="A7" s="165" t="s">
        <v>50</v>
      </c>
      <c r="B7" s="166"/>
      <c r="C7" s="166"/>
      <c r="D7" s="166"/>
      <c r="E7" s="166"/>
      <c r="F7" s="166"/>
      <c r="G7" s="166"/>
    </row>
    <row r="8" spans="1:7" ht="14.4" x14ac:dyDescent="0.3">
      <c r="A8" s="165" t="s">
        <v>51</v>
      </c>
      <c r="B8" s="166"/>
      <c r="C8" s="166"/>
      <c r="D8" s="166"/>
      <c r="E8" s="166"/>
      <c r="F8" s="166"/>
      <c r="G8" s="166"/>
    </row>
    <row r="9" spans="1:7" ht="14.4" x14ac:dyDescent="0.3">
      <c r="A9" s="165" t="s">
        <v>52</v>
      </c>
      <c r="B9" s="166"/>
      <c r="C9" s="166"/>
      <c r="D9" s="166"/>
      <c r="E9" s="166"/>
      <c r="F9" s="166"/>
      <c r="G9" s="166"/>
    </row>
    <row r="10" spans="1:7" ht="14.4" x14ac:dyDescent="0.3">
      <c r="A10" s="165" t="s">
        <v>53</v>
      </c>
      <c r="B10" s="166"/>
      <c r="C10" s="166"/>
      <c r="D10" s="166"/>
      <c r="E10" s="166"/>
      <c r="F10" s="166"/>
      <c r="G10" s="166"/>
    </row>
    <row r="11" spans="1:7" ht="14.4" x14ac:dyDescent="0.3">
      <c r="A11" s="165" t="s">
        <v>54</v>
      </c>
      <c r="B11" s="166"/>
      <c r="C11" s="166"/>
      <c r="D11" s="166"/>
      <c r="E11" s="166"/>
      <c r="F11" s="166"/>
      <c r="G11" s="166"/>
    </row>
    <row r="12" spans="1:7" ht="14.4" x14ac:dyDescent="0.3">
      <c r="A12" s="165" t="s">
        <v>55</v>
      </c>
      <c r="B12" s="166"/>
      <c r="C12" s="166"/>
      <c r="D12" s="166"/>
      <c r="E12" s="166"/>
      <c r="F12" s="166"/>
      <c r="G12" s="166"/>
    </row>
    <row r="13" spans="1:7" ht="14.4" x14ac:dyDescent="0.3">
      <c r="A13" s="181" t="s">
        <v>19</v>
      </c>
      <c r="B13" s="182"/>
      <c r="C13" s="182"/>
      <c r="D13" s="182"/>
      <c r="E13" s="182"/>
      <c r="F13" s="182"/>
      <c r="G13" s="182"/>
    </row>
    <row r="14" spans="1:7" ht="17.399999999999999" x14ac:dyDescent="0.3">
      <c r="A14" s="183" t="s">
        <v>12</v>
      </c>
      <c r="B14" s="184"/>
      <c r="C14" s="184"/>
      <c r="D14" s="184"/>
      <c r="E14" s="180"/>
      <c r="F14" s="180"/>
      <c r="G14" s="184"/>
    </row>
    <row r="15" spans="1:7" s="34" customFormat="1" ht="46.8" x14ac:dyDescent="0.3">
      <c r="A15" s="32" t="s">
        <v>0</v>
      </c>
      <c r="B15" s="32" t="s">
        <v>1</v>
      </c>
      <c r="C15" s="51" t="s">
        <v>10</v>
      </c>
      <c r="D15" s="30" t="s">
        <v>2</v>
      </c>
      <c r="E15" s="39"/>
      <c r="F15" s="40"/>
      <c r="G15" s="35" t="s">
        <v>56</v>
      </c>
    </row>
    <row r="16" spans="1:7" s="34" customFormat="1" ht="31.2" x14ac:dyDescent="0.3">
      <c r="A16" s="54">
        <v>1</v>
      </c>
      <c r="B16" s="13" t="s">
        <v>40</v>
      </c>
      <c r="C16" s="27" t="s">
        <v>16</v>
      </c>
      <c r="D16" s="12" t="s">
        <v>5</v>
      </c>
      <c r="E16" s="41"/>
      <c r="F16" s="42"/>
      <c r="G16" s="23">
        <v>1</v>
      </c>
    </row>
    <row r="17" spans="1:7" s="34" customFormat="1" ht="31.2" x14ac:dyDescent="0.3">
      <c r="A17" s="55">
        <v>2</v>
      </c>
      <c r="B17" s="56" t="s">
        <v>28</v>
      </c>
      <c r="C17" s="57" t="s">
        <v>16</v>
      </c>
      <c r="D17" s="31" t="s">
        <v>5</v>
      </c>
      <c r="E17" s="41"/>
      <c r="F17" s="42"/>
      <c r="G17" s="36">
        <v>1</v>
      </c>
    </row>
    <row r="18" spans="1:7" ht="17.399999999999999" x14ac:dyDescent="0.3">
      <c r="A18" s="177" t="s">
        <v>57</v>
      </c>
      <c r="B18" s="178"/>
      <c r="C18" s="178"/>
      <c r="D18" s="178"/>
      <c r="E18" s="178"/>
      <c r="F18" s="178"/>
      <c r="G18" s="178"/>
    </row>
    <row r="19" spans="1:7" x14ac:dyDescent="0.3">
      <c r="A19" s="185" t="s">
        <v>17</v>
      </c>
      <c r="B19" s="186"/>
      <c r="C19" s="186"/>
      <c r="D19" s="187">
        <v>12</v>
      </c>
      <c r="E19" s="187"/>
      <c r="F19" s="187"/>
      <c r="G19" s="187"/>
    </row>
    <row r="20" spans="1:7" s="34" customFormat="1" ht="46.8" x14ac:dyDescent="0.3">
      <c r="A20" s="32" t="s">
        <v>0</v>
      </c>
      <c r="B20" s="32" t="s">
        <v>1</v>
      </c>
      <c r="C20" s="32" t="s">
        <v>10</v>
      </c>
      <c r="D20" s="32" t="s">
        <v>2</v>
      </c>
      <c r="E20" s="32" t="s">
        <v>58</v>
      </c>
      <c r="F20" s="32" t="s">
        <v>59</v>
      </c>
      <c r="G20" s="32" t="s">
        <v>56</v>
      </c>
    </row>
    <row r="21" spans="1:7" s="34" customFormat="1" ht="31.2" x14ac:dyDescent="0.3">
      <c r="A21" s="58">
        <v>1</v>
      </c>
      <c r="B21" s="10" t="s">
        <v>61</v>
      </c>
      <c r="C21" s="11" t="s">
        <v>16</v>
      </c>
      <c r="D21" s="18" t="s">
        <v>7</v>
      </c>
      <c r="E21" s="37">
        <v>1</v>
      </c>
      <c r="F21" s="37" t="s">
        <v>60</v>
      </c>
      <c r="G21" s="37">
        <f>$D$19*E21/IF(F21="на 1 р.м.",1,IF(F21="на 2 р.м.",2,#VALUE!))</f>
        <v>12</v>
      </c>
    </row>
    <row r="22" spans="1:7" s="34" customFormat="1" ht="31.2" x14ac:dyDescent="0.3">
      <c r="A22" s="58">
        <v>2</v>
      </c>
      <c r="B22" s="10" t="s">
        <v>62</v>
      </c>
      <c r="C22" s="11" t="s">
        <v>16</v>
      </c>
      <c r="D22" s="18" t="s">
        <v>7</v>
      </c>
      <c r="E22" s="37">
        <v>1</v>
      </c>
      <c r="F22" s="37" t="s">
        <v>60</v>
      </c>
      <c r="G22" s="37">
        <f t="shared" ref="G22:G23" si="0">$D$19*E22/IF(F22="на 1 р.м.",1,IF(F22="на 2 р.м.",2,#VALUE!))</f>
        <v>12</v>
      </c>
    </row>
    <row r="23" spans="1:7" s="34" customFormat="1" ht="93.6" x14ac:dyDescent="0.3">
      <c r="A23" s="59">
        <v>3</v>
      </c>
      <c r="B23" s="16" t="s">
        <v>42</v>
      </c>
      <c r="C23" s="60" t="s">
        <v>73</v>
      </c>
      <c r="D23" s="18" t="s">
        <v>5</v>
      </c>
      <c r="E23" s="37">
        <v>1</v>
      </c>
      <c r="F23" s="37" t="s">
        <v>60</v>
      </c>
      <c r="G23" s="37">
        <f t="shared" si="0"/>
        <v>12</v>
      </c>
    </row>
    <row r="24" spans="1:7" ht="46.8" x14ac:dyDescent="0.3">
      <c r="A24" s="58">
        <v>4</v>
      </c>
      <c r="B24" s="13" t="s">
        <v>193</v>
      </c>
      <c r="C24" s="17" t="s">
        <v>66</v>
      </c>
      <c r="D24" s="18" t="s">
        <v>18</v>
      </c>
      <c r="E24" s="37">
        <v>1</v>
      </c>
      <c r="F24" s="37" t="s">
        <v>60</v>
      </c>
      <c r="G24" s="37">
        <f t="shared" ref="G24:G30" si="1">$D$19*E24/IF(F24="на 1 р.м.",1,IF(F24="на 2 р.м.",2,#VALUE!))</f>
        <v>12</v>
      </c>
    </row>
    <row r="25" spans="1:7" ht="46.8" x14ac:dyDescent="0.3">
      <c r="A25" s="59">
        <v>5</v>
      </c>
      <c r="B25" s="13" t="s">
        <v>194</v>
      </c>
      <c r="C25" s="17" t="s">
        <v>66</v>
      </c>
      <c r="D25" s="18" t="s">
        <v>18</v>
      </c>
      <c r="E25" s="37">
        <v>1</v>
      </c>
      <c r="F25" s="37" t="s">
        <v>60</v>
      </c>
      <c r="G25" s="37">
        <f t="shared" si="1"/>
        <v>12</v>
      </c>
    </row>
    <row r="26" spans="1:7" ht="46.8" x14ac:dyDescent="0.3">
      <c r="A26" s="58">
        <v>6</v>
      </c>
      <c r="B26" s="13" t="s">
        <v>195</v>
      </c>
      <c r="C26" s="17" t="s">
        <v>66</v>
      </c>
      <c r="D26" s="18" t="s">
        <v>18</v>
      </c>
      <c r="E26" s="37">
        <v>1</v>
      </c>
      <c r="F26" s="37" t="s">
        <v>60</v>
      </c>
      <c r="G26" s="37">
        <f t="shared" si="1"/>
        <v>12</v>
      </c>
    </row>
    <row r="27" spans="1:7" ht="46.8" x14ac:dyDescent="0.3">
      <c r="A27" s="59">
        <v>7</v>
      </c>
      <c r="B27" s="13" t="s">
        <v>196</v>
      </c>
      <c r="C27" s="17" t="s">
        <v>66</v>
      </c>
      <c r="D27" s="18" t="s">
        <v>18</v>
      </c>
      <c r="E27" s="37">
        <v>1</v>
      </c>
      <c r="F27" s="37" t="s">
        <v>60</v>
      </c>
      <c r="G27" s="37">
        <f t="shared" si="1"/>
        <v>12</v>
      </c>
    </row>
    <row r="28" spans="1:7" ht="46.8" x14ac:dyDescent="0.3">
      <c r="A28" s="58">
        <v>8</v>
      </c>
      <c r="B28" s="13" t="s">
        <v>197</v>
      </c>
      <c r="C28" s="17" t="s">
        <v>66</v>
      </c>
      <c r="D28" s="18" t="s">
        <v>18</v>
      </c>
      <c r="E28" s="37">
        <v>1</v>
      </c>
      <c r="F28" s="37" t="s">
        <v>60</v>
      </c>
      <c r="G28" s="37">
        <f t="shared" si="1"/>
        <v>12</v>
      </c>
    </row>
    <row r="29" spans="1:7" ht="46.8" x14ac:dyDescent="0.3">
      <c r="A29" s="59">
        <v>9</v>
      </c>
      <c r="B29" s="13" t="s">
        <v>198</v>
      </c>
      <c r="C29" s="17" t="s">
        <v>66</v>
      </c>
      <c r="D29" s="18" t="s">
        <v>18</v>
      </c>
      <c r="E29" s="37">
        <v>1</v>
      </c>
      <c r="F29" s="37" t="s">
        <v>60</v>
      </c>
      <c r="G29" s="37">
        <f t="shared" si="1"/>
        <v>12</v>
      </c>
    </row>
    <row r="30" spans="1:7" ht="46.8" x14ac:dyDescent="0.3">
      <c r="A30" s="58">
        <v>10</v>
      </c>
      <c r="B30" s="13" t="s">
        <v>199</v>
      </c>
      <c r="C30" s="17" t="s">
        <v>66</v>
      </c>
      <c r="D30" s="18" t="s">
        <v>18</v>
      </c>
      <c r="E30" s="37">
        <v>1</v>
      </c>
      <c r="F30" s="37" t="s">
        <v>60</v>
      </c>
      <c r="G30" s="37">
        <f t="shared" si="1"/>
        <v>12</v>
      </c>
    </row>
    <row r="31" spans="1:7" ht="17.399999999999999" x14ac:dyDescent="0.3">
      <c r="A31" s="177" t="s">
        <v>15</v>
      </c>
      <c r="B31" s="178"/>
      <c r="C31" s="178"/>
      <c r="D31" s="178"/>
      <c r="E31" s="179"/>
      <c r="F31" s="179"/>
      <c r="G31" s="178"/>
    </row>
    <row r="32" spans="1:7" s="34" customFormat="1" ht="46.8" x14ac:dyDescent="0.3">
      <c r="A32" s="32" t="s">
        <v>0</v>
      </c>
      <c r="B32" s="32" t="s">
        <v>1</v>
      </c>
      <c r="C32" s="30" t="s">
        <v>10</v>
      </c>
      <c r="D32" s="30" t="s">
        <v>2</v>
      </c>
      <c r="E32" s="39"/>
      <c r="F32" s="40"/>
      <c r="G32" s="35" t="s">
        <v>56</v>
      </c>
    </row>
    <row r="33" spans="1:7" s="34" customFormat="1" ht="31.2" x14ac:dyDescent="0.3">
      <c r="A33" s="61">
        <v>1</v>
      </c>
      <c r="B33" s="13" t="s">
        <v>42</v>
      </c>
      <c r="C33" s="11" t="s">
        <v>16</v>
      </c>
      <c r="D33" s="22" t="s">
        <v>5</v>
      </c>
      <c r="E33" s="43"/>
      <c r="F33" s="44"/>
      <c r="G33" s="23">
        <v>1</v>
      </c>
    </row>
    <row r="34" spans="1:7" s="34" customFormat="1" ht="31.2" x14ac:dyDescent="0.3">
      <c r="A34" s="61">
        <v>2</v>
      </c>
      <c r="B34" s="10" t="s">
        <v>41</v>
      </c>
      <c r="C34" s="11" t="s">
        <v>16</v>
      </c>
      <c r="D34" s="22" t="s">
        <v>7</v>
      </c>
      <c r="E34" s="43"/>
      <c r="F34" s="44"/>
      <c r="G34" s="23">
        <v>1</v>
      </c>
    </row>
    <row r="35" spans="1:7" s="34" customFormat="1" ht="31.2" x14ac:dyDescent="0.3">
      <c r="A35" s="61">
        <v>3</v>
      </c>
      <c r="B35" s="10" t="s">
        <v>24</v>
      </c>
      <c r="C35" s="11" t="s">
        <v>16</v>
      </c>
      <c r="D35" s="22" t="s">
        <v>7</v>
      </c>
      <c r="E35" s="45"/>
      <c r="F35" s="46"/>
      <c r="G35" s="23">
        <v>1</v>
      </c>
    </row>
    <row r="36" spans="1:7" ht="17.399999999999999" x14ac:dyDescent="0.3">
      <c r="A36" s="177" t="s">
        <v>14</v>
      </c>
      <c r="B36" s="178"/>
      <c r="C36" s="178"/>
      <c r="D36" s="178"/>
      <c r="E36" s="180"/>
      <c r="F36" s="180"/>
      <c r="G36" s="178"/>
    </row>
    <row r="37" spans="1:7" s="34" customFormat="1" ht="46.8" x14ac:dyDescent="0.3">
      <c r="A37" s="32" t="s">
        <v>0</v>
      </c>
      <c r="B37" s="32" t="s">
        <v>1</v>
      </c>
      <c r="C37" s="30" t="s">
        <v>10</v>
      </c>
      <c r="D37" s="30" t="s">
        <v>2</v>
      </c>
      <c r="E37" s="39"/>
      <c r="F37" s="40"/>
      <c r="G37" s="35" t="s">
        <v>56</v>
      </c>
    </row>
    <row r="38" spans="1:7" s="34" customFormat="1" ht="31.2" x14ac:dyDescent="0.3">
      <c r="A38" s="61">
        <v>1</v>
      </c>
      <c r="B38" s="13" t="s">
        <v>20</v>
      </c>
      <c r="C38" s="27" t="s">
        <v>16</v>
      </c>
      <c r="D38" s="33" t="s">
        <v>9</v>
      </c>
      <c r="E38" s="41"/>
      <c r="F38" s="42"/>
      <c r="G38" s="38">
        <v>1</v>
      </c>
    </row>
    <row r="39" spans="1:7" s="34" customFormat="1" ht="31.2" x14ac:dyDescent="0.3">
      <c r="A39" s="61">
        <v>2</v>
      </c>
      <c r="B39" s="10" t="s">
        <v>23</v>
      </c>
      <c r="C39" s="27" t="s">
        <v>16</v>
      </c>
      <c r="D39" s="33" t="s">
        <v>9</v>
      </c>
      <c r="E39" s="41"/>
      <c r="F39" s="42"/>
      <c r="G39" s="38">
        <v>1</v>
      </c>
    </row>
    <row r="40" spans="1:7" s="34" customFormat="1" ht="31.2" x14ac:dyDescent="0.3">
      <c r="A40" s="61">
        <v>3</v>
      </c>
      <c r="B40" s="28" t="s">
        <v>36</v>
      </c>
      <c r="C40" s="27" t="s">
        <v>16</v>
      </c>
      <c r="D40" s="22" t="s">
        <v>9</v>
      </c>
      <c r="E40" s="41"/>
      <c r="F40" s="42"/>
      <c r="G40" s="23">
        <f>$C$3</f>
        <v>12</v>
      </c>
    </row>
    <row r="41" spans="1:7" s="34" customFormat="1" ht="31.2" x14ac:dyDescent="0.3">
      <c r="A41" s="61">
        <v>4</v>
      </c>
      <c r="B41" s="13" t="s">
        <v>21</v>
      </c>
      <c r="C41" s="27" t="s">
        <v>16</v>
      </c>
      <c r="D41" s="33" t="s">
        <v>9</v>
      </c>
      <c r="E41" s="47"/>
      <c r="F41" s="48"/>
      <c r="G41" s="38">
        <v>1</v>
      </c>
    </row>
    <row r="42" spans="1:7" s="34" customFormat="1" ht="31.2" x14ac:dyDescent="0.3">
      <c r="A42" s="61">
        <v>5</v>
      </c>
      <c r="B42" s="29" t="s">
        <v>39</v>
      </c>
      <c r="C42" s="27" t="s">
        <v>16</v>
      </c>
      <c r="D42" s="22" t="s">
        <v>32</v>
      </c>
      <c r="E42" s="47"/>
      <c r="F42" s="48"/>
      <c r="G42" s="23">
        <f>$C$3</f>
        <v>12</v>
      </c>
    </row>
    <row r="43" spans="1:7" s="34" customFormat="1" ht="31.2" x14ac:dyDescent="0.3">
      <c r="A43" s="61">
        <v>6</v>
      </c>
      <c r="B43" s="10" t="s">
        <v>22</v>
      </c>
      <c r="C43" s="27" t="s">
        <v>16</v>
      </c>
      <c r="D43" s="33" t="s">
        <v>9</v>
      </c>
      <c r="E43" s="49"/>
      <c r="F43" s="50"/>
      <c r="G43" s="38">
        <v>1</v>
      </c>
    </row>
  </sheetData>
  <mergeCells count="21">
    <mergeCell ref="A1:G1"/>
    <mergeCell ref="A31:G31"/>
    <mergeCell ref="A36:G36"/>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30"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D38:D1048576 D33:D36 D21:D31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56</v>
      </c>
    </row>
    <row r="2" spans="1:5" ht="21" x14ac:dyDescent="0.3">
      <c r="A2" s="188" t="s">
        <v>7</v>
      </c>
      <c r="B2" s="188"/>
      <c r="C2" s="188"/>
      <c r="D2" s="188"/>
      <c r="E2" s="188"/>
    </row>
    <row r="3" spans="1:5" s="34" customFormat="1" ht="31.2" x14ac:dyDescent="0.3">
      <c r="A3" s="59">
        <v>1</v>
      </c>
      <c r="B3" s="13" t="s">
        <v>31</v>
      </c>
      <c r="C3" s="60" t="s">
        <v>16</v>
      </c>
      <c r="D3" s="62" t="s">
        <v>7</v>
      </c>
      <c r="E3" s="63">
        <v>1</v>
      </c>
    </row>
    <row r="4" spans="1:5" s="34" customFormat="1" ht="31.2" x14ac:dyDescent="0.3">
      <c r="A4" s="59">
        <v>2</v>
      </c>
      <c r="B4" s="13" t="s">
        <v>30</v>
      </c>
      <c r="C4" s="60" t="s">
        <v>16</v>
      </c>
      <c r="D4" s="62" t="s">
        <v>7</v>
      </c>
      <c r="E4" s="63">
        <v>1</v>
      </c>
    </row>
    <row r="5" spans="1:5" s="34" customFormat="1" ht="31.2" x14ac:dyDescent="0.3">
      <c r="A5" s="58">
        <v>3</v>
      </c>
      <c r="B5" s="64" t="s">
        <v>72</v>
      </c>
      <c r="C5" s="27" t="s">
        <v>16</v>
      </c>
      <c r="D5" s="65" t="s">
        <v>7</v>
      </c>
      <c r="E5" s="66">
        <v>1</v>
      </c>
    </row>
    <row r="6" spans="1:5" s="34" customFormat="1" ht="31.2" x14ac:dyDescent="0.3">
      <c r="A6" s="59">
        <v>4</v>
      </c>
      <c r="B6" s="67" t="s">
        <v>38</v>
      </c>
      <c r="C6" s="60" t="s">
        <v>16</v>
      </c>
      <c r="D6" s="18" t="s">
        <v>7</v>
      </c>
      <c r="E6" s="63">
        <v>1</v>
      </c>
    </row>
    <row r="7" spans="1:5" s="34" customFormat="1" ht="31.2" x14ac:dyDescent="0.3">
      <c r="A7" s="59">
        <v>5</v>
      </c>
      <c r="B7" s="68" t="s">
        <v>35</v>
      </c>
      <c r="C7" s="60" t="s">
        <v>16</v>
      </c>
      <c r="D7" s="18" t="s">
        <v>7</v>
      </c>
      <c r="E7" s="69">
        <v>1</v>
      </c>
    </row>
    <row r="8" spans="1:5" s="34" customFormat="1" ht="31.2" x14ac:dyDescent="0.3">
      <c r="A8" s="58">
        <v>6</v>
      </c>
      <c r="B8" s="13" t="s">
        <v>65</v>
      </c>
      <c r="C8" s="60" t="s">
        <v>16</v>
      </c>
      <c r="D8" s="62" t="s">
        <v>7</v>
      </c>
      <c r="E8" s="69">
        <v>1</v>
      </c>
    </row>
    <row r="9" spans="1:5" s="34" customFormat="1" ht="31.2" x14ac:dyDescent="0.3">
      <c r="A9" s="59">
        <v>7</v>
      </c>
      <c r="B9" s="13" t="s">
        <v>64</v>
      </c>
      <c r="C9" s="60" t="s">
        <v>16</v>
      </c>
      <c r="D9" s="62" t="s">
        <v>7</v>
      </c>
      <c r="E9" s="69">
        <v>1</v>
      </c>
    </row>
    <row r="10" spans="1:5" ht="21" x14ac:dyDescent="0.3">
      <c r="A10" s="188" t="s">
        <v>5</v>
      </c>
      <c r="B10" s="188"/>
      <c r="C10" s="188"/>
      <c r="D10" s="188"/>
      <c r="E10" s="188"/>
    </row>
    <row r="11" spans="1:5" s="34" customFormat="1" ht="31.2" x14ac:dyDescent="0.3">
      <c r="A11" s="59">
        <v>1</v>
      </c>
      <c r="B11" s="70" t="s">
        <v>26</v>
      </c>
      <c r="C11" s="60" t="s">
        <v>16</v>
      </c>
      <c r="D11" s="62" t="s">
        <v>5</v>
      </c>
      <c r="E11" s="71">
        <v>1</v>
      </c>
    </row>
    <row r="12" spans="1:5" s="34" customFormat="1" ht="31.2" x14ac:dyDescent="0.3">
      <c r="A12" s="59">
        <v>2</v>
      </c>
      <c r="B12" s="16" t="s">
        <v>25</v>
      </c>
      <c r="C12" s="60" t="s">
        <v>16</v>
      </c>
      <c r="D12" s="62" t="s">
        <v>5</v>
      </c>
      <c r="E12" s="71">
        <v>1</v>
      </c>
    </row>
    <row r="13" spans="1:5" s="34" customFormat="1" ht="31.2" x14ac:dyDescent="0.3">
      <c r="A13" s="59">
        <v>3</v>
      </c>
      <c r="B13" s="16" t="s">
        <v>42</v>
      </c>
      <c r="C13" s="17" t="s">
        <v>16</v>
      </c>
      <c r="D13" s="18" t="s">
        <v>5</v>
      </c>
      <c r="E13" s="71">
        <v>1</v>
      </c>
    </row>
    <row r="14" spans="1:5" s="34" customFormat="1" ht="31.2" x14ac:dyDescent="0.3">
      <c r="A14" s="59">
        <v>4</v>
      </c>
      <c r="B14" s="70" t="s">
        <v>28</v>
      </c>
      <c r="C14" s="60" t="s">
        <v>16</v>
      </c>
      <c r="D14" s="62" t="s">
        <v>5</v>
      </c>
      <c r="E14" s="71">
        <v>1</v>
      </c>
    </row>
    <row r="15" spans="1:5" s="34" customFormat="1" ht="31.2" x14ac:dyDescent="0.3">
      <c r="A15" s="59">
        <v>5</v>
      </c>
      <c r="B15" s="16" t="s">
        <v>29</v>
      </c>
      <c r="C15" s="60" t="s">
        <v>16</v>
      </c>
      <c r="D15" s="62" t="s">
        <v>5</v>
      </c>
      <c r="E15" s="71">
        <v>1</v>
      </c>
    </row>
    <row r="16" spans="1:5" s="34" customFormat="1" ht="31.2" x14ac:dyDescent="0.3">
      <c r="A16" s="59">
        <v>6</v>
      </c>
      <c r="B16" s="10" t="s">
        <v>27</v>
      </c>
      <c r="C16" s="27" t="s">
        <v>16</v>
      </c>
      <c r="D16" s="72" t="s">
        <v>5</v>
      </c>
      <c r="E16" s="71">
        <v>1</v>
      </c>
    </row>
    <row r="17" spans="1:5" s="34" customFormat="1" ht="31.2" x14ac:dyDescent="0.3">
      <c r="A17" s="59">
        <v>7</v>
      </c>
      <c r="B17" s="28" t="s">
        <v>44</v>
      </c>
      <c r="C17" s="27" t="s">
        <v>16</v>
      </c>
      <c r="D17" s="72" t="s">
        <v>5</v>
      </c>
      <c r="E17" s="71">
        <v>1</v>
      </c>
    </row>
    <row r="18" spans="1:5" s="34" customFormat="1" ht="31.2" x14ac:dyDescent="0.3">
      <c r="A18" s="59">
        <v>8</v>
      </c>
      <c r="B18" s="28" t="s">
        <v>43</v>
      </c>
      <c r="C18" s="60" t="s">
        <v>16</v>
      </c>
      <c r="D18" s="18" t="s">
        <v>11</v>
      </c>
      <c r="E18" s="71">
        <v>1</v>
      </c>
    </row>
    <row r="19" spans="1:5" s="34" customFormat="1" ht="62.4" x14ac:dyDescent="0.3">
      <c r="A19" s="59">
        <v>9</v>
      </c>
      <c r="B19" s="16" t="s">
        <v>63</v>
      </c>
      <c r="C19" s="60" t="s">
        <v>74</v>
      </c>
      <c r="D19" s="62" t="s">
        <v>5</v>
      </c>
      <c r="E19" s="63">
        <v>1</v>
      </c>
    </row>
    <row r="20" spans="1:5" ht="21" x14ac:dyDescent="0.3">
      <c r="A20" s="189" t="s">
        <v>200</v>
      </c>
      <c r="B20" s="190"/>
      <c r="C20" s="190"/>
      <c r="D20" s="190"/>
      <c r="E20" s="191"/>
    </row>
    <row r="21" spans="1:5" ht="31.2" x14ac:dyDescent="0.3">
      <c r="A21" s="58">
        <v>1</v>
      </c>
      <c r="B21" s="13" t="s">
        <v>201</v>
      </c>
      <c r="C21" s="60" t="s">
        <v>16</v>
      </c>
      <c r="D21" s="7" t="s">
        <v>11</v>
      </c>
      <c r="E21" s="71">
        <v>1</v>
      </c>
    </row>
    <row r="22" spans="1:5" ht="31.2" x14ac:dyDescent="0.3">
      <c r="A22" s="58">
        <v>2</v>
      </c>
      <c r="B22" s="86" t="s">
        <v>192</v>
      </c>
      <c r="C22" s="60" t="s">
        <v>16</v>
      </c>
      <c r="D22" s="7" t="s">
        <v>11</v>
      </c>
      <c r="E22" s="71">
        <v>1</v>
      </c>
    </row>
    <row r="23" spans="1:5" ht="31.2" x14ac:dyDescent="0.3">
      <c r="A23" s="58">
        <v>3</v>
      </c>
      <c r="B23" s="86" t="s">
        <v>191</v>
      </c>
      <c r="C23" s="60" t="s">
        <v>16</v>
      </c>
      <c r="D23" s="7" t="s">
        <v>11</v>
      </c>
      <c r="E23" s="71">
        <v>1</v>
      </c>
    </row>
    <row r="24" spans="1:5" ht="31.2" x14ac:dyDescent="0.3">
      <c r="A24" s="58">
        <v>4</v>
      </c>
      <c r="B24" s="86" t="s">
        <v>165</v>
      </c>
      <c r="C24" s="60" t="s">
        <v>16</v>
      </c>
      <c r="D24" s="7" t="s">
        <v>11</v>
      </c>
      <c r="E24" s="71">
        <v>1</v>
      </c>
    </row>
    <row r="25" spans="1:5" ht="31.2" x14ac:dyDescent="0.3">
      <c r="A25" s="58">
        <v>5</v>
      </c>
      <c r="B25" s="86" t="s">
        <v>190</v>
      </c>
      <c r="C25" s="60" t="s">
        <v>16</v>
      </c>
      <c r="D25" s="7" t="s">
        <v>11</v>
      </c>
      <c r="E25" s="71">
        <v>1</v>
      </c>
    </row>
    <row r="26" spans="1:5" ht="21" x14ac:dyDescent="0.3">
      <c r="A26" s="189" t="s">
        <v>11</v>
      </c>
      <c r="B26" s="190"/>
      <c r="C26" s="190"/>
      <c r="D26" s="190"/>
      <c r="E26" s="191"/>
    </row>
    <row r="27" spans="1:5" s="34" customFormat="1" ht="31.2" x14ac:dyDescent="0.3">
      <c r="A27" s="73">
        <v>1</v>
      </c>
      <c r="B27" s="13" t="s">
        <v>163</v>
      </c>
      <c r="C27" s="60" t="s">
        <v>16</v>
      </c>
      <c r="D27" s="18" t="s">
        <v>11</v>
      </c>
      <c r="E27" s="71">
        <v>1</v>
      </c>
    </row>
  </sheetData>
  <sortState xmlns:xlrd2="http://schemas.microsoft.com/office/spreadsheetml/2017/richdata2" ref="B3:D9">
    <sortCondition ref="B3:B9"/>
  </sortState>
  <mergeCells count="4">
    <mergeCell ref="A2:E2"/>
    <mergeCell ref="A10:E10"/>
    <mergeCell ref="A20:E20"/>
    <mergeCell ref="A26:E2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5 B27" xr:uid="{686F6BC0-AF8D-44F2-B39E-A550DC20616F}"/>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D30:D1048576 D6:D15 D18:D19 D1:D4 D26:D27</xm:sqref>
        </x14:dataValidation>
        <x14:dataValidation type="list" allowBlank="1" showInputMessage="1" showErrorMessage="1" xr:uid="{A3FED6D6-0D43-4422-A0C7-1167ABD663F6}">
          <x14:formula1>
            <xm:f>Виды!$A$1:$A$7</xm:f>
          </x14:formula1>
          <xm:sqref>D21:D25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49" customWidth="1"/>
    <col min="2" max="2" width="100.6640625" style="52" customWidth="1"/>
    <col min="3" max="3" width="25.6640625" style="153" bestFit="1" customWidth="1"/>
    <col min="4" max="4" width="14.44140625" style="153" customWidth="1"/>
    <col min="5" max="5" width="25.6640625" style="153" customWidth="1"/>
    <col min="6" max="6" width="14.33203125" style="153" customWidth="1"/>
    <col min="7" max="7" width="13.88671875" style="5" customWidth="1"/>
    <col min="8" max="8" width="20.88671875" style="5" customWidth="1"/>
    <col min="9" max="16384" width="9.109375" style="52"/>
  </cols>
  <sheetData>
    <row r="1" spans="1:8" ht="31.2" x14ac:dyDescent="0.3">
      <c r="A1" s="139" t="s">
        <v>1</v>
      </c>
      <c r="B1" s="140" t="s">
        <v>10</v>
      </c>
      <c r="C1" s="102" t="s">
        <v>2</v>
      </c>
      <c r="D1" s="139" t="s">
        <v>4</v>
      </c>
      <c r="E1" s="139" t="s">
        <v>3</v>
      </c>
      <c r="F1" s="139" t="s">
        <v>8</v>
      </c>
      <c r="G1" s="139" t="s">
        <v>33</v>
      </c>
      <c r="H1" s="139" t="s">
        <v>34</v>
      </c>
    </row>
    <row r="2" spans="1:8" x14ac:dyDescent="0.3">
      <c r="A2" s="95" t="s">
        <v>112</v>
      </c>
      <c r="B2" s="85" t="s">
        <v>113</v>
      </c>
      <c r="C2" s="7" t="s">
        <v>5</v>
      </c>
      <c r="D2" s="150">
        <v>2</v>
      </c>
      <c r="E2" s="150" t="s">
        <v>6</v>
      </c>
      <c r="F2" s="150">
        <v>2</v>
      </c>
      <c r="G2" s="5">
        <f t="shared" ref="G2:G10" si="0">COUNTIF($A$2:$A$999,A2)</f>
        <v>1</v>
      </c>
    </row>
    <row r="3" spans="1:8" x14ac:dyDescent="0.3">
      <c r="A3" s="10" t="s">
        <v>107</v>
      </c>
      <c r="B3" s="93" t="s">
        <v>108</v>
      </c>
      <c r="C3" s="7" t="s">
        <v>5</v>
      </c>
      <c r="D3" s="58">
        <v>1</v>
      </c>
      <c r="E3" s="53" t="s">
        <v>6</v>
      </c>
      <c r="F3" s="58">
        <v>1</v>
      </c>
      <c r="G3" s="5">
        <f t="shared" si="0"/>
        <v>1</v>
      </c>
      <c r="H3" s="5" t="s">
        <v>37</v>
      </c>
    </row>
    <row r="4" spans="1:8" x14ac:dyDescent="0.3">
      <c r="A4" s="13" t="s">
        <v>28</v>
      </c>
      <c r="B4" s="161" t="s">
        <v>111</v>
      </c>
      <c r="C4" s="7" t="s">
        <v>5</v>
      </c>
      <c r="D4" s="58">
        <v>1</v>
      </c>
      <c r="E4" s="53" t="s">
        <v>6</v>
      </c>
      <c r="F4" s="58">
        <v>1</v>
      </c>
      <c r="G4" s="5">
        <f t="shared" si="0"/>
        <v>1</v>
      </c>
      <c r="H4" s="5" t="s">
        <v>37</v>
      </c>
    </row>
    <row r="5" spans="1:8" x14ac:dyDescent="0.3">
      <c r="A5" s="163" t="s">
        <v>27</v>
      </c>
      <c r="B5" s="141" t="s">
        <v>110</v>
      </c>
      <c r="C5" s="7" t="s">
        <v>5</v>
      </c>
      <c r="D5" s="164">
        <v>1</v>
      </c>
      <c r="E5" s="162" t="s">
        <v>6</v>
      </c>
      <c r="F5" s="164">
        <v>1</v>
      </c>
      <c r="G5" s="5">
        <f t="shared" si="0"/>
        <v>1</v>
      </c>
      <c r="H5" s="5" t="s">
        <v>37</v>
      </c>
    </row>
    <row r="6" spans="1:8" x14ac:dyDescent="0.3">
      <c r="A6" s="13" t="s">
        <v>38</v>
      </c>
      <c r="B6" s="93" t="s">
        <v>123</v>
      </c>
      <c r="C6" s="7" t="s">
        <v>7</v>
      </c>
      <c r="D6" s="53">
        <v>1</v>
      </c>
      <c r="E6" s="53" t="s">
        <v>6</v>
      </c>
      <c r="F6" s="58">
        <v>1</v>
      </c>
      <c r="G6" s="5">
        <f t="shared" si="0"/>
        <v>1</v>
      </c>
      <c r="H6" s="5" t="s">
        <v>37</v>
      </c>
    </row>
    <row r="7" spans="1:8" x14ac:dyDescent="0.3">
      <c r="A7" s="13" t="s">
        <v>114</v>
      </c>
      <c r="B7" s="93" t="s">
        <v>115</v>
      </c>
      <c r="C7" s="7" t="s">
        <v>7</v>
      </c>
      <c r="D7" s="53">
        <v>1</v>
      </c>
      <c r="E7" s="53" t="s">
        <v>116</v>
      </c>
      <c r="F7" s="58">
        <v>1</v>
      </c>
      <c r="G7" s="5">
        <f t="shared" si="0"/>
        <v>1</v>
      </c>
      <c r="H7" s="5" t="s">
        <v>37</v>
      </c>
    </row>
    <row r="8" spans="1:8" ht="31.2" x14ac:dyDescent="0.3">
      <c r="A8" s="13" t="s">
        <v>117</v>
      </c>
      <c r="B8" s="93" t="s">
        <v>118</v>
      </c>
      <c r="C8" s="7" t="s">
        <v>7</v>
      </c>
      <c r="D8" s="53">
        <v>1</v>
      </c>
      <c r="E8" s="53" t="s">
        <v>116</v>
      </c>
      <c r="F8" s="58">
        <v>1</v>
      </c>
      <c r="G8" s="5">
        <f t="shared" si="0"/>
        <v>1</v>
      </c>
      <c r="H8" s="5" t="s">
        <v>37</v>
      </c>
    </row>
    <row r="9" spans="1:8" ht="31.2" x14ac:dyDescent="0.3">
      <c r="A9" s="13" t="s">
        <v>119</v>
      </c>
      <c r="B9" s="93" t="s">
        <v>118</v>
      </c>
      <c r="C9" s="7" t="s">
        <v>7</v>
      </c>
      <c r="D9" s="53">
        <v>1</v>
      </c>
      <c r="E9" s="53" t="s">
        <v>116</v>
      </c>
      <c r="F9" s="58">
        <v>1</v>
      </c>
      <c r="G9" s="5">
        <f t="shared" si="0"/>
        <v>1</v>
      </c>
      <c r="H9" s="5" t="s">
        <v>37</v>
      </c>
    </row>
    <row r="10" spans="1:8" ht="31.2" x14ac:dyDescent="0.3">
      <c r="A10" s="100" t="s">
        <v>120</v>
      </c>
      <c r="B10" s="157" t="s">
        <v>121</v>
      </c>
      <c r="C10" s="7" t="s">
        <v>7</v>
      </c>
      <c r="D10" s="102">
        <v>2</v>
      </c>
      <c r="E10" s="102" t="s">
        <v>6</v>
      </c>
      <c r="F10" s="115">
        <v>2</v>
      </c>
      <c r="G10" s="5">
        <f t="shared" si="0"/>
        <v>1</v>
      </c>
      <c r="H10" s="5" t="s">
        <v>37</v>
      </c>
    </row>
    <row r="11" spans="1:8" x14ac:dyDescent="0.3">
      <c r="C11" s="146"/>
    </row>
    <row r="12" spans="1:8" x14ac:dyDescent="0.3">
      <c r="C12" s="146"/>
    </row>
    <row r="13" spans="1:8" x14ac:dyDescent="0.3">
      <c r="C13" s="146"/>
    </row>
    <row r="14" spans="1:8" x14ac:dyDescent="0.3">
      <c r="C14" s="146"/>
    </row>
    <row r="15" spans="1:8" x14ac:dyDescent="0.3">
      <c r="C15" s="146"/>
    </row>
    <row r="16" spans="1:8" x14ac:dyDescent="0.3">
      <c r="C16" s="146"/>
    </row>
    <row r="17" spans="3:3" x14ac:dyDescent="0.3">
      <c r="C17" s="146"/>
    </row>
    <row r="18" spans="3:3" x14ac:dyDescent="0.3">
      <c r="C18" s="146"/>
    </row>
    <row r="19" spans="3:3" x14ac:dyDescent="0.3">
      <c r="C19" s="146"/>
    </row>
    <row r="20" spans="3:3" x14ac:dyDescent="0.3">
      <c r="C20" s="146"/>
    </row>
    <row r="21" spans="3:3" x14ac:dyDescent="0.3">
      <c r="C21" s="146"/>
    </row>
    <row r="22" spans="3:3" x14ac:dyDescent="0.3">
      <c r="C22" s="146"/>
    </row>
    <row r="23" spans="3:3" x14ac:dyDescent="0.3">
      <c r="C23" s="146"/>
    </row>
    <row r="24" spans="3:3" x14ac:dyDescent="0.3">
      <c r="C24" s="146"/>
    </row>
    <row r="25" spans="3:3" x14ac:dyDescent="0.3">
      <c r="C25" s="146"/>
    </row>
    <row r="26" spans="3:3" x14ac:dyDescent="0.3">
      <c r="C26" s="146"/>
    </row>
    <row r="27" spans="3:3" x14ac:dyDescent="0.3">
      <c r="C27" s="146"/>
    </row>
    <row r="28" spans="3:3" x14ac:dyDescent="0.3">
      <c r="C28" s="146"/>
    </row>
    <row r="29" spans="3:3" x14ac:dyDescent="0.3">
      <c r="C29" s="146"/>
    </row>
    <row r="30" spans="3:3" x14ac:dyDescent="0.3">
      <c r="C30" s="146"/>
    </row>
    <row r="31" spans="3:3" x14ac:dyDescent="0.3">
      <c r="C31" s="146"/>
    </row>
    <row r="32" spans="3:3" x14ac:dyDescent="0.3">
      <c r="C32" s="146"/>
    </row>
    <row r="33" spans="3:3" x14ac:dyDescent="0.3">
      <c r="C33" s="146"/>
    </row>
    <row r="34" spans="3:3" x14ac:dyDescent="0.3">
      <c r="C34" s="146"/>
    </row>
    <row r="35" spans="3:3" x14ac:dyDescent="0.3">
      <c r="C35" s="146"/>
    </row>
    <row r="36" spans="3:3" x14ac:dyDescent="0.3">
      <c r="C36" s="146"/>
    </row>
    <row r="37" spans="3:3" x14ac:dyDescent="0.3">
      <c r="C37" s="146"/>
    </row>
    <row r="38" spans="3:3" x14ac:dyDescent="0.3">
      <c r="C38" s="146"/>
    </row>
    <row r="39" spans="3:3" x14ac:dyDescent="0.3">
      <c r="C39" s="146"/>
    </row>
    <row r="40" spans="3:3" x14ac:dyDescent="0.3">
      <c r="C40" s="146"/>
    </row>
    <row r="41" spans="3:3" x14ac:dyDescent="0.3">
      <c r="C41" s="146"/>
    </row>
    <row r="42" spans="3:3" x14ac:dyDescent="0.3">
      <c r="C42" s="146"/>
    </row>
    <row r="43" spans="3:3" x14ac:dyDescent="0.3">
      <c r="C43" s="146"/>
    </row>
    <row r="44" spans="3:3" x14ac:dyDescent="0.3">
      <c r="C44" s="146"/>
    </row>
    <row r="45" spans="3:3" x14ac:dyDescent="0.3">
      <c r="C45" s="146"/>
    </row>
    <row r="46" spans="3:3" x14ac:dyDescent="0.3">
      <c r="C46" s="146"/>
    </row>
    <row r="47" spans="3:3" x14ac:dyDescent="0.3">
      <c r="C47" s="146"/>
    </row>
    <row r="48" spans="3:3"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10" xr:uid="{B23CC546-2D1F-4D77-8557-6B74FEFF857B}">
    <sortState xmlns:xlrd2="http://schemas.microsoft.com/office/spreadsheetml/2017/richdata2" ref="A2:H10">
      <sortCondition ref="A2:A1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0">
    <cfRule type="colorScale" priority="335">
      <colorScale>
        <cfvo type="min"/>
        <cfvo type="percentile" val="50"/>
        <cfvo type="max"/>
        <color rgb="FFF8696B"/>
        <color rgb="FFFFEB84"/>
        <color rgb="FF63BE7B"/>
      </colorScale>
    </cfRule>
  </conditionalFormatting>
  <conditionalFormatting sqref="H2:H1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0" xr:uid="{D21DAE20-EAB0-4C6B-AEC9-307264B14F56}">
      <formula1>"Базовая часть, Вариативная часть"</formula1>
    </dataValidation>
    <dataValidation allowBlank="1" showErrorMessage="1" sqref="A2:B10" xr:uid="{89202A38-5F7B-4F4F-A12B-E0D2AA8CA3B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49" customWidth="1"/>
    <col min="2" max="2" width="100.6640625" style="52" customWidth="1"/>
    <col min="3" max="3" width="25.6640625" style="153" bestFit="1" customWidth="1"/>
    <col min="4" max="4" width="14.44140625" style="153" customWidth="1"/>
    <col min="5" max="5" width="25.6640625" style="153" customWidth="1"/>
    <col min="6" max="6" width="14.33203125" style="153" customWidth="1"/>
    <col min="7" max="7" width="13.88671875" style="5" customWidth="1"/>
    <col min="8" max="8" width="20.88671875" style="5" customWidth="1"/>
    <col min="9" max="16384" width="9.109375" style="52"/>
  </cols>
  <sheetData>
    <row r="1" spans="1:8" ht="31.2" x14ac:dyDescent="0.3">
      <c r="A1" s="139" t="s">
        <v>1</v>
      </c>
      <c r="B1" s="140" t="s">
        <v>10</v>
      </c>
      <c r="C1" s="102" t="s">
        <v>2</v>
      </c>
      <c r="D1" s="139" t="s">
        <v>4</v>
      </c>
      <c r="E1" s="139" t="s">
        <v>3</v>
      </c>
      <c r="F1" s="139" t="s">
        <v>8</v>
      </c>
      <c r="G1" s="139" t="s">
        <v>33</v>
      </c>
      <c r="H1" s="139" t="s">
        <v>34</v>
      </c>
    </row>
    <row r="2" spans="1:8" ht="62.4" hidden="1" x14ac:dyDescent="0.3">
      <c r="A2" s="13" t="s">
        <v>157</v>
      </c>
      <c r="B2" s="159" t="s">
        <v>158</v>
      </c>
      <c r="C2" s="7" t="s">
        <v>18</v>
      </c>
      <c r="D2" s="58">
        <v>1</v>
      </c>
      <c r="E2" s="53" t="s">
        <v>146</v>
      </c>
      <c r="F2" s="58">
        <v>1</v>
      </c>
      <c r="G2" s="14">
        <f t="shared" ref="G2:G20" si="0">COUNTIF($A$2:$A$999,A2)</f>
        <v>1</v>
      </c>
      <c r="H2" s="14" t="s">
        <v>37</v>
      </c>
    </row>
    <row r="3" spans="1:8" ht="46.8" hidden="1" x14ac:dyDescent="0.3">
      <c r="A3" s="13" t="s">
        <v>155</v>
      </c>
      <c r="B3" s="154" t="s">
        <v>156</v>
      </c>
      <c r="C3" s="7" t="s">
        <v>18</v>
      </c>
      <c r="D3" s="58">
        <v>1</v>
      </c>
      <c r="E3" s="53" t="s">
        <v>146</v>
      </c>
      <c r="F3" s="58">
        <v>1</v>
      </c>
      <c r="G3" s="14">
        <f t="shared" si="0"/>
        <v>1</v>
      </c>
      <c r="H3" s="14" t="s">
        <v>37</v>
      </c>
    </row>
    <row r="4" spans="1:8" x14ac:dyDescent="0.3">
      <c r="A4" s="13" t="s">
        <v>161</v>
      </c>
      <c r="B4" s="159" t="s">
        <v>162</v>
      </c>
      <c r="C4" s="7" t="s">
        <v>11</v>
      </c>
      <c r="D4" s="58">
        <v>1</v>
      </c>
      <c r="E4" s="53" t="s">
        <v>146</v>
      </c>
      <c r="F4" s="58">
        <v>1</v>
      </c>
      <c r="G4" s="14">
        <f t="shared" si="0"/>
        <v>1</v>
      </c>
      <c r="H4" s="14" t="s">
        <v>37</v>
      </c>
    </row>
    <row r="5" spans="1:8" ht="31.2" x14ac:dyDescent="0.3">
      <c r="A5" s="13" t="s">
        <v>163</v>
      </c>
      <c r="B5" s="154" t="s">
        <v>164</v>
      </c>
      <c r="C5" s="7" t="s">
        <v>11</v>
      </c>
      <c r="D5" s="58">
        <v>1</v>
      </c>
      <c r="E5" s="53" t="s">
        <v>146</v>
      </c>
      <c r="F5" s="58">
        <v>1</v>
      </c>
      <c r="G5" s="14">
        <f t="shared" si="0"/>
        <v>1</v>
      </c>
      <c r="H5" s="14" t="s">
        <v>37</v>
      </c>
    </row>
    <row r="6" spans="1:8" hidden="1" x14ac:dyDescent="0.3">
      <c r="A6" s="13" t="s">
        <v>137</v>
      </c>
      <c r="B6" s="93" t="s">
        <v>138</v>
      </c>
      <c r="C6" s="7" t="s">
        <v>7</v>
      </c>
      <c r="D6" s="53">
        <v>1</v>
      </c>
      <c r="E6" s="53" t="s">
        <v>134</v>
      </c>
      <c r="F6" s="58">
        <v>3</v>
      </c>
      <c r="G6" s="14">
        <f t="shared" si="0"/>
        <v>1</v>
      </c>
      <c r="H6" s="14" t="s">
        <v>37</v>
      </c>
    </row>
    <row r="7" spans="1:8" ht="31.2" hidden="1" x14ac:dyDescent="0.3">
      <c r="A7" s="13" t="s">
        <v>149</v>
      </c>
      <c r="B7" s="154" t="s">
        <v>150</v>
      </c>
      <c r="C7" s="7" t="s">
        <v>18</v>
      </c>
      <c r="D7" s="58">
        <v>1</v>
      </c>
      <c r="E7" s="53" t="s">
        <v>146</v>
      </c>
      <c r="F7" s="58">
        <v>1</v>
      </c>
      <c r="G7" s="14">
        <f t="shared" si="0"/>
        <v>1</v>
      </c>
      <c r="H7" s="14" t="s">
        <v>37</v>
      </c>
    </row>
    <row r="8" spans="1:8" ht="46.8" hidden="1" x14ac:dyDescent="0.3">
      <c r="A8" s="13" t="s">
        <v>147</v>
      </c>
      <c r="B8" s="154" t="s">
        <v>148</v>
      </c>
      <c r="C8" s="7" t="s">
        <v>18</v>
      </c>
      <c r="D8" s="58">
        <v>1</v>
      </c>
      <c r="E8" s="53" t="s">
        <v>146</v>
      </c>
      <c r="F8" s="58">
        <v>1</v>
      </c>
      <c r="G8" s="14">
        <f t="shared" si="0"/>
        <v>1</v>
      </c>
      <c r="H8" s="14" t="s">
        <v>37</v>
      </c>
    </row>
    <row r="9" spans="1:8" ht="78" hidden="1" x14ac:dyDescent="0.3">
      <c r="A9" s="13" t="s">
        <v>144</v>
      </c>
      <c r="B9" s="154" t="s">
        <v>145</v>
      </c>
      <c r="C9" s="7" t="s">
        <v>18</v>
      </c>
      <c r="D9" s="58">
        <v>1</v>
      </c>
      <c r="E9" s="53" t="s">
        <v>146</v>
      </c>
      <c r="F9" s="58">
        <v>1</v>
      </c>
      <c r="G9" s="14">
        <f t="shared" si="0"/>
        <v>1</v>
      </c>
      <c r="H9" s="14" t="s">
        <v>37</v>
      </c>
    </row>
    <row r="10" spans="1:8" ht="46.8" hidden="1" x14ac:dyDescent="0.3">
      <c r="A10" s="13" t="s">
        <v>151</v>
      </c>
      <c r="B10" s="154" t="s">
        <v>152</v>
      </c>
      <c r="C10" s="7" t="s">
        <v>18</v>
      </c>
      <c r="D10" s="58">
        <v>1</v>
      </c>
      <c r="E10" s="53" t="s">
        <v>146</v>
      </c>
      <c r="F10" s="58">
        <v>1</v>
      </c>
      <c r="G10" s="14">
        <f t="shared" si="0"/>
        <v>1</v>
      </c>
      <c r="H10" s="14" t="s">
        <v>37</v>
      </c>
    </row>
    <row r="11" spans="1:8" ht="78" hidden="1" x14ac:dyDescent="0.3">
      <c r="A11" s="13" t="s">
        <v>153</v>
      </c>
      <c r="B11" s="154" t="s">
        <v>154</v>
      </c>
      <c r="C11" s="7" t="s">
        <v>18</v>
      </c>
      <c r="D11" s="58">
        <v>1</v>
      </c>
      <c r="E11" s="53" t="s">
        <v>146</v>
      </c>
      <c r="F11" s="58">
        <v>1</v>
      </c>
      <c r="G11" s="14">
        <f t="shared" si="0"/>
        <v>1</v>
      </c>
      <c r="H11" s="14" t="s">
        <v>37</v>
      </c>
    </row>
    <row r="12" spans="1:8" hidden="1" x14ac:dyDescent="0.3">
      <c r="A12" s="10" t="s">
        <v>132</v>
      </c>
      <c r="B12" s="93" t="s">
        <v>133</v>
      </c>
      <c r="C12" s="7" t="s">
        <v>5</v>
      </c>
      <c r="D12" s="58">
        <v>1</v>
      </c>
      <c r="E12" s="53" t="s">
        <v>134</v>
      </c>
      <c r="F12" s="58">
        <v>3</v>
      </c>
      <c r="G12" s="14">
        <f t="shared" si="0"/>
        <v>1</v>
      </c>
      <c r="H12" s="14" t="s">
        <v>37</v>
      </c>
    </row>
    <row r="13" spans="1:8" ht="46.8" x14ac:dyDescent="0.3">
      <c r="A13" s="13" t="s">
        <v>159</v>
      </c>
      <c r="B13" s="154" t="s">
        <v>160</v>
      </c>
      <c r="C13" s="7" t="s">
        <v>11</v>
      </c>
      <c r="D13" s="58">
        <v>1</v>
      </c>
      <c r="E13" s="53" t="s">
        <v>146</v>
      </c>
      <c r="F13" s="58">
        <v>1</v>
      </c>
      <c r="G13" s="14">
        <f t="shared" si="0"/>
        <v>1</v>
      </c>
      <c r="H13" s="14" t="s">
        <v>37</v>
      </c>
    </row>
    <row r="14" spans="1:8" ht="31.2" hidden="1" x14ac:dyDescent="0.3">
      <c r="A14" s="13" t="s">
        <v>135</v>
      </c>
      <c r="B14" s="93" t="s">
        <v>136</v>
      </c>
      <c r="C14" s="7" t="s">
        <v>7</v>
      </c>
      <c r="D14" s="53">
        <v>1</v>
      </c>
      <c r="E14" s="53" t="s">
        <v>134</v>
      </c>
      <c r="F14" s="58">
        <v>3</v>
      </c>
      <c r="G14" s="14">
        <f t="shared" si="0"/>
        <v>2</v>
      </c>
      <c r="H14" s="14" t="s">
        <v>37</v>
      </c>
    </row>
    <row r="15" spans="1:8" ht="31.2" hidden="1" x14ac:dyDescent="0.3">
      <c r="A15" s="13" t="s">
        <v>135</v>
      </c>
      <c r="B15" s="93" t="s">
        <v>139</v>
      </c>
      <c r="C15" s="7" t="s">
        <v>7</v>
      </c>
      <c r="D15" s="53">
        <v>1</v>
      </c>
      <c r="E15" s="53" t="s">
        <v>140</v>
      </c>
      <c r="F15" s="58">
        <v>13</v>
      </c>
      <c r="G15" s="14">
        <f t="shared" si="0"/>
        <v>2</v>
      </c>
      <c r="H15" s="14" t="s">
        <v>37</v>
      </c>
    </row>
    <row r="16" spans="1:8" hidden="1" x14ac:dyDescent="0.3">
      <c r="A16" s="100" t="s">
        <v>141</v>
      </c>
      <c r="B16" s="157" t="s">
        <v>142</v>
      </c>
      <c r="C16" s="7" t="s">
        <v>7</v>
      </c>
      <c r="D16" s="102">
        <v>1</v>
      </c>
      <c r="E16" s="102" t="s">
        <v>143</v>
      </c>
      <c r="F16" s="115">
        <v>25</v>
      </c>
      <c r="G16" s="14">
        <f t="shared" si="0"/>
        <v>1</v>
      </c>
      <c r="H16" s="14" t="s">
        <v>37</v>
      </c>
    </row>
    <row r="17" spans="1:8" ht="46.8" x14ac:dyDescent="0.3">
      <c r="A17" s="86" t="s">
        <v>192</v>
      </c>
      <c r="B17" s="85" t="s">
        <v>174</v>
      </c>
      <c r="C17" s="7" t="s">
        <v>11</v>
      </c>
      <c r="D17" s="53">
        <v>1</v>
      </c>
      <c r="E17" s="53" t="s">
        <v>167</v>
      </c>
      <c r="F17" s="58">
        <v>1</v>
      </c>
      <c r="G17" s="14">
        <f t="shared" si="0"/>
        <v>1</v>
      </c>
      <c r="H17" s="14" t="s">
        <v>37</v>
      </c>
    </row>
    <row r="18" spans="1:8" ht="31.2" x14ac:dyDescent="0.3">
      <c r="A18" s="86" t="s">
        <v>191</v>
      </c>
      <c r="B18" s="160" t="s">
        <v>172</v>
      </c>
      <c r="C18" s="7" t="s">
        <v>11</v>
      </c>
      <c r="D18" s="158">
        <v>1</v>
      </c>
      <c r="E18" s="53" t="s">
        <v>167</v>
      </c>
      <c r="F18" s="156">
        <v>1</v>
      </c>
      <c r="G18" s="14">
        <f t="shared" si="0"/>
        <v>1</v>
      </c>
      <c r="H18" s="14" t="s">
        <v>37</v>
      </c>
    </row>
    <row r="19" spans="1:8" ht="31.2" x14ac:dyDescent="0.3">
      <c r="A19" s="86" t="s">
        <v>165</v>
      </c>
      <c r="B19" s="141" t="s">
        <v>166</v>
      </c>
      <c r="C19" s="7" t="s">
        <v>11</v>
      </c>
      <c r="D19" s="158">
        <v>1</v>
      </c>
      <c r="E19" s="53" t="s">
        <v>167</v>
      </c>
      <c r="F19" s="156">
        <v>1</v>
      </c>
      <c r="G19" s="14">
        <f t="shared" si="0"/>
        <v>1</v>
      </c>
      <c r="H19" s="14" t="s">
        <v>37</v>
      </c>
    </row>
    <row r="20" spans="1:8" ht="31.2" x14ac:dyDescent="0.3">
      <c r="A20" s="86" t="s">
        <v>190</v>
      </c>
      <c r="B20" s="155" t="s">
        <v>170</v>
      </c>
      <c r="C20" s="7" t="s">
        <v>11</v>
      </c>
      <c r="D20" s="53">
        <v>1</v>
      </c>
      <c r="E20" s="53" t="s">
        <v>167</v>
      </c>
      <c r="F20" s="58">
        <v>1</v>
      </c>
      <c r="G20" s="14">
        <f t="shared" si="0"/>
        <v>1</v>
      </c>
      <c r="H20" s="14" t="s">
        <v>37</v>
      </c>
    </row>
    <row r="21" spans="1:8" x14ac:dyDescent="0.3">
      <c r="C21" s="146"/>
    </row>
    <row r="22" spans="1:8" x14ac:dyDescent="0.3">
      <c r="C22" s="146"/>
    </row>
    <row r="23" spans="1:8" x14ac:dyDescent="0.3">
      <c r="C23" s="146"/>
    </row>
    <row r="24" spans="1:8" x14ac:dyDescent="0.3">
      <c r="C24" s="146"/>
    </row>
    <row r="25" spans="1:8" x14ac:dyDescent="0.3">
      <c r="C25" s="146"/>
    </row>
    <row r="26" spans="1:8" x14ac:dyDescent="0.3">
      <c r="C26" s="146"/>
    </row>
    <row r="27" spans="1:8" x14ac:dyDescent="0.3">
      <c r="C27" s="146"/>
    </row>
    <row r="28" spans="1:8" x14ac:dyDescent="0.3">
      <c r="C28" s="146"/>
    </row>
    <row r="29" spans="1:8" x14ac:dyDescent="0.3">
      <c r="C29" s="146"/>
    </row>
    <row r="30" spans="1:8" x14ac:dyDescent="0.3">
      <c r="C30" s="146"/>
    </row>
    <row r="31" spans="1:8" x14ac:dyDescent="0.3">
      <c r="C31" s="146"/>
    </row>
    <row r="32" spans="1:8" x14ac:dyDescent="0.3">
      <c r="C32" s="146"/>
    </row>
    <row r="33" spans="3:3" x14ac:dyDescent="0.3">
      <c r="C33" s="146"/>
    </row>
    <row r="34" spans="3:3" x14ac:dyDescent="0.3">
      <c r="C34" s="146"/>
    </row>
    <row r="35" spans="3:3" x14ac:dyDescent="0.3">
      <c r="C35" s="146"/>
    </row>
    <row r="36" spans="3:3" x14ac:dyDescent="0.3">
      <c r="C36" s="146"/>
    </row>
    <row r="37" spans="3:3" x14ac:dyDescent="0.3">
      <c r="C37" s="146"/>
    </row>
    <row r="38" spans="3:3" x14ac:dyDescent="0.3">
      <c r="C38" s="146"/>
    </row>
    <row r="39" spans="3:3" x14ac:dyDescent="0.3">
      <c r="C39" s="146"/>
    </row>
    <row r="40" spans="3:3" x14ac:dyDescent="0.3">
      <c r="C40" s="146"/>
    </row>
    <row r="41" spans="3:3" x14ac:dyDescent="0.3">
      <c r="C41" s="146"/>
    </row>
    <row r="42" spans="3:3" x14ac:dyDescent="0.3">
      <c r="C42" s="146"/>
    </row>
    <row r="43" spans="3:3" x14ac:dyDescent="0.3">
      <c r="C43" s="146"/>
    </row>
    <row r="44" spans="3:3" x14ac:dyDescent="0.3">
      <c r="C44" s="146"/>
    </row>
    <row r="45" spans="3:3" x14ac:dyDescent="0.3">
      <c r="C45" s="146"/>
    </row>
    <row r="46" spans="3:3" x14ac:dyDescent="0.3">
      <c r="C46" s="146"/>
    </row>
    <row r="47" spans="3:3" x14ac:dyDescent="0.3">
      <c r="C47" s="146"/>
    </row>
    <row r="48" spans="3:3"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20" xr:uid="{862AB6E4-929E-4CA8-A82A-84513D3AB1A7}">
    <filterColumn colId="2">
      <filters>
        <filter val="Оборудование"/>
      </filters>
    </filterColumn>
    <sortState xmlns:xlrd2="http://schemas.microsoft.com/office/spreadsheetml/2017/richdata2" ref="A2:H20">
      <sortCondition ref="A2:A2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0">
    <cfRule type="colorScale" priority="335">
      <colorScale>
        <cfvo type="min"/>
        <cfvo type="percentile" val="50"/>
        <cfvo type="max"/>
        <color rgb="FFF8696B"/>
        <color rgb="FFFFEB84"/>
        <color rgb="FF63BE7B"/>
      </colorScale>
    </cfRule>
  </conditionalFormatting>
  <conditionalFormatting sqref="H2:H2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0" xr:uid="{3116E6BD-2D16-4A6F-A5C8-481532240C5E}">
      <formula1>"Базовая часть, Вариативная часть"</formula1>
    </dataValidation>
    <dataValidation allowBlank="1" showErrorMessage="1" sqref="A2:B20" xr:uid="{F7375F49-F460-4BC9-B256-90C0F458044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031CE9-BCE5-4D8C-AC59-95EBCDC31562}">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49" customWidth="1"/>
    <col min="2" max="2" width="100.6640625" style="52" customWidth="1"/>
    <col min="3" max="3" width="20.44140625" style="153" customWidth="1"/>
    <col min="4" max="4" width="14.44140625" style="153" customWidth="1"/>
    <col min="5" max="5" width="25.6640625" style="153" customWidth="1"/>
    <col min="6" max="6" width="14.33203125" style="153" customWidth="1"/>
    <col min="7" max="7" width="13.88671875" style="5" customWidth="1"/>
    <col min="8" max="8" width="20.88671875" style="5" customWidth="1"/>
    <col min="9" max="16384" width="9.109375" style="52"/>
  </cols>
  <sheetData>
    <row r="1" spans="1:8" ht="31.2" x14ac:dyDescent="0.3">
      <c r="A1" s="139" t="s">
        <v>1</v>
      </c>
      <c r="B1" s="140" t="s">
        <v>10</v>
      </c>
      <c r="C1" s="102" t="s">
        <v>2</v>
      </c>
      <c r="D1" s="139" t="s">
        <v>4</v>
      </c>
      <c r="E1" s="139" t="s">
        <v>3</v>
      </c>
      <c r="F1" s="139" t="s">
        <v>8</v>
      </c>
      <c r="G1" s="140" t="s">
        <v>33</v>
      </c>
      <c r="H1" s="139" t="s">
        <v>34</v>
      </c>
    </row>
    <row r="2" spans="1:8" x14ac:dyDescent="0.3">
      <c r="A2" s="13" t="s">
        <v>180</v>
      </c>
      <c r="B2" s="141" t="s">
        <v>181</v>
      </c>
      <c r="C2" s="7" t="s">
        <v>7</v>
      </c>
      <c r="D2" s="53">
        <v>1</v>
      </c>
      <c r="E2" s="53" t="s">
        <v>116</v>
      </c>
      <c r="F2" s="58">
        <v>1</v>
      </c>
      <c r="G2" s="5">
        <f>COUNTIF($A$2:$A$999,A2)</f>
        <v>1</v>
      </c>
      <c r="H2" s="5" t="s">
        <v>37</v>
      </c>
    </row>
    <row r="3" spans="1:8" x14ac:dyDescent="0.3">
      <c r="A3" s="10" t="s">
        <v>132</v>
      </c>
      <c r="B3" s="93" t="s">
        <v>133</v>
      </c>
      <c r="C3" s="7" t="s">
        <v>5</v>
      </c>
      <c r="D3" s="58">
        <v>1</v>
      </c>
      <c r="E3" s="53" t="s">
        <v>6</v>
      </c>
      <c r="F3" s="58">
        <v>1</v>
      </c>
      <c r="G3" s="5">
        <f>COUNTIF($A$2:$A$999,A3)</f>
        <v>1</v>
      </c>
      <c r="H3" s="5" t="s">
        <v>37</v>
      </c>
    </row>
    <row r="4" spans="1:8" ht="31.2" x14ac:dyDescent="0.3">
      <c r="A4" s="13" t="s">
        <v>178</v>
      </c>
      <c r="B4" s="141" t="s">
        <v>179</v>
      </c>
      <c r="C4" s="7" t="s">
        <v>7</v>
      </c>
      <c r="D4" s="53">
        <v>1</v>
      </c>
      <c r="E4" s="53" t="s">
        <v>116</v>
      </c>
      <c r="F4" s="58">
        <v>1</v>
      </c>
      <c r="G4" s="5">
        <f>COUNTIF($A$2:$A$999,A4)</f>
        <v>1</v>
      </c>
      <c r="H4" s="5" t="s">
        <v>37</v>
      </c>
    </row>
    <row r="5" spans="1:8" x14ac:dyDescent="0.3">
      <c r="C5" s="146"/>
    </row>
    <row r="6" spans="1:8" x14ac:dyDescent="0.3">
      <c r="C6" s="146"/>
    </row>
    <row r="7" spans="1:8" x14ac:dyDescent="0.3">
      <c r="C7" s="146"/>
    </row>
    <row r="8" spans="1:8" x14ac:dyDescent="0.3">
      <c r="C8" s="146"/>
    </row>
    <row r="9" spans="1:8" x14ac:dyDescent="0.3">
      <c r="C9" s="146"/>
    </row>
    <row r="10" spans="1:8" x14ac:dyDescent="0.3">
      <c r="C10" s="146"/>
    </row>
    <row r="11" spans="1:8" x14ac:dyDescent="0.3">
      <c r="C11" s="146"/>
    </row>
    <row r="12" spans="1:8" x14ac:dyDescent="0.3">
      <c r="C12" s="146"/>
    </row>
    <row r="13" spans="1:8" x14ac:dyDescent="0.3">
      <c r="C13" s="146"/>
    </row>
    <row r="14" spans="1:8" x14ac:dyDescent="0.3">
      <c r="C14" s="146"/>
    </row>
    <row r="15" spans="1:8" x14ac:dyDescent="0.3">
      <c r="C15" s="146"/>
    </row>
    <row r="16" spans="1:8" x14ac:dyDescent="0.3">
      <c r="C16" s="146"/>
    </row>
    <row r="17" spans="3:3" x14ac:dyDescent="0.3">
      <c r="C17" s="146"/>
    </row>
    <row r="18" spans="3:3" x14ac:dyDescent="0.3">
      <c r="C18" s="146"/>
    </row>
    <row r="19" spans="3:3" x14ac:dyDescent="0.3">
      <c r="C19" s="146"/>
    </row>
    <row r="20" spans="3:3" x14ac:dyDescent="0.3">
      <c r="C20" s="146"/>
    </row>
    <row r="21" spans="3:3" x14ac:dyDescent="0.3">
      <c r="C21" s="146"/>
    </row>
    <row r="22" spans="3:3" x14ac:dyDescent="0.3">
      <c r="C22" s="146"/>
    </row>
    <row r="23" spans="3:3" x14ac:dyDescent="0.3">
      <c r="C23" s="146"/>
    </row>
    <row r="24" spans="3:3" x14ac:dyDescent="0.3">
      <c r="C24" s="146"/>
    </row>
    <row r="25" spans="3:3" x14ac:dyDescent="0.3">
      <c r="C25" s="146"/>
    </row>
    <row r="26" spans="3:3" x14ac:dyDescent="0.3">
      <c r="C26" s="146"/>
    </row>
    <row r="27" spans="3:3" x14ac:dyDescent="0.3">
      <c r="C27" s="146"/>
    </row>
    <row r="28" spans="3:3" x14ac:dyDescent="0.3">
      <c r="C28" s="146"/>
    </row>
    <row r="29" spans="3:3" x14ac:dyDescent="0.3">
      <c r="C29" s="146"/>
    </row>
    <row r="30" spans="3:3" x14ac:dyDescent="0.3">
      <c r="C30" s="146"/>
    </row>
    <row r="31" spans="3:3" x14ac:dyDescent="0.3">
      <c r="C31" s="146"/>
    </row>
    <row r="32" spans="3:3" x14ac:dyDescent="0.3">
      <c r="C32" s="146"/>
    </row>
    <row r="33" spans="3:3" x14ac:dyDescent="0.3">
      <c r="C33" s="146"/>
    </row>
    <row r="34" spans="3:3" x14ac:dyDescent="0.3">
      <c r="C34" s="146"/>
    </row>
    <row r="35" spans="3:3" x14ac:dyDescent="0.3">
      <c r="C35" s="146"/>
    </row>
    <row r="36" spans="3:3" x14ac:dyDescent="0.3">
      <c r="C36" s="146"/>
    </row>
    <row r="37" spans="3:3" x14ac:dyDescent="0.3">
      <c r="C37" s="146"/>
    </row>
    <row r="38" spans="3:3" x14ac:dyDescent="0.3">
      <c r="C38" s="146"/>
    </row>
    <row r="39" spans="3:3" x14ac:dyDescent="0.3">
      <c r="C39" s="146"/>
    </row>
    <row r="40" spans="3:3" x14ac:dyDescent="0.3">
      <c r="C40" s="146"/>
    </row>
    <row r="41" spans="3:3" x14ac:dyDescent="0.3">
      <c r="C41" s="146"/>
    </row>
    <row r="42" spans="3:3" x14ac:dyDescent="0.3">
      <c r="C42" s="146"/>
    </row>
    <row r="43" spans="3:3" x14ac:dyDescent="0.3">
      <c r="C43" s="146"/>
    </row>
    <row r="44" spans="3:3" x14ac:dyDescent="0.3">
      <c r="C44" s="146"/>
    </row>
    <row r="45" spans="3:3" x14ac:dyDescent="0.3">
      <c r="C45" s="146"/>
    </row>
    <row r="46" spans="3:3" x14ac:dyDescent="0.3">
      <c r="C46" s="146"/>
    </row>
    <row r="47" spans="3:3" x14ac:dyDescent="0.3">
      <c r="C47" s="146"/>
    </row>
    <row r="48" spans="3:3"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4" xr:uid="{97F10251-FDCB-4286-A465-C747F863DD76}">
    <sortState xmlns:xlrd2="http://schemas.microsoft.com/office/spreadsheetml/2017/richdata2" ref="A2:H4">
      <sortCondition ref="A2:A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
    <cfRule type="colorScale" priority="336">
      <colorScale>
        <cfvo type="min"/>
        <cfvo type="percentile" val="50"/>
        <cfvo type="max"/>
        <color rgb="FFF8696B"/>
        <color rgb="FFFFEB84"/>
        <color rgb="FF63BE7B"/>
      </colorScale>
    </cfRule>
  </conditionalFormatting>
  <conditionalFormatting sqref="H2:H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4" xr:uid="{512806FB-9C28-446C-B2DB-622B7C79F8B0}">
      <formula1>"Базовая часть, Вариативная часть"</formula1>
    </dataValidation>
    <dataValidation allowBlank="1" showErrorMessage="1" sqref="A2:B4" xr:uid="{56E3C330-6B3A-4DD1-BC99-A2E5E30D381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BF3D105-834F-4B47-A7CB-71BB4A210D77}">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49" customWidth="1"/>
    <col min="2" max="2" width="100.6640625" style="52" customWidth="1"/>
    <col min="3" max="3" width="29.33203125" style="153" customWidth="1"/>
    <col min="4" max="4" width="14.44140625" style="153" customWidth="1"/>
    <col min="5" max="5" width="25.6640625" style="153" customWidth="1"/>
    <col min="6" max="6" width="14.33203125" style="153" customWidth="1"/>
    <col min="7" max="7" width="13.88671875" style="5" customWidth="1"/>
    <col min="8" max="8" width="20.88671875" style="5" customWidth="1"/>
    <col min="9" max="16384" width="9.109375" style="52"/>
  </cols>
  <sheetData>
    <row r="1" spans="1:8" ht="31.2" x14ac:dyDescent="0.3">
      <c r="A1" s="139" t="s">
        <v>1</v>
      </c>
      <c r="B1" s="140" t="s">
        <v>10</v>
      </c>
      <c r="C1" s="102" t="s">
        <v>2</v>
      </c>
      <c r="D1" s="139" t="s">
        <v>4</v>
      </c>
      <c r="E1" s="139" t="s">
        <v>3</v>
      </c>
      <c r="F1" s="139" t="s">
        <v>8</v>
      </c>
      <c r="G1" s="139" t="s">
        <v>33</v>
      </c>
      <c r="H1" s="139" t="s">
        <v>34</v>
      </c>
    </row>
    <row r="2" spans="1:8" x14ac:dyDescent="0.3">
      <c r="A2" s="86" t="s">
        <v>20</v>
      </c>
      <c r="B2" s="85" t="s">
        <v>182</v>
      </c>
      <c r="C2" s="7" t="s">
        <v>9</v>
      </c>
      <c r="D2" s="150">
        <v>1</v>
      </c>
      <c r="E2" s="150" t="s">
        <v>6</v>
      </c>
      <c r="F2" s="88">
        <f>D2</f>
        <v>1</v>
      </c>
      <c r="G2" s="5">
        <f>COUNTIF($A$2:$A$999,A2)</f>
        <v>1</v>
      </c>
      <c r="H2" s="5" t="s">
        <v>37</v>
      </c>
    </row>
    <row r="3" spans="1:8" ht="31.2" x14ac:dyDescent="0.3">
      <c r="A3" s="86" t="s">
        <v>188</v>
      </c>
      <c r="B3" s="85" t="s">
        <v>189</v>
      </c>
      <c r="C3" s="7" t="s">
        <v>9</v>
      </c>
      <c r="D3" s="150">
        <v>1</v>
      </c>
      <c r="E3" s="88" t="s">
        <v>6</v>
      </c>
      <c r="F3" s="150">
        <f>D3</f>
        <v>1</v>
      </c>
      <c r="G3" s="5">
        <f>COUNTIF($A$2:$A$999,A3)</f>
        <v>1</v>
      </c>
      <c r="H3" s="5" t="s">
        <v>37</v>
      </c>
    </row>
    <row r="4" spans="1:8" x14ac:dyDescent="0.3">
      <c r="A4" s="86" t="s">
        <v>21</v>
      </c>
      <c r="B4" s="85" t="s">
        <v>183</v>
      </c>
      <c r="C4" s="7" t="s">
        <v>9</v>
      </c>
      <c r="D4" s="150">
        <v>1</v>
      </c>
      <c r="E4" s="150" t="s">
        <v>6</v>
      </c>
      <c r="F4" s="88">
        <f>D4</f>
        <v>1</v>
      </c>
      <c r="G4" s="5">
        <f>COUNTIF($A$2:$A$999,A4)</f>
        <v>1</v>
      </c>
      <c r="H4" s="5" t="s">
        <v>37</v>
      </c>
    </row>
    <row r="5" spans="1:8" x14ac:dyDescent="0.3">
      <c r="A5" s="86" t="s">
        <v>186</v>
      </c>
      <c r="B5" s="85" t="s">
        <v>187</v>
      </c>
      <c r="C5" s="7" t="s">
        <v>9</v>
      </c>
      <c r="D5" s="150">
        <v>1</v>
      </c>
      <c r="E5" s="150" t="s">
        <v>6</v>
      </c>
      <c r="F5" s="88">
        <v>1</v>
      </c>
      <c r="G5" s="5">
        <f>COUNTIF($A$2:$A$999,A5)</f>
        <v>1</v>
      </c>
      <c r="H5" s="5" t="s">
        <v>37</v>
      </c>
    </row>
    <row r="6" spans="1:8" ht="31.8" thickBot="1" x14ac:dyDescent="0.35">
      <c r="A6" s="142" t="s">
        <v>184</v>
      </c>
      <c r="B6" s="143" t="s">
        <v>185</v>
      </c>
      <c r="C6" s="7" t="s">
        <v>9</v>
      </c>
      <c r="D6" s="152">
        <v>1</v>
      </c>
      <c r="E6" s="152" t="s">
        <v>6</v>
      </c>
      <c r="F6" s="151">
        <f>D6</f>
        <v>1</v>
      </c>
      <c r="G6" s="5">
        <f>COUNTIF($A$2:$A$999,A6)</f>
        <v>1</v>
      </c>
      <c r="H6" s="5" t="s">
        <v>37</v>
      </c>
    </row>
    <row r="7" spans="1:8" x14ac:dyDescent="0.3">
      <c r="A7" s="144"/>
      <c r="B7" s="145"/>
      <c r="C7" s="146"/>
      <c r="D7" s="146"/>
      <c r="E7" s="147"/>
      <c r="F7" s="146"/>
    </row>
    <row r="8" spans="1:8" x14ac:dyDescent="0.3">
      <c r="A8" s="144"/>
      <c r="B8" s="145"/>
      <c r="C8" s="146"/>
      <c r="D8" s="146"/>
      <c r="E8" s="147"/>
      <c r="F8" s="146"/>
    </row>
    <row r="9" spans="1:8" x14ac:dyDescent="0.3">
      <c r="A9" s="144"/>
      <c r="B9" s="145"/>
      <c r="C9" s="146"/>
      <c r="D9" s="146"/>
      <c r="E9" s="147"/>
      <c r="F9" s="147"/>
    </row>
    <row r="10" spans="1:8" x14ac:dyDescent="0.3">
      <c r="A10" s="144"/>
      <c r="B10" s="145"/>
      <c r="C10" s="146"/>
      <c r="D10" s="146"/>
      <c r="E10" s="147"/>
      <c r="F10" s="147"/>
    </row>
    <row r="11" spans="1:8" x14ac:dyDescent="0.3">
      <c r="A11" s="144"/>
      <c r="B11" s="145"/>
      <c r="C11" s="146"/>
      <c r="D11" s="146"/>
      <c r="E11" s="147"/>
      <c r="F11" s="147"/>
    </row>
    <row r="12" spans="1:8" x14ac:dyDescent="0.3">
      <c r="A12" s="144"/>
      <c r="B12" s="145"/>
      <c r="C12" s="146"/>
      <c r="D12" s="146"/>
      <c r="E12" s="147"/>
      <c r="F12" s="147"/>
    </row>
    <row r="13" spans="1:8" x14ac:dyDescent="0.3">
      <c r="A13" s="144"/>
      <c r="B13" s="145"/>
      <c r="C13" s="146"/>
      <c r="D13" s="147"/>
      <c r="E13" s="147"/>
      <c r="F13" s="147"/>
    </row>
    <row r="14" spans="1:8" x14ac:dyDescent="0.3">
      <c r="A14" s="144"/>
      <c r="B14" s="145"/>
      <c r="C14" s="146"/>
      <c r="D14" s="147"/>
      <c r="E14" s="147"/>
      <c r="F14" s="147"/>
    </row>
    <row r="15" spans="1:8" x14ac:dyDescent="0.3">
      <c r="A15" s="144"/>
      <c r="B15" s="145"/>
      <c r="C15" s="146"/>
      <c r="D15" s="147"/>
      <c r="E15" s="147"/>
      <c r="F15" s="147"/>
    </row>
    <row r="16" spans="1:8" x14ac:dyDescent="0.3">
      <c r="A16" s="144"/>
      <c r="B16" s="145"/>
      <c r="C16" s="146"/>
      <c r="D16" s="147"/>
      <c r="E16" s="147"/>
      <c r="F16" s="147"/>
    </row>
    <row r="17" spans="1:6" x14ac:dyDescent="0.3">
      <c r="A17" s="144"/>
      <c r="B17" s="145"/>
      <c r="C17" s="146"/>
      <c r="D17" s="147"/>
      <c r="E17" s="147"/>
      <c r="F17" s="147"/>
    </row>
    <row r="18" spans="1:6" x14ac:dyDescent="0.3">
      <c r="A18" s="144"/>
      <c r="B18" s="145"/>
      <c r="C18" s="146"/>
      <c r="D18" s="147"/>
      <c r="E18" s="147"/>
      <c r="F18" s="147"/>
    </row>
    <row r="19" spans="1:6" x14ac:dyDescent="0.3">
      <c r="A19" s="144"/>
      <c r="B19" s="145"/>
      <c r="C19" s="146"/>
      <c r="D19" s="147"/>
      <c r="E19" s="147"/>
      <c r="F19" s="147"/>
    </row>
    <row r="20" spans="1:6" x14ac:dyDescent="0.3">
      <c r="A20" s="144"/>
      <c r="B20" s="145"/>
      <c r="C20" s="146"/>
      <c r="D20" s="147"/>
      <c r="E20" s="147"/>
      <c r="F20" s="147"/>
    </row>
    <row r="21" spans="1:6" x14ac:dyDescent="0.3">
      <c r="A21" s="144"/>
      <c r="B21" s="145"/>
      <c r="C21" s="146"/>
      <c r="D21" s="147"/>
      <c r="E21" s="147"/>
      <c r="F21" s="147"/>
    </row>
    <row r="22" spans="1:6" x14ac:dyDescent="0.3">
      <c r="A22" s="144"/>
      <c r="B22" s="145"/>
      <c r="C22" s="146"/>
      <c r="D22" s="147"/>
      <c r="E22" s="147"/>
      <c r="F22" s="147"/>
    </row>
    <row r="23" spans="1:6" x14ac:dyDescent="0.3">
      <c r="A23" s="144"/>
      <c r="B23" s="145"/>
      <c r="C23" s="146"/>
      <c r="D23" s="147"/>
      <c r="E23" s="147"/>
      <c r="F23" s="147"/>
    </row>
    <row r="24" spans="1:6" x14ac:dyDescent="0.3">
      <c r="A24" s="144"/>
      <c r="B24" s="145"/>
      <c r="C24" s="146"/>
      <c r="D24" s="147"/>
      <c r="E24" s="147"/>
      <c r="F24" s="147"/>
    </row>
    <row r="25" spans="1:6" x14ac:dyDescent="0.3">
      <c r="A25" s="144"/>
      <c r="B25" s="145"/>
      <c r="C25" s="146"/>
      <c r="D25" s="147"/>
      <c r="E25" s="147"/>
      <c r="F25" s="147"/>
    </row>
    <row r="26" spans="1:6" x14ac:dyDescent="0.3">
      <c r="A26" s="144"/>
      <c r="B26" s="145"/>
      <c r="C26" s="146"/>
      <c r="D26" s="147"/>
      <c r="E26" s="147"/>
      <c r="F26" s="147"/>
    </row>
    <row r="27" spans="1:6" x14ac:dyDescent="0.3">
      <c r="A27" s="144"/>
      <c r="B27" s="145"/>
      <c r="C27" s="146"/>
      <c r="D27" s="147"/>
      <c r="E27" s="147"/>
      <c r="F27" s="147"/>
    </row>
    <row r="28" spans="1:6" x14ac:dyDescent="0.3">
      <c r="A28" s="144"/>
      <c r="B28" s="145"/>
      <c r="C28" s="146"/>
      <c r="D28" s="147"/>
      <c r="E28" s="147"/>
      <c r="F28" s="147"/>
    </row>
    <row r="29" spans="1:6" x14ac:dyDescent="0.3">
      <c r="A29" s="144"/>
      <c r="B29" s="145"/>
      <c r="C29" s="146"/>
      <c r="D29" s="147"/>
      <c r="E29" s="147"/>
      <c r="F29" s="147"/>
    </row>
    <row r="30" spans="1:6" x14ac:dyDescent="0.3">
      <c r="A30" s="144"/>
      <c r="B30" s="145"/>
      <c r="C30" s="146"/>
      <c r="D30" s="147"/>
      <c r="E30" s="147"/>
      <c r="F30" s="147"/>
    </row>
    <row r="31" spans="1:6" x14ac:dyDescent="0.3">
      <c r="A31" s="144"/>
      <c r="B31" s="145"/>
      <c r="C31" s="146"/>
      <c r="D31" s="147"/>
      <c r="E31" s="147"/>
      <c r="F31" s="147"/>
    </row>
    <row r="32" spans="1:6" x14ac:dyDescent="0.3">
      <c r="A32" s="144"/>
      <c r="B32" s="145"/>
      <c r="C32" s="146"/>
      <c r="D32" s="147"/>
      <c r="E32" s="147"/>
      <c r="F32" s="147"/>
    </row>
    <row r="33" spans="1:6" x14ac:dyDescent="0.3">
      <c r="A33" s="144"/>
      <c r="B33" s="145"/>
      <c r="C33" s="146"/>
      <c r="D33" s="147"/>
      <c r="E33" s="147"/>
      <c r="F33" s="147"/>
    </row>
    <row r="34" spans="1:6" x14ac:dyDescent="0.3">
      <c r="A34" s="144"/>
      <c r="B34" s="145"/>
      <c r="C34" s="146"/>
      <c r="D34" s="147"/>
      <c r="E34" s="147"/>
      <c r="F34" s="147"/>
    </row>
    <row r="35" spans="1:6" x14ac:dyDescent="0.3">
      <c r="A35" s="144"/>
      <c r="B35" s="145"/>
      <c r="C35" s="146"/>
      <c r="D35" s="147"/>
      <c r="E35" s="147"/>
      <c r="F35" s="147"/>
    </row>
    <row r="36" spans="1:6" x14ac:dyDescent="0.3">
      <c r="A36" s="144"/>
      <c r="B36" s="145"/>
      <c r="C36" s="146"/>
      <c r="D36" s="147"/>
      <c r="E36" s="147"/>
      <c r="F36" s="147"/>
    </row>
    <row r="37" spans="1:6" x14ac:dyDescent="0.3">
      <c r="A37" s="144"/>
      <c r="B37" s="145"/>
      <c r="C37" s="146"/>
      <c r="D37" s="147"/>
      <c r="E37" s="147"/>
      <c r="F37" s="147"/>
    </row>
    <row r="38" spans="1:6" x14ac:dyDescent="0.3">
      <c r="A38" s="144"/>
      <c r="B38" s="145"/>
      <c r="C38" s="146"/>
      <c r="D38" s="147"/>
      <c r="E38" s="147"/>
      <c r="F38" s="147"/>
    </row>
    <row r="39" spans="1:6" x14ac:dyDescent="0.3">
      <c r="A39" s="144"/>
      <c r="B39" s="148"/>
      <c r="C39" s="146"/>
      <c r="D39" s="147"/>
      <c r="E39" s="147"/>
      <c r="F39" s="147"/>
    </row>
    <row r="40" spans="1:6" x14ac:dyDescent="0.3">
      <c r="A40" s="144"/>
      <c r="B40" s="148"/>
      <c r="C40" s="146"/>
      <c r="D40" s="147"/>
      <c r="E40" s="147"/>
      <c r="F40" s="147"/>
    </row>
    <row r="41" spans="1:6" x14ac:dyDescent="0.3">
      <c r="A41" s="144"/>
      <c r="B41" s="148"/>
      <c r="C41" s="146"/>
      <c r="D41" s="147"/>
      <c r="E41" s="147"/>
      <c r="F41" s="147"/>
    </row>
    <row r="42" spans="1:6" x14ac:dyDescent="0.3">
      <c r="C42" s="146"/>
    </row>
    <row r="43" spans="1:6" x14ac:dyDescent="0.3">
      <c r="C43" s="146"/>
    </row>
    <row r="44" spans="1:6" x14ac:dyDescent="0.3">
      <c r="C44" s="146"/>
    </row>
    <row r="45" spans="1:6" x14ac:dyDescent="0.3">
      <c r="C45" s="146"/>
    </row>
    <row r="46" spans="1:6" x14ac:dyDescent="0.3">
      <c r="C46" s="146"/>
    </row>
    <row r="47" spans="1:6" x14ac:dyDescent="0.3">
      <c r="C47" s="146"/>
    </row>
    <row r="48" spans="1:6"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2041BFE6-F464-4543-9D38-3FE1AD67B25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D9F9138-D48A-4D06-8B56-4D5F4DF30B4C}">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5" sqref="A5"/>
    </sheetView>
  </sheetViews>
  <sheetFormatPr defaultColWidth="9.109375" defaultRowHeight="13.8" x14ac:dyDescent="0.3"/>
  <cols>
    <col min="1" max="1" width="22" style="8" customWidth="1"/>
    <col min="2" max="2" width="9" style="8"/>
    <col min="3" max="3" width="19.88671875" style="8" customWidth="1"/>
    <col min="4" max="4" width="54.88671875" style="8" customWidth="1"/>
    <col min="5" max="5" width="49.33203125" style="8" customWidth="1"/>
    <col min="6" max="6" width="68.5546875" style="8" customWidth="1"/>
    <col min="7" max="7" width="31.44140625" style="8" customWidth="1"/>
    <col min="8" max="16384" width="9.109375" style="8"/>
  </cols>
  <sheetData>
    <row r="1" spans="1:7" ht="14.4" x14ac:dyDescent="0.3">
      <c r="A1" s="25" t="s">
        <v>75</v>
      </c>
      <c r="B1" s="25" t="s">
        <v>67</v>
      </c>
      <c r="C1" s="25" t="s">
        <v>68</v>
      </c>
      <c r="D1" s="25" t="s">
        <v>69</v>
      </c>
      <c r="E1" s="25" t="s">
        <v>46</v>
      </c>
      <c r="F1" s="25" t="s">
        <v>70</v>
      </c>
      <c r="G1" s="25" t="s">
        <v>71</v>
      </c>
    </row>
    <row r="2" spans="1:7" ht="43.2" x14ac:dyDescent="0.3">
      <c r="A2" s="74" t="s">
        <v>77</v>
      </c>
      <c r="B2" s="75">
        <v>2023</v>
      </c>
      <c r="C2" s="80" t="s">
        <v>78</v>
      </c>
      <c r="D2" s="76" t="s">
        <v>79</v>
      </c>
      <c r="E2" s="77" t="s">
        <v>80</v>
      </c>
      <c r="F2" s="78" t="s">
        <v>81</v>
      </c>
      <c r="G2" s="79"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J86"/>
  <sheetViews>
    <sheetView topLeftCell="A45" workbookViewId="0">
      <selection activeCell="A5" sqref="A5"/>
    </sheetView>
  </sheetViews>
  <sheetFormatPr defaultColWidth="7" defaultRowHeight="14.4" x14ac:dyDescent="0.3"/>
  <cols>
    <col min="1" max="1" width="17.5546875" bestFit="1" customWidth="1"/>
    <col min="2" max="2" width="34" customWidth="1"/>
    <col min="3" max="3" width="95.33203125" customWidth="1"/>
    <col min="4" max="4" width="23.6640625" customWidth="1"/>
    <col min="5" max="5" width="16.109375" customWidth="1"/>
    <col min="6" max="6" width="14.6640625" customWidth="1"/>
    <col min="7" max="7" width="15.44140625" customWidth="1"/>
    <col min="8" max="8" width="20" customWidth="1"/>
    <col min="9" max="9" width="10" customWidth="1"/>
  </cols>
  <sheetData>
    <row r="1" spans="1:10" s="6" customFormat="1" ht="32.25" customHeight="1" thickBot="1" x14ac:dyDescent="0.35">
      <c r="A1" s="225" t="s">
        <v>83</v>
      </c>
      <c r="B1" s="226"/>
      <c r="C1" s="226"/>
      <c r="D1" s="226"/>
      <c r="E1" s="226"/>
      <c r="F1" s="226"/>
      <c r="G1" s="226"/>
      <c r="H1" s="227"/>
      <c r="J1" s="5"/>
    </row>
    <row r="2" spans="1:10" s="6" customFormat="1" ht="15.6" x14ac:dyDescent="0.3">
      <c r="A2" s="228" t="s">
        <v>84</v>
      </c>
      <c r="B2" s="229"/>
      <c r="C2" s="229"/>
      <c r="D2" s="229"/>
      <c r="E2" s="229"/>
      <c r="F2" s="229"/>
      <c r="G2" s="229"/>
      <c r="H2" s="230"/>
      <c r="J2" s="5"/>
    </row>
    <row r="3" spans="1:10" s="6" customFormat="1" ht="15.6" x14ac:dyDescent="0.3">
      <c r="A3" s="231" t="s">
        <v>85</v>
      </c>
      <c r="B3" s="232"/>
      <c r="C3" s="232"/>
      <c r="D3" s="232"/>
      <c r="E3" s="232"/>
      <c r="F3" s="232"/>
      <c r="G3" s="232"/>
      <c r="H3" s="233"/>
      <c r="J3" s="5"/>
    </row>
    <row r="4" spans="1:10" s="6" customFormat="1" ht="15.6" x14ac:dyDescent="0.3">
      <c r="A4" s="234" t="s">
        <v>86</v>
      </c>
      <c r="B4" s="235"/>
      <c r="C4" s="235"/>
      <c r="D4" s="235"/>
      <c r="E4" s="235"/>
      <c r="F4" s="235"/>
      <c r="G4" s="235"/>
      <c r="H4" s="236"/>
      <c r="J4" s="5"/>
    </row>
    <row r="5" spans="1:10" s="6" customFormat="1" ht="15.6" x14ac:dyDescent="0.3">
      <c r="A5" s="237" t="s">
        <v>87</v>
      </c>
      <c r="B5" s="232"/>
      <c r="C5" s="232"/>
      <c r="D5" s="232"/>
      <c r="E5" s="232"/>
      <c r="F5" s="232"/>
      <c r="G5" s="232"/>
      <c r="H5" s="233"/>
      <c r="J5" s="5"/>
    </row>
    <row r="6" spans="1:10" s="6" customFormat="1" ht="15.6" x14ac:dyDescent="0.3">
      <c r="A6" s="234" t="s">
        <v>88</v>
      </c>
      <c r="B6" s="235"/>
      <c r="C6" s="235"/>
      <c r="D6" s="235"/>
      <c r="E6" s="235"/>
      <c r="F6" s="235"/>
      <c r="G6" s="235"/>
      <c r="H6" s="236"/>
      <c r="J6" s="5"/>
    </row>
    <row r="7" spans="1:10" s="6" customFormat="1" ht="15.6" x14ac:dyDescent="0.3">
      <c r="A7" s="234" t="s">
        <v>89</v>
      </c>
      <c r="B7" s="235"/>
      <c r="C7" s="235"/>
      <c r="D7" s="235"/>
      <c r="E7" s="235"/>
      <c r="F7" s="235"/>
      <c r="G7" s="235"/>
      <c r="H7" s="236"/>
      <c r="J7" s="5"/>
    </row>
    <row r="8" spans="1:10" s="6" customFormat="1" ht="15.6" x14ac:dyDescent="0.3">
      <c r="A8" s="213" t="s">
        <v>90</v>
      </c>
      <c r="B8" s="214"/>
      <c r="C8" s="214"/>
      <c r="D8" s="214"/>
      <c r="E8" s="214"/>
      <c r="F8" s="214"/>
      <c r="G8" s="214"/>
      <c r="H8" s="215"/>
      <c r="J8" s="5"/>
    </row>
    <row r="9" spans="1:10" s="6" customFormat="1" ht="15.6" x14ac:dyDescent="0.3">
      <c r="A9" s="213" t="s">
        <v>91</v>
      </c>
      <c r="B9" s="214"/>
      <c r="C9" s="214"/>
      <c r="D9" s="214"/>
      <c r="E9" s="214"/>
      <c r="F9" s="214"/>
      <c r="G9" s="214"/>
      <c r="H9" s="215"/>
      <c r="J9" s="5"/>
    </row>
    <row r="10" spans="1:10" s="6" customFormat="1" ht="15.6" x14ac:dyDescent="0.3">
      <c r="A10" s="213" t="s">
        <v>92</v>
      </c>
      <c r="B10" s="214"/>
      <c r="C10" s="214"/>
      <c r="D10" s="214"/>
      <c r="E10" s="214"/>
      <c r="F10" s="214"/>
      <c r="G10" s="214"/>
      <c r="H10" s="215"/>
      <c r="J10" s="5"/>
    </row>
    <row r="11" spans="1:10" s="6" customFormat="1" ht="15.6" x14ac:dyDescent="0.3">
      <c r="A11" s="234" t="s">
        <v>93</v>
      </c>
      <c r="B11" s="235"/>
      <c r="C11" s="235"/>
      <c r="D11" s="235"/>
      <c r="E11" s="235"/>
      <c r="F11" s="235"/>
      <c r="G11" s="235"/>
      <c r="H11" s="236"/>
      <c r="J11" s="5"/>
    </row>
    <row r="12" spans="1:10" s="6" customFormat="1" ht="15.6" x14ac:dyDescent="0.3">
      <c r="A12" s="213" t="s">
        <v>94</v>
      </c>
      <c r="B12" s="214"/>
      <c r="C12" s="214"/>
      <c r="D12" s="214"/>
      <c r="E12" s="214"/>
      <c r="F12" s="214"/>
      <c r="G12" s="214"/>
      <c r="H12" s="215"/>
      <c r="J12" s="5"/>
    </row>
    <row r="13" spans="1:10" s="6" customFormat="1" ht="15.6" x14ac:dyDescent="0.3">
      <c r="A13" s="213" t="s">
        <v>95</v>
      </c>
      <c r="B13" s="214"/>
      <c r="C13" s="214"/>
      <c r="D13" s="214"/>
      <c r="E13" s="214"/>
      <c r="F13" s="214"/>
      <c r="G13" s="214"/>
      <c r="H13" s="215"/>
      <c r="J13" s="5"/>
    </row>
    <row r="14" spans="1:10" s="6" customFormat="1" ht="16.2" thickBot="1" x14ac:dyDescent="0.35">
      <c r="A14" s="213" t="s">
        <v>96</v>
      </c>
      <c r="B14" s="214"/>
      <c r="C14" s="214"/>
      <c r="D14" s="214"/>
      <c r="E14" s="214"/>
      <c r="F14" s="214"/>
      <c r="G14" s="214"/>
      <c r="H14" s="215"/>
      <c r="J14" s="5"/>
    </row>
    <row r="15" spans="1:10" ht="16.2" thickBot="1" x14ac:dyDescent="0.35">
      <c r="A15" s="216" t="s">
        <v>97</v>
      </c>
      <c r="B15" s="217"/>
      <c r="C15" s="217"/>
      <c r="D15" s="217"/>
      <c r="E15" s="217"/>
      <c r="F15" s="217"/>
      <c r="G15" s="217"/>
      <c r="H15" s="218"/>
    </row>
    <row r="16" spans="1:10" ht="16.2" thickBot="1" x14ac:dyDescent="0.35">
      <c r="A16" s="219" t="s">
        <v>12</v>
      </c>
      <c r="B16" s="220"/>
      <c r="C16" s="220"/>
      <c r="D16" s="220"/>
      <c r="E16" s="220"/>
      <c r="F16" s="220"/>
      <c r="G16" s="220"/>
      <c r="H16" s="221"/>
    </row>
    <row r="17" spans="1:8" ht="15.6" x14ac:dyDescent="0.3">
      <c r="A17" s="222" t="s">
        <v>13</v>
      </c>
      <c r="B17" s="223"/>
      <c r="C17" s="223"/>
      <c r="D17" s="223"/>
      <c r="E17" s="223"/>
      <c r="F17" s="223"/>
      <c r="G17" s="223"/>
      <c r="H17" s="224"/>
    </row>
    <row r="18" spans="1:8" ht="15.6" x14ac:dyDescent="0.3">
      <c r="A18" s="204" t="s">
        <v>98</v>
      </c>
      <c r="B18" s="205"/>
      <c r="C18" s="205"/>
      <c r="D18" s="205"/>
      <c r="E18" s="205"/>
      <c r="F18" s="205"/>
      <c r="G18" s="205"/>
      <c r="H18" s="206"/>
    </row>
    <row r="19" spans="1:8" ht="15.6" x14ac:dyDescent="0.3">
      <c r="A19" s="204" t="s">
        <v>99</v>
      </c>
      <c r="B19" s="205"/>
      <c r="C19" s="205"/>
      <c r="D19" s="205"/>
      <c r="E19" s="205"/>
      <c r="F19" s="205"/>
      <c r="G19" s="205"/>
      <c r="H19" s="206"/>
    </row>
    <row r="20" spans="1:8" ht="15.6" x14ac:dyDescent="0.3">
      <c r="A20" s="204" t="s">
        <v>100</v>
      </c>
      <c r="B20" s="205"/>
      <c r="C20" s="205"/>
      <c r="D20" s="205"/>
      <c r="E20" s="205"/>
      <c r="F20" s="205"/>
      <c r="G20" s="205"/>
      <c r="H20" s="206"/>
    </row>
    <row r="21" spans="1:8" ht="15.6" x14ac:dyDescent="0.3">
      <c r="A21" s="204" t="s">
        <v>101</v>
      </c>
      <c r="B21" s="205"/>
      <c r="C21" s="205"/>
      <c r="D21" s="205"/>
      <c r="E21" s="205"/>
      <c r="F21" s="205"/>
      <c r="G21" s="205"/>
      <c r="H21" s="206"/>
    </row>
    <row r="22" spans="1:8" ht="15.6" x14ac:dyDescent="0.3">
      <c r="A22" s="204" t="s">
        <v>102</v>
      </c>
      <c r="B22" s="205"/>
      <c r="C22" s="205"/>
      <c r="D22" s="205"/>
      <c r="E22" s="205"/>
      <c r="F22" s="205"/>
      <c r="G22" s="205"/>
      <c r="H22" s="206"/>
    </row>
    <row r="23" spans="1:8" ht="15.6" x14ac:dyDescent="0.3">
      <c r="A23" s="204" t="s">
        <v>103</v>
      </c>
      <c r="B23" s="205"/>
      <c r="C23" s="205"/>
      <c r="D23" s="205"/>
      <c r="E23" s="205"/>
      <c r="F23" s="205"/>
      <c r="G23" s="205"/>
      <c r="H23" s="206"/>
    </row>
    <row r="24" spans="1:8" ht="15.6" x14ac:dyDescent="0.3">
      <c r="A24" s="204" t="s">
        <v>104</v>
      </c>
      <c r="B24" s="205"/>
      <c r="C24" s="205"/>
      <c r="D24" s="205"/>
      <c r="E24" s="205"/>
      <c r="F24" s="205"/>
      <c r="G24" s="205"/>
      <c r="H24" s="206"/>
    </row>
    <row r="25" spans="1:8" ht="16.2" thickBot="1" x14ac:dyDescent="0.35">
      <c r="A25" s="210" t="s">
        <v>105</v>
      </c>
      <c r="B25" s="211"/>
      <c r="C25" s="211"/>
      <c r="D25" s="211"/>
      <c r="E25" s="211"/>
      <c r="F25" s="211"/>
      <c r="G25" s="211"/>
      <c r="H25" s="212"/>
    </row>
    <row r="26" spans="1:8" ht="31.2" x14ac:dyDescent="0.3">
      <c r="A26" s="81" t="s">
        <v>0</v>
      </c>
      <c r="B26" s="82" t="s">
        <v>1</v>
      </c>
      <c r="C26" s="82" t="s">
        <v>10</v>
      </c>
      <c r="D26" s="82" t="s">
        <v>2</v>
      </c>
      <c r="E26" s="82" t="s">
        <v>4</v>
      </c>
      <c r="F26" s="82" t="s">
        <v>3</v>
      </c>
      <c r="G26" s="82" t="s">
        <v>8</v>
      </c>
      <c r="H26" s="83" t="s">
        <v>106</v>
      </c>
    </row>
    <row r="27" spans="1:8" ht="109.2" x14ac:dyDescent="0.3">
      <c r="A27" s="84">
        <v>1</v>
      </c>
      <c r="B27" s="85" t="s">
        <v>107</v>
      </c>
      <c r="C27" s="86" t="s">
        <v>108</v>
      </c>
      <c r="D27" s="87" t="s">
        <v>5</v>
      </c>
      <c r="E27" s="88">
        <v>1</v>
      </c>
      <c r="F27" s="87" t="s">
        <v>6</v>
      </c>
      <c r="G27" s="88">
        <v>1</v>
      </c>
      <c r="H27" s="89" t="s">
        <v>109</v>
      </c>
    </row>
    <row r="28" spans="1:8" ht="62.4" x14ac:dyDescent="0.3">
      <c r="A28" s="90">
        <v>2</v>
      </c>
      <c r="B28" s="68" t="s">
        <v>27</v>
      </c>
      <c r="C28" s="13" t="s">
        <v>110</v>
      </c>
      <c r="D28" s="91" t="s">
        <v>5</v>
      </c>
      <c r="E28" s="58">
        <v>1</v>
      </c>
      <c r="F28" s="53" t="s">
        <v>6</v>
      </c>
      <c r="G28" s="58">
        <v>1</v>
      </c>
      <c r="H28" s="92" t="s">
        <v>109</v>
      </c>
    </row>
    <row r="29" spans="1:8" ht="124.8" x14ac:dyDescent="0.3">
      <c r="A29" s="84">
        <v>3</v>
      </c>
      <c r="B29" s="93" t="s">
        <v>28</v>
      </c>
      <c r="C29" s="67" t="s">
        <v>111</v>
      </c>
      <c r="D29" s="91" t="s">
        <v>5</v>
      </c>
      <c r="E29" s="58">
        <v>1</v>
      </c>
      <c r="F29" s="91" t="s">
        <v>6</v>
      </c>
      <c r="G29" s="58">
        <v>1</v>
      </c>
      <c r="H29" s="92" t="s">
        <v>109</v>
      </c>
    </row>
    <row r="30" spans="1:8" ht="93.6" x14ac:dyDescent="0.3">
      <c r="A30" s="90">
        <v>4</v>
      </c>
      <c r="B30" s="94" t="s">
        <v>112</v>
      </c>
      <c r="C30" s="95" t="s">
        <v>113</v>
      </c>
      <c r="D30" s="96" t="s">
        <v>5</v>
      </c>
      <c r="E30" s="97">
        <v>2</v>
      </c>
      <c r="F30" s="98" t="s">
        <v>6</v>
      </c>
      <c r="G30" s="97">
        <v>2</v>
      </c>
      <c r="H30" s="99" t="s">
        <v>109</v>
      </c>
    </row>
    <row r="31" spans="1:8" ht="15.6" x14ac:dyDescent="0.3">
      <c r="A31" s="84">
        <v>5</v>
      </c>
      <c r="B31" s="13" t="s">
        <v>114</v>
      </c>
      <c r="C31" s="13" t="s">
        <v>115</v>
      </c>
      <c r="D31" s="91" t="s">
        <v>7</v>
      </c>
      <c r="E31" s="91">
        <v>1</v>
      </c>
      <c r="F31" s="53" t="s">
        <v>116</v>
      </c>
      <c r="G31" s="14">
        <v>1</v>
      </c>
      <c r="H31" s="92" t="s">
        <v>109</v>
      </c>
    </row>
    <row r="32" spans="1:8" ht="31.2" x14ac:dyDescent="0.3">
      <c r="A32" s="90">
        <v>6</v>
      </c>
      <c r="B32" s="13" t="s">
        <v>117</v>
      </c>
      <c r="C32" s="13" t="s">
        <v>118</v>
      </c>
      <c r="D32" s="91" t="s">
        <v>7</v>
      </c>
      <c r="E32" s="91">
        <v>1</v>
      </c>
      <c r="F32" s="53" t="s">
        <v>116</v>
      </c>
      <c r="G32" s="14">
        <v>1</v>
      </c>
      <c r="H32" s="92" t="s">
        <v>109</v>
      </c>
    </row>
    <row r="33" spans="1:8" ht="31.2" x14ac:dyDescent="0.3">
      <c r="A33" s="84">
        <v>7</v>
      </c>
      <c r="B33" s="13" t="s">
        <v>119</v>
      </c>
      <c r="C33" s="13" t="s">
        <v>118</v>
      </c>
      <c r="D33" s="91" t="s">
        <v>7</v>
      </c>
      <c r="E33" s="91">
        <v>1</v>
      </c>
      <c r="F33" s="53" t="s">
        <v>116</v>
      </c>
      <c r="G33" s="14">
        <v>1</v>
      </c>
      <c r="H33" s="92" t="s">
        <v>109</v>
      </c>
    </row>
    <row r="34" spans="1:8" ht="93.6" x14ac:dyDescent="0.3">
      <c r="A34" s="90">
        <v>8</v>
      </c>
      <c r="B34" s="13" t="s">
        <v>120</v>
      </c>
      <c r="C34" s="13" t="s">
        <v>121</v>
      </c>
      <c r="D34" s="91" t="s">
        <v>7</v>
      </c>
      <c r="E34" s="91">
        <v>2</v>
      </c>
      <c r="F34" s="53" t="s">
        <v>6</v>
      </c>
      <c r="G34" s="14">
        <v>2</v>
      </c>
      <c r="H34" s="92" t="s">
        <v>122</v>
      </c>
    </row>
    <row r="35" spans="1:8" ht="47.4" thickBot="1" x14ac:dyDescent="0.35">
      <c r="A35" s="84">
        <v>9</v>
      </c>
      <c r="B35" s="100" t="s">
        <v>38</v>
      </c>
      <c r="C35" s="100" t="s">
        <v>123</v>
      </c>
      <c r="D35" s="101" t="s">
        <v>7</v>
      </c>
      <c r="E35" s="101">
        <v>1</v>
      </c>
      <c r="F35" s="102" t="s">
        <v>6</v>
      </c>
      <c r="G35" s="103">
        <v>1</v>
      </c>
      <c r="H35" s="104" t="s">
        <v>109</v>
      </c>
    </row>
    <row r="36" spans="1:8" ht="16.2" thickBot="1" x14ac:dyDescent="0.35">
      <c r="A36" s="207" t="s">
        <v>124</v>
      </c>
      <c r="B36" s="208"/>
      <c r="C36" s="208"/>
      <c r="D36" s="208"/>
      <c r="E36" s="208"/>
      <c r="F36" s="208"/>
      <c r="G36" s="208"/>
      <c r="H36" s="209"/>
    </row>
    <row r="37" spans="1:8" ht="15.6" x14ac:dyDescent="0.3">
      <c r="A37" s="201" t="s">
        <v>13</v>
      </c>
      <c r="B37" s="202"/>
      <c r="C37" s="202"/>
      <c r="D37" s="202"/>
      <c r="E37" s="202"/>
      <c r="F37" s="202"/>
      <c r="G37" s="202"/>
      <c r="H37" s="203"/>
    </row>
    <row r="38" spans="1:8" ht="15.6" x14ac:dyDescent="0.3">
      <c r="A38" s="192" t="s">
        <v>125</v>
      </c>
      <c r="B38" s="193"/>
      <c r="C38" s="193"/>
      <c r="D38" s="193"/>
      <c r="E38" s="193"/>
      <c r="F38" s="193"/>
      <c r="G38" s="193"/>
      <c r="H38" s="194"/>
    </row>
    <row r="39" spans="1:8" ht="15.6" x14ac:dyDescent="0.3">
      <c r="A39" s="192" t="s">
        <v>126</v>
      </c>
      <c r="B39" s="193"/>
      <c r="C39" s="193"/>
      <c r="D39" s="193"/>
      <c r="E39" s="193"/>
      <c r="F39" s="193"/>
      <c r="G39" s="193"/>
      <c r="H39" s="194"/>
    </row>
    <row r="40" spans="1:8" ht="15.6" x14ac:dyDescent="0.3">
      <c r="A40" s="192" t="s">
        <v>127</v>
      </c>
      <c r="B40" s="193"/>
      <c r="C40" s="193"/>
      <c r="D40" s="193"/>
      <c r="E40" s="193"/>
      <c r="F40" s="193"/>
      <c r="G40" s="193"/>
      <c r="H40" s="194"/>
    </row>
    <row r="41" spans="1:8" ht="15.6" x14ac:dyDescent="0.3">
      <c r="A41" s="192" t="s">
        <v>128</v>
      </c>
      <c r="B41" s="193"/>
      <c r="C41" s="193"/>
      <c r="D41" s="193"/>
      <c r="E41" s="193"/>
      <c r="F41" s="193"/>
      <c r="G41" s="193"/>
      <c r="H41" s="194"/>
    </row>
    <row r="42" spans="1:8" ht="15.6" x14ac:dyDescent="0.3">
      <c r="A42" s="204" t="s">
        <v>129</v>
      </c>
      <c r="B42" s="205"/>
      <c r="C42" s="205"/>
      <c r="D42" s="205"/>
      <c r="E42" s="205"/>
      <c r="F42" s="205"/>
      <c r="G42" s="205"/>
      <c r="H42" s="206"/>
    </row>
    <row r="43" spans="1:8" ht="15.6" x14ac:dyDescent="0.3">
      <c r="A43" s="192" t="s">
        <v>130</v>
      </c>
      <c r="B43" s="193"/>
      <c r="C43" s="193"/>
      <c r="D43" s="193"/>
      <c r="E43" s="193"/>
      <c r="F43" s="193"/>
      <c r="G43" s="193"/>
      <c r="H43" s="194"/>
    </row>
    <row r="44" spans="1:8" ht="15.6" x14ac:dyDescent="0.3">
      <c r="A44" s="192" t="s">
        <v>131</v>
      </c>
      <c r="B44" s="193"/>
      <c r="C44" s="193"/>
      <c r="D44" s="193"/>
      <c r="E44" s="193"/>
      <c r="F44" s="193"/>
      <c r="G44" s="193"/>
      <c r="H44" s="194"/>
    </row>
    <row r="45" spans="1:8" ht="16.2" thickBot="1" x14ac:dyDescent="0.35">
      <c r="A45" s="195" t="s">
        <v>105</v>
      </c>
      <c r="B45" s="196"/>
      <c r="C45" s="196"/>
      <c r="D45" s="196"/>
      <c r="E45" s="196"/>
      <c r="F45" s="196"/>
      <c r="G45" s="196"/>
      <c r="H45" s="197"/>
    </row>
    <row r="46" spans="1:8" ht="31.2" x14ac:dyDescent="0.3">
      <c r="A46" s="105" t="s">
        <v>0</v>
      </c>
      <c r="B46" s="106" t="s">
        <v>1</v>
      </c>
      <c r="C46" s="106" t="s">
        <v>10</v>
      </c>
      <c r="D46" s="106" t="s">
        <v>2</v>
      </c>
      <c r="E46" s="106" t="s">
        <v>4</v>
      </c>
      <c r="F46" s="106" t="s">
        <v>3</v>
      </c>
      <c r="G46" s="106" t="s">
        <v>8</v>
      </c>
      <c r="H46" s="107" t="s">
        <v>106</v>
      </c>
    </row>
    <row r="47" spans="1:8" ht="124.8" x14ac:dyDescent="0.3">
      <c r="A47" s="108">
        <v>1</v>
      </c>
      <c r="B47" s="109" t="s">
        <v>132</v>
      </c>
      <c r="C47" s="110" t="s">
        <v>133</v>
      </c>
      <c r="D47" s="91" t="s">
        <v>5</v>
      </c>
      <c r="E47" s="58">
        <v>1</v>
      </c>
      <c r="F47" s="53" t="s">
        <v>134</v>
      </c>
      <c r="G47" s="58">
        <v>3</v>
      </c>
      <c r="H47" s="92" t="s">
        <v>109</v>
      </c>
    </row>
    <row r="48" spans="1:8" ht="31.2" x14ac:dyDescent="0.3">
      <c r="A48" s="108">
        <v>2</v>
      </c>
      <c r="B48" s="68" t="s">
        <v>135</v>
      </c>
      <c r="C48" s="13" t="s">
        <v>136</v>
      </c>
      <c r="D48" s="91" t="s">
        <v>7</v>
      </c>
      <c r="E48" s="91">
        <v>1</v>
      </c>
      <c r="F48" s="53" t="s">
        <v>134</v>
      </c>
      <c r="G48" s="14">
        <v>3</v>
      </c>
      <c r="H48" s="92" t="s">
        <v>109</v>
      </c>
    </row>
    <row r="49" spans="1:8" ht="93.6" x14ac:dyDescent="0.3">
      <c r="A49" s="108">
        <v>3</v>
      </c>
      <c r="B49" s="15" t="s">
        <v>137</v>
      </c>
      <c r="C49" s="86" t="s">
        <v>138</v>
      </c>
      <c r="D49" s="91" t="s">
        <v>7</v>
      </c>
      <c r="E49" s="91">
        <v>1</v>
      </c>
      <c r="F49" s="53" t="s">
        <v>134</v>
      </c>
      <c r="G49" s="14">
        <v>3</v>
      </c>
      <c r="H49" s="92" t="s">
        <v>109</v>
      </c>
    </row>
    <row r="50" spans="1:8" ht="31.2" x14ac:dyDescent="0.3">
      <c r="A50" s="108">
        <v>4</v>
      </c>
      <c r="B50" s="13" t="s">
        <v>135</v>
      </c>
      <c r="C50" s="13" t="s">
        <v>139</v>
      </c>
      <c r="D50" s="91" t="s">
        <v>7</v>
      </c>
      <c r="E50" s="91">
        <v>1</v>
      </c>
      <c r="F50" s="53" t="s">
        <v>140</v>
      </c>
      <c r="G50" s="14">
        <v>13</v>
      </c>
      <c r="H50" s="92" t="s">
        <v>109</v>
      </c>
    </row>
    <row r="51" spans="1:8" ht="62.4" x14ac:dyDescent="0.3">
      <c r="A51" s="108">
        <v>5</v>
      </c>
      <c r="B51" s="13" t="s">
        <v>141</v>
      </c>
      <c r="C51" s="13" t="s">
        <v>142</v>
      </c>
      <c r="D51" s="91" t="s">
        <v>7</v>
      </c>
      <c r="E51" s="91">
        <v>1</v>
      </c>
      <c r="F51" s="53" t="s">
        <v>143</v>
      </c>
      <c r="G51" s="14">
        <v>25</v>
      </c>
      <c r="H51" s="92" t="s">
        <v>109</v>
      </c>
    </row>
    <row r="52" spans="1:8" ht="234" x14ac:dyDescent="0.3">
      <c r="A52" s="108">
        <v>6</v>
      </c>
      <c r="B52" s="13" t="s">
        <v>144</v>
      </c>
      <c r="C52" s="111" t="s">
        <v>145</v>
      </c>
      <c r="D52" s="14" t="s">
        <v>18</v>
      </c>
      <c r="E52" s="58">
        <v>1</v>
      </c>
      <c r="F52" s="53" t="s">
        <v>146</v>
      </c>
      <c r="G52" s="58">
        <v>1</v>
      </c>
      <c r="H52" s="92" t="s">
        <v>109</v>
      </c>
    </row>
    <row r="53" spans="1:8" ht="218.4" x14ac:dyDescent="0.3">
      <c r="A53" s="112">
        <v>7</v>
      </c>
      <c r="B53" s="13" t="s">
        <v>147</v>
      </c>
      <c r="C53" s="111" t="s">
        <v>148</v>
      </c>
      <c r="D53" s="14" t="s">
        <v>18</v>
      </c>
      <c r="E53" s="58">
        <v>1</v>
      </c>
      <c r="F53" s="53" t="s">
        <v>146</v>
      </c>
      <c r="G53" s="58">
        <v>1</v>
      </c>
      <c r="H53" s="92" t="s">
        <v>109</v>
      </c>
    </row>
    <row r="54" spans="1:8" ht="62.4" x14ac:dyDescent="0.3">
      <c r="A54" s="108">
        <v>8</v>
      </c>
      <c r="B54" s="13" t="s">
        <v>149</v>
      </c>
      <c r="C54" s="111" t="s">
        <v>150</v>
      </c>
      <c r="D54" s="14" t="s">
        <v>18</v>
      </c>
      <c r="E54" s="58">
        <v>1</v>
      </c>
      <c r="F54" s="53" t="s">
        <v>146</v>
      </c>
      <c r="G54" s="58">
        <v>1</v>
      </c>
      <c r="H54" s="92" t="s">
        <v>109</v>
      </c>
    </row>
    <row r="55" spans="1:8" ht="78" x14ac:dyDescent="0.3">
      <c r="A55" s="112">
        <v>9</v>
      </c>
      <c r="B55" s="13" t="s">
        <v>151</v>
      </c>
      <c r="C55" s="111" t="s">
        <v>152</v>
      </c>
      <c r="D55" s="14" t="s">
        <v>18</v>
      </c>
      <c r="E55" s="58">
        <v>1</v>
      </c>
      <c r="F55" s="53" t="s">
        <v>146</v>
      </c>
      <c r="G55" s="58">
        <v>1</v>
      </c>
      <c r="H55" s="92" t="s">
        <v>109</v>
      </c>
    </row>
    <row r="56" spans="1:8" ht="171.6" x14ac:dyDescent="0.3">
      <c r="A56" s="108">
        <v>10</v>
      </c>
      <c r="B56" s="13" t="s">
        <v>153</v>
      </c>
      <c r="C56" s="111" t="s">
        <v>154</v>
      </c>
      <c r="D56" s="14" t="s">
        <v>18</v>
      </c>
      <c r="E56" s="58">
        <v>1</v>
      </c>
      <c r="F56" s="53" t="s">
        <v>146</v>
      </c>
      <c r="G56" s="58">
        <v>1</v>
      </c>
      <c r="H56" s="92" t="s">
        <v>109</v>
      </c>
    </row>
    <row r="57" spans="1:8" ht="62.4" x14ac:dyDescent="0.3">
      <c r="A57" s="112">
        <v>11</v>
      </c>
      <c r="B57" s="13" t="s">
        <v>155</v>
      </c>
      <c r="C57" s="111" t="s">
        <v>156</v>
      </c>
      <c r="D57" s="14" t="s">
        <v>18</v>
      </c>
      <c r="E57" s="58">
        <v>1</v>
      </c>
      <c r="F57" s="53" t="s">
        <v>146</v>
      </c>
      <c r="G57" s="58">
        <v>1</v>
      </c>
      <c r="H57" s="92" t="s">
        <v>109</v>
      </c>
    </row>
    <row r="58" spans="1:8" ht="62.4" x14ac:dyDescent="0.3">
      <c r="A58" s="108">
        <v>12</v>
      </c>
      <c r="B58" s="13" t="s">
        <v>157</v>
      </c>
      <c r="C58" s="111" t="s">
        <v>158</v>
      </c>
      <c r="D58" s="14" t="s">
        <v>18</v>
      </c>
      <c r="E58" s="58">
        <v>1</v>
      </c>
      <c r="F58" s="53" t="s">
        <v>146</v>
      </c>
      <c r="G58" s="58">
        <v>1</v>
      </c>
      <c r="H58" s="92" t="s">
        <v>109</v>
      </c>
    </row>
    <row r="59" spans="1:8" ht="46.8" x14ac:dyDescent="0.3">
      <c r="A59" s="112">
        <v>13</v>
      </c>
      <c r="B59" s="13" t="s">
        <v>159</v>
      </c>
      <c r="C59" s="111" t="s">
        <v>160</v>
      </c>
      <c r="D59" s="58" t="s">
        <v>11</v>
      </c>
      <c r="E59" s="58">
        <v>1</v>
      </c>
      <c r="F59" s="53" t="s">
        <v>146</v>
      </c>
      <c r="G59" s="58">
        <v>1</v>
      </c>
      <c r="H59" s="92" t="s">
        <v>109</v>
      </c>
    </row>
    <row r="60" spans="1:8" ht="78" x14ac:dyDescent="0.3">
      <c r="A60" s="108">
        <v>14</v>
      </c>
      <c r="B60" s="13" t="s">
        <v>161</v>
      </c>
      <c r="C60" s="111" t="s">
        <v>162</v>
      </c>
      <c r="D60" s="58" t="s">
        <v>11</v>
      </c>
      <c r="E60" s="58">
        <v>1</v>
      </c>
      <c r="F60" s="53" t="s">
        <v>146</v>
      </c>
      <c r="G60" s="58">
        <v>1</v>
      </c>
      <c r="H60" s="92" t="s">
        <v>109</v>
      </c>
    </row>
    <row r="61" spans="1:8" ht="46.8" x14ac:dyDescent="0.3">
      <c r="A61" s="112">
        <v>15</v>
      </c>
      <c r="B61" s="113" t="s">
        <v>163</v>
      </c>
      <c r="C61" s="114" t="s">
        <v>164</v>
      </c>
      <c r="D61" s="58" t="s">
        <v>11</v>
      </c>
      <c r="E61" s="115">
        <v>1</v>
      </c>
      <c r="F61" s="102" t="s">
        <v>146</v>
      </c>
      <c r="G61" s="115">
        <v>1</v>
      </c>
      <c r="H61" s="104" t="s">
        <v>109</v>
      </c>
    </row>
    <row r="62" spans="1:8" ht="78" x14ac:dyDescent="0.3">
      <c r="A62" s="116">
        <v>16</v>
      </c>
      <c r="B62" s="117" t="s">
        <v>165</v>
      </c>
      <c r="C62" s="117" t="s">
        <v>166</v>
      </c>
      <c r="D62" s="118" t="s">
        <v>11</v>
      </c>
      <c r="E62" s="119">
        <v>1</v>
      </c>
      <c r="F62" s="120" t="s">
        <v>167</v>
      </c>
      <c r="G62" s="118">
        <v>1</v>
      </c>
      <c r="H62" s="121" t="s">
        <v>168</v>
      </c>
    </row>
    <row r="63" spans="1:8" ht="62.4" x14ac:dyDescent="0.3">
      <c r="A63" s="116">
        <v>17</v>
      </c>
      <c r="B63" s="117" t="s">
        <v>169</v>
      </c>
      <c r="C63" s="122" t="s">
        <v>170</v>
      </c>
      <c r="D63" s="118" t="s">
        <v>11</v>
      </c>
      <c r="E63" s="123">
        <v>1</v>
      </c>
      <c r="F63" s="120" t="s">
        <v>167</v>
      </c>
      <c r="G63" s="124">
        <v>1</v>
      </c>
      <c r="H63" s="121" t="s">
        <v>168</v>
      </c>
    </row>
    <row r="64" spans="1:8" ht="78" x14ac:dyDescent="0.3">
      <c r="A64" s="116">
        <v>18</v>
      </c>
      <c r="B64" s="117" t="s">
        <v>171</v>
      </c>
      <c r="C64" s="117" t="s">
        <v>172</v>
      </c>
      <c r="D64" s="118" t="s">
        <v>11</v>
      </c>
      <c r="E64" s="123">
        <v>1</v>
      </c>
      <c r="F64" s="120" t="s">
        <v>167</v>
      </c>
      <c r="G64" s="124">
        <v>1</v>
      </c>
      <c r="H64" s="121" t="s">
        <v>168</v>
      </c>
    </row>
    <row r="65" spans="1:8" ht="63" thickBot="1" x14ac:dyDescent="0.35">
      <c r="A65" s="116">
        <v>19</v>
      </c>
      <c r="B65" s="117" t="s">
        <v>173</v>
      </c>
      <c r="C65" s="122" t="s">
        <v>174</v>
      </c>
      <c r="D65" s="118" t="s">
        <v>11</v>
      </c>
      <c r="E65" s="119">
        <v>1</v>
      </c>
      <c r="F65" s="120" t="s">
        <v>167</v>
      </c>
      <c r="G65" s="118">
        <v>1</v>
      </c>
      <c r="H65" s="121" t="s">
        <v>168</v>
      </c>
    </row>
    <row r="66" spans="1:8" ht="16.2" thickBot="1" x14ac:dyDescent="0.35">
      <c r="A66" s="207" t="s">
        <v>15</v>
      </c>
      <c r="B66" s="208"/>
      <c r="C66" s="208"/>
      <c r="D66" s="208"/>
      <c r="E66" s="208"/>
      <c r="F66" s="208"/>
      <c r="G66" s="208"/>
      <c r="H66" s="209"/>
    </row>
    <row r="67" spans="1:8" ht="15.6" x14ac:dyDescent="0.3">
      <c r="A67" s="201" t="s">
        <v>13</v>
      </c>
      <c r="B67" s="202"/>
      <c r="C67" s="202"/>
      <c r="D67" s="202"/>
      <c r="E67" s="202"/>
      <c r="F67" s="202"/>
      <c r="G67" s="202"/>
      <c r="H67" s="203"/>
    </row>
    <row r="68" spans="1:8" ht="15.6" x14ac:dyDescent="0.3">
      <c r="A68" s="192" t="s">
        <v>175</v>
      </c>
      <c r="B68" s="193"/>
      <c r="C68" s="193"/>
      <c r="D68" s="193"/>
      <c r="E68" s="193"/>
      <c r="F68" s="193"/>
      <c r="G68" s="193"/>
      <c r="H68" s="194"/>
    </row>
    <row r="69" spans="1:8" ht="15.6" x14ac:dyDescent="0.3">
      <c r="A69" s="192" t="s">
        <v>126</v>
      </c>
      <c r="B69" s="193"/>
      <c r="C69" s="193"/>
      <c r="D69" s="193"/>
      <c r="E69" s="193"/>
      <c r="F69" s="193"/>
      <c r="G69" s="193"/>
      <c r="H69" s="194"/>
    </row>
    <row r="70" spans="1:8" ht="15.6" x14ac:dyDescent="0.3">
      <c r="A70" s="192" t="s">
        <v>176</v>
      </c>
      <c r="B70" s="193"/>
      <c r="C70" s="193"/>
      <c r="D70" s="193"/>
      <c r="E70" s="193"/>
      <c r="F70" s="193"/>
      <c r="G70" s="193"/>
      <c r="H70" s="194"/>
    </row>
    <row r="71" spans="1:8" ht="15.6" x14ac:dyDescent="0.3">
      <c r="A71" s="192" t="s">
        <v>128</v>
      </c>
      <c r="B71" s="193"/>
      <c r="C71" s="193"/>
      <c r="D71" s="193"/>
      <c r="E71" s="193"/>
      <c r="F71" s="193"/>
      <c r="G71" s="193"/>
      <c r="H71" s="194"/>
    </row>
    <row r="72" spans="1:8" ht="15.6" x14ac:dyDescent="0.3">
      <c r="A72" s="204" t="s">
        <v>129</v>
      </c>
      <c r="B72" s="205"/>
      <c r="C72" s="205"/>
      <c r="D72" s="205"/>
      <c r="E72" s="205"/>
      <c r="F72" s="205"/>
      <c r="G72" s="205"/>
      <c r="H72" s="206"/>
    </row>
    <row r="73" spans="1:8" ht="15.6" x14ac:dyDescent="0.3">
      <c r="A73" s="192" t="s">
        <v>177</v>
      </c>
      <c r="B73" s="193"/>
      <c r="C73" s="193"/>
      <c r="D73" s="193"/>
      <c r="E73" s="193"/>
      <c r="F73" s="193"/>
      <c r="G73" s="193"/>
      <c r="H73" s="194"/>
    </row>
    <row r="74" spans="1:8" ht="15.6" x14ac:dyDescent="0.3">
      <c r="A74" s="192" t="s">
        <v>131</v>
      </c>
      <c r="B74" s="193"/>
      <c r="C74" s="193"/>
      <c r="D74" s="193"/>
      <c r="E74" s="193"/>
      <c r="F74" s="193"/>
      <c r="G74" s="193"/>
      <c r="H74" s="194"/>
    </row>
    <row r="75" spans="1:8" ht="16.2" thickBot="1" x14ac:dyDescent="0.35">
      <c r="A75" s="195" t="s">
        <v>105</v>
      </c>
      <c r="B75" s="196"/>
      <c r="C75" s="196"/>
      <c r="D75" s="196"/>
      <c r="E75" s="196"/>
      <c r="F75" s="196"/>
      <c r="G75" s="196"/>
      <c r="H75" s="197"/>
    </row>
    <row r="76" spans="1:8" ht="31.2" x14ac:dyDescent="0.3">
      <c r="A76" s="125" t="s">
        <v>0</v>
      </c>
      <c r="B76" s="54" t="s">
        <v>1</v>
      </c>
      <c r="C76" s="54" t="s">
        <v>10</v>
      </c>
      <c r="D76" s="54" t="s">
        <v>2</v>
      </c>
      <c r="E76" s="54" t="s">
        <v>4</v>
      </c>
      <c r="F76" s="54" t="s">
        <v>3</v>
      </c>
      <c r="G76" s="54" t="s">
        <v>8</v>
      </c>
      <c r="H76" s="126" t="s">
        <v>106</v>
      </c>
    </row>
    <row r="77" spans="1:8" ht="124.8" x14ac:dyDescent="0.3">
      <c r="A77" s="108">
        <v>1</v>
      </c>
      <c r="B77" s="109" t="s">
        <v>132</v>
      </c>
      <c r="C77" s="110" t="s">
        <v>133</v>
      </c>
      <c r="D77" s="91" t="s">
        <v>5</v>
      </c>
      <c r="E77" s="58">
        <v>1</v>
      </c>
      <c r="F77" s="53" t="s">
        <v>6</v>
      </c>
      <c r="G77" s="58">
        <v>1</v>
      </c>
      <c r="H77" s="92" t="s">
        <v>109</v>
      </c>
    </row>
    <row r="78" spans="1:8" ht="31.2" x14ac:dyDescent="0.3">
      <c r="A78" s="108">
        <v>2</v>
      </c>
      <c r="B78" s="13" t="s">
        <v>178</v>
      </c>
      <c r="C78" s="13" t="s">
        <v>179</v>
      </c>
      <c r="D78" s="91" t="s">
        <v>7</v>
      </c>
      <c r="E78" s="91">
        <v>1</v>
      </c>
      <c r="F78" s="53" t="s">
        <v>116</v>
      </c>
      <c r="G78" s="14">
        <v>1</v>
      </c>
      <c r="H78" s="92" t="s">
        <v>109</v>
      </c>
    </row>
    <row r="79" spans="1:8" ht="109.8" thickBot="1" x14ac:dyDescent="0.35">
      <c r="A79" s="108">
        <v>3</v>
      </c>
      <c r="B79" s="93" t="s">
        <v>180</v>
      </c>
      <c r="C79" s="86" t="s">
        <v>181</v>
      </c>
      <c r="D79" s="91" t="s">
        <v>7</v>
      </c>
      <c r="E79" s="91">
        <v>1</v>
      </c>
      <c r="F79" s="53" t="s">
        <v>116</v>
      </c>
      <c r="G79" s="14">
        <v>1</v>
      </c>
      <c r="H79" s="92" t="s">
        <v>109</v>
      </c>
    </row>
    <row r="80" spans="1:8" ht="16.2" thickBot="1" x14ac:dyDescent="0.35">
      <c r="A80" s="198" t="s">
        <v>14</v>
      </c>
      <c r="B80" s="199"/>
      <c r="C80" s="199"/>
      <c r="D80" s="199"/>
      <c r="E80" s="199"/>
      <c r="F80" s="199"/>
      <c r="G80" s="199"/>
      <c r="H80" s="200"/>
    </row>
    <row r="81" spans="1:8" ht="31.2" x14ac:dyDescent="0.3">
      <c r="A81" s="81" t="s">
        <v>0</v>
      </c>
      <c r="B81" s="82" t="s">
        <v>1</v>
      </c>
      <c r="C81" s="82" t="s">
        <v>10</v>
      </c>
      <c r="D81" s="82" t="s">
        <v>2</v>
      </c>
      <c r="E81" s="82" t="s">
        <v>4</v>
      </c>
      <c r="F81" s="82" t="s">
        <v>3</v>
      </c>
      <c r="G81" s="82" t="s">
        <v>8</v>
      </c>
      <c r="H81" s="83" t="s">
        <v>106</v>
      </c>
    </row>
    <row r="82" spans="1:8" ht="234" x14ac:dyDescent="0.3">
      <c r="A82" s="127">
        <v>1</v>
      </c>
      <c r="B82" s="128" t="s">
        <v>20</v>
      </c>
      <c r="C82" s="129" t="s">
        <v>182</v>
      </c>
      <c r="D82" s="130" t="s">
        <v>9</v>
      </c>
      <c r="E82" s="131">
        <v>1</v>
      </c>
      <c r="F82" s="131" t="s">
        <v>6</v>
      </c>
      <c r="G82" s="130">
        <f>E82</f>
        <v>1</v>
      </c>
      <c r="H82" s="89" t="s">
        <v>122</v>
      </c>
    </row>
    <row r="83" spans="1:8" ht="31.2" x14ac:dyDescent="0.3">
      <c r="A83" s="127">
        <v>2</v>
      </c>
      <c r="B83" s="128" t="s">
        <v>21</v>
      </c>
      <c r="C83" s="129" t="s">
        <v>183</v>
      </c>
      <c r="D83" s="130" t="s">
        <v>9</v>
      </c>
      <c r="E83" s="131">
        <v>1</v>
      </c>
      <c r="F83" s="131" t="s">
        <v>6</v>
      </c>
      <c r="G83" s="130">
        <f>E83</f>
        <v>1</v>
      </c>
      <c r="H83" s="89" t="s">
        <v>122</v>
      </c>
    </row>
    <row r="84" spans="1:8" ht="46.8" x14ac:dyDescent="0.3">
      <c r="A84" s="127">
        <v>3</v>
      </c>
      <c r="B84" s="132" t="s">
        <v>184</v>
      </c>
      <c r="C84" s="129" t="s">
        <v>185</v>
      </c>
      <c r="D84" s="130" t="s">
        <v>9</v>
      </c>
      <c r="E84" s="131">
        <v>1</v>
      </c>
      <c r="F84" s="131" t="s">
        <v>6</v>
      </c>
      <c r="G84" s="130">
        <f t="shared" ref="G84" si="0">E84</f>
        <v>1</v>
      </c>
      <c r="H84" s="89" t="s">
        <v>122</v>
      </c>
    </row>
    <row r="85" spans="1:8" ht="62.4" x14ac:dyDescent="0.3">
      <c r="A85" s="127">
        <v>4</v>
      </c>
      <c r="B85" s="128" t="s">
        <v>186</v>
      </c>
      <c r="C85" s="129" t="s">
        <v>187</v>
      </c>
      <c r="D85" s="130" t="s">
        <v>9</v>
      </c>
      <c r="E85" s="131">
        <v>1</v>
      </c>
      <c r="F85" s="131" t="s">
        <v>6</v>
      </c>
      <c r="G85" s="130">
        <v>1</v>
      </c>
      <c r="H85" s="89" t="s">
        <v>122</v>
      </c>
    </row>
    <row r="86" spans="1:8" ht="31.8" thickBot="1" x14ac:dyDescent="0.35">
      <c r="A86" s="133">
        <v>5</v>
      </c>
      <c r="B86" s="134" t="s">
        <v>188</v>
      </c>
      <c r="C86" s="135" t="s">
        <v>189</v>
      </c>
      <c r="D86" s="136" t="s">
        <v>9</v>
      </c>
      <c r="E86" s="137">
        <v>1</v>
      </c>
      <c r="F86" s="136" t="s">
        <v>6</v>
      </c>
      <c r="G86" s="137">
        <f t="shared" ref="G86" si="1">E86</f>
        <v>1</v>
      </c>
      <c r="H86" s="138" t="s">
        <v>122</v>
      </c>
    </row>
  </sheetData>
  <mergeCells count="46">
    <mergeCell ref="A12:H12"/>
    <mergeCell ref="A1:H1"/>
    <mergeCell ref="A2:H2"/>
    <mergeCell ref="A3:H3"/>
    <mergeCell ref="A4:H4"/>
    <mergeCell ref="A5:H5"/>
    <mergeCell ref="A6:H6"/>
    <mergeCell ref="A7:H7"/>
    <mergeCell ref="A8:H8"/>
    <mergeCell ref="A9:H9"/>
    <mergeCell ref="A10:H10"/>
    <mergeCell ref="A11:H11"/>
    <mergeCell ref="A24:H24"/>
    <mergeCell ref="A13:H13"/>
    <mergeCell ref="A14:H14"/>
    <mergeCell ref="A15:H15"/>
    <mergeCell ref="A16:H16"/>
    <mergeCell ref="A17:H17"/>
    <mergeCell ref="A18:H18"/>
    <mergeCell ref="A19:H19"/>
    <mergeCell ref="A20:H20"/>
    <mergeCell ref="A21:H21"/>
    <mergeCell ref="A22:H22"/>
    <mergeCell ref="A23:H23"/>
    <mergeCell ref="A66:H66"/>
    <mergeCell ref="A25:H25"/>
    <mergeCell ref="A36:H36"/>
    <mergeCell ref="A37:H37"/>
    <mergeCell ref="A38:H38"/>
    <mergeCell ref="A39:H39"/>
    <mergeCell ref="A40:H40"/>
    <mergeCell ref="A41:H41"/>
    <mergeCell ref="A42:H42"/>
    <mergeCell ref="A43:H43"/>
    <mergeCell ref="A44:H44"/>
    <mergeCell ref="A45:H45"/>
    <mergeCell ref="A73:H73"/>
    <mergeCell ref="A74:H74"/>
    <mergeCell ref="A75:H75"/>
    <mergeCell ref="A80:H80"/>
    <mergeCell ref="A67:H67"/>
    <mergeCell ref="A68:H68"/>
    <mergeCell ref="A69:H69"/>
    <mergeCell ref="A70:H70"/>
    <mergeCell ref="A71:H71"/>
    <mergeCell ref="A72:H7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3:B61" xr:uid="{BE971BA2-D702-4D5F-B9A3-568B48D3CBD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5" sqref="A5"/>
    </sheetView>
  </sheetViews>
  <sheetFormatPr defaultRowHeight="14.4" x14ac:dyDescent="0.3"/>
  <cols>
    <col min="1" max="1" width="28.6640625" style="20" customWidth="1"/>
  </cols>
  <sheetData>
    <row r="1" spans="1:1" x14ac:dyDescent="0.3">
      <c r="A1" s="7" t="s">
        <v>7</v>
      </c>
    </row>
    <row r="2" spans="1:1" x14ac:dyDescent="0.3">
      <c r="A2" s="7" t="s">
        <v>11</v>
      </c>
    </row>
    <row r="3" spans="1:1" x14ac:dyDescent="0.3">
      <c r="A3" s="7" t="s">
        <v>5</v>
      </c>
    </row>
    <row r="4" spans="1:1" x14ac:dyDescent="0.3">
      <c r="A4" s="7" t="s">
        <v>18</v>
      </c>
    </row>
    <row r="5" spans="1:1" x14ac:dyDescent="0.3">
      <c r="A5" s="7" t="s">
        <v>9</v>
      </c>
    </row>
    <row r="6" spans="1:1" x14ac:dyDescent="0.3">
      <c r="A6" s="7" t="s">
        <v>32</v>
      </c>
    </row>
    <row r="7" spans="1:1" x14ac:dyDescent="0.3">
      <c r="A7" s="7" t="s">
        <v>76</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2026-03-25T10:21:06Z</dcterms:modified>
</cp:coreProperties>
</file>