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ADE5E08-FD25-493E-85B1-A39868795562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зона'!$A$1:$H$11</definedName>
    <definedName name="_xlnm._FilterDatabase" localSheetId="5" hidden="1">'Охрана труда'!$A$1:$H$7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" i="10" l="1"/>
  <c r="G9" i="10"/>
  <c r="G10" i="10"/>
  <c r="G7" i="10"/>
  <c r="G3" i="10"/>
  <c r="G4" i="10"/>
  <c r="G2" i="10"/>
  <c r="G8" i="10"/>
  <c r="G6" i="10"/>
  <c r="G12" i="11"/>
  <c r="G11" i="11"/>
  <c r="G3" i="11"/>
  <c r="G10" i="11"/>
  <c r="G2" i="11"/>
  <c r="G9" i="11"/>
  <c r="G8" i="11"/>
  <c r="G7" i="11"/>
  <c r="G4" i="11"/>
  <c r="G6" i="11"/>
  <c r="G13" i="11"/>
  <c r="G5" i="11"/>
  <c r="G8" i="12"/>
  <c r="G5" i="12"/>
  <c r="G9" i="12"/>
  <c r="G3" i="12"/>
  <c r="G7" i="12"/>
  <c r="G2" i="12"/>
  <c r="G6" i="12"/>
  <c r="G3" i="13"/>
  <c r="G7" i="13"/>
  <c r="G5" i="13"/>
  <c r="G6" i="13"/>
  <c r="G2" i="13"/>
  <c r="F7" i="13"/>
  <c r="F5" i="13"/>
  <c r="F6" i="13"/>
  <c r="F2" i="13"/>
  <c r="F4" i="13"/>
  <c r="F5" i="12"/>
  <c r="F9" i="12"/>
  <c r="F8" i="10"/>
  <c r="G78" i="14"/>
  <c r="G77" i="14"/>
  <c r="G76" i="14"/>
  <c r="G75" i="14"/>
  <c r="G74" i="14"/>
  <c r="G70" i="14"/>
  <c r="G69" i="14"/>
  <c r="G21" i="14"/>
  <c r="H1" i="8" l="1"/>
  <c r="G24" i="6"/>
  <c r="G21" i="6"/>
  <c r="G22" i="6"/>
  <c r="G23" i="6"/>
  <c r="G11" i="10" l="1"/>
  <c r="G14" i="11"/>
  <c r="G4" i="12"/>
  <c r="G4" i="13"/>
  <c r="G36" i="6"/>
  <c r="G34" i="6" l="1"/>
</calcChain>
</file>

<file path=xl/sharedStrings.xml><?xml version="1.0" encoding="utf-8"?>
<sst xmlns="http://schemas.openxmlformats.org/spreadsheetml/2006/main" count="639" uniqueCount="175">
  <si>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</si>
  <si>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</si>
  <si>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</si>
  <si>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</si>
  <si>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</si>
  <si>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</si>
  <si>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</si>
  <si>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</si>
  <si>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</si>
  <si>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</si>
  <si>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</si>
  <si>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</si>
  <si>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</si>
  <si>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</si>
  <si>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</si>
  <si>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</si>
  <si>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</si>
  <si>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</si>
  <si>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</si>
  <si>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</si>
  <si>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</si>
  <si>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</si>
  <si>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</si>
  <si>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</si>
  <si>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</si>
  <si>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</si>
  <si>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</si>
  <si>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</si>
  <si>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</si>
  <si>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</si>
  <si>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</si>
  <si>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</si>
  <si>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</si>
  <si>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</si>
  <si>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</si>
  <si>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</si>
  <si>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</si>
  <si>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</si>
  <si>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</si>
  <si>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</si>
  <si>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</si>
  <si>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</si>
  <si>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</si>
  <si>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</si>
  <si>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</si>
  <si>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</si>
  <si>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</si>
  <si>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</si>
  <si>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</si>
  <si>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</si>
  <si>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</si>
  <si>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</si>
  <si>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</si>
  <si>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</si>
  <si>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</si>
  <si>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</si>
  <si>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</si>
  <si>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</si>
  <si>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</si>
  <si>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</si>
  <si>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</si>
  <si>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</si>
  <si>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</si>
  <si>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</si>
  <si>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</si>
  <si>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</si>
  <si>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</si>
  <si>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</si>
  <si>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</si>
  <si>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</si>
  <si>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</si>
  <si>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</si>
  <si>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</si>
  <si>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</si>
  <si>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</si>
  <si>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</si>
  <si>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</si>
  <si>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Луганская Народная Республика</t>
  </si>
  <si>
    <t>ГБОУ СПО Луганской Народной Республики «Луганский колледж информационных технологий и предпринимательства»</t>
  </si>
  <si>
    <t>Информационные технологии и прикладное программирование</t>
  </si>
  <si>
    <t xml:space="preserve">09.01.03 Оператор информационных систем и ресурсов
09.02.01 Компьютерные системы и комплексы
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</si>
  <si>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</rPr>
      <t xml:space="preserve">"Средства массовой информации и коммуникационные технологии" </t>
    </r>
    <r>
      <rPr>
        <sz val="16"/>
        <color theme="0"/>
        <rFont val="Times New Roman"/>
        <family val="1"/>
      </rPr>
      <t>Луганской Народной Республики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</si>
  <si>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</si>
  <si>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color theme="1"/>
        <rFont val="Times New Roman"/>
        <family val="1"/>
      </rPr>
      <t>Луганская Народная Республика</t>
    </r>
  </si>
  <si>
    <r>
      <rPr>
        <b/>
        <sz val="11"/>
        <color theme="1"/>
        <rFont val="Times New Roman"/>
        <family val="1"/>
      </rPr>
      <t>Ядро кластера: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ГОСУДАРСТВЕННОЕ БЮДЖЕТНОЕ ОБРАЗОВАТЕЛЬНОЕ УЧРЕЖДЕНИЕ СРЕДНЕГО ПРОФЕССИОНАЛЬНОГО ОБРАЗОВАНИЯ ЛУГАНСКОЙ НАРОДНОЙ РЕСПУБЛИКИ "ЛУГАНСКИЙ КОЛЛЕДЖ ИНФОРМАЦИОННЫХ ТЕХНОЛОГИЙ И ПРЕДПРИНИМАТЕЛЬСТВА"</t>
    </r>
  </si>
  <si>
    <r>
      <t xml:space="preserve">Адрес ядра кластера: </t>
    </r>
    <r>
      <rPr>
        <i/>
        <sz val="11"/>
        <color theme="1"/>
        <rFont val="Times New Roman"/>
        <family val="1"/>
      </rPr>
      <t>291047, Луганская Народная Республика, Г.О. ЛУГАНСКИЙ, Г. ЛУГАНСК, УЛ. Переяславская Д. 7</t>
    </r>
  </si>
  <si>
    <r>
      <t xml:space="preserve">4. Зона под вид работ </t>
    </r>
    <r>
      <rPr>
        <b/>
        <i/>
        <sz val="16"/>
        <rFont val="Times New Roman"/>
        <family val="1"/>
        <charset val="204"/>
      </rPr>
      <t>"Информационные технологии и прикладное программирование"</t>
    </r>
    <r>
      <rPr>
        <sz val="16"/>
        <rFont val="Times New Roman"/>
        <family val="1"/>
        <charset val="204"/>
      </rPr>
      <t xml:space="preserve"> (12 рабочих мест)</t>
    </r>
  </si>
  <si>
    <t>Код и наименование профессии или специальности согласно ФГОС СПО</t>
  </si>
  <si>
    <t xml:space="preserve">09.01.03  Оператор информационных систем и ресурсов                                                                                  09.02.01  Компьютерные системы и комплексы </t>
  </si>
  <si>
    <t xml:space="preserve">Требования к обеспечению зоны (коммуникации, площадь, сети и др.): </t>
  </si>
  <si>
    <r>
      <t>Площадь зоны: не</t>
    </r>
    <r>
      <rPr>
        <sz val="11"/>
        <rFont val="Times New Roman"/>
        <family val="1"/>
        <charset val="204"/>
      </rPr>
      <t xml:space="preserve"> менее 11,7 </t>
    </r>
    <r>
      <rPr>
        <sz val="11"/>
        <color theme="1"/>
        <rFont val="Times New Roman"/>
        <family val="1"/>
        <charset val="204"/>
      </rPr>
      <t>кв. м.</t>
    </r>
  </si>
  <si>
    <t xml:space="preserve">Освещение: Допустимо верхнее искусственное освещение  ( не менее 500 люкс) </t>
  </si>
  <si>
    <r>
      <t>Интернет : Подкл</t>
    </r>
    <r>
      <rPr>
        <sz val="11"/>
        <rFont val="Times New Roman"/>
        <family val="1"/>
        <charset val="204"/>
      </rPr>
      <t>ючение к проводному и беспроводному</t>
    </r>
    <r>
      <rPr>
        <sz val="11"/>
        <color theme="1"/>
        <rFont val="Times New Roman"/>
        <family val="1"/>
        <charset val="204"/>
      </rPr>
      <t xml:space="preserve"> интернету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</si>
  <si>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</si>
  <si>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</si>
  <si>
    <r>
      <t>Покрытие пола: офисная плитка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11,7 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</si>
  <si>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не требуется </t>
    </r>
  </si>
  <si>
    <t>Подведение сжатого воздуха: не требуется</t>
  </si>
  <si>
    <t>Источник финансирования</t>
  </si>
  <si>
    <t>Стол общей зоны</t>
  </si>
  <si>
    <t>Длина поверхности  не менее 1200 мм., глубина не менее 500 мм., высота не менее 500 мм.</t>
  </si>
  <si>
    <t>шт.</t>
  </si>
  <si>
    <t xml:space="preserve">Федеральный бюджет </t>
  </si>
  <si>
    <t>Кресло общей зоны</t>
  </si>
  <si>
    <t>Ширина сидения не менее 44 см.</t>
  </si>
  <si>
    <t xml:space="preserve">Ноутбук </t>
  </si>
  <si>
    <t xml:space="preserve">диагональ не менее 17 дюймов, количество ядер процессора не менее 4 штук, объем ОЗУ не менее 16 Гб., объем жесткого диска не менее 512 Гб. </t>
  </si>
  <si>
    <t xml:space="preserve">Автоматические шторы с пультом </t>
  </si>
  <si>
    <t xml:space="preserve">Автоматические шторы длина не менее 1,5 м., высота не менее 1,5 м. </t>
  </si>
  <si>
    <t xml:space="preserve">Региональный бюджет </t>
  </si>
  <si>
    <t xml:space="preserve">Доска магнитно-маркерная </t>
  </si>
  <si>
    <t xml:space="preserve">Доска магнитно-маркерная, высота не менее 120 см., длина не менее 200 см. </t>
  </si>
  <si>
    <t xml:space="preserve">Акустическая система </t>
  </si>
  <si>
    <t>Тип крепления - настенный
Номинальная мощность не менее 65 Ватт.
Количество полос не менее 2  шт.
Количество динамиков не менее 3 шт.
Количество ВЧ динамиков не менее 1 шт.
Диапазон частоты воспроизведения от более 45 Гц. до не менее 40 кГц.</t>
  </si>
  <si>
    <t xml:space="preserve">МФУ </t>
  </si>
  <si>
    <t>Многофункциональное устройство  лазерное, монохромное, формат печати не менее А4</t>
  </si>
  <si>
    <t>Сервер</t>
  </si>
  <si>
    <t>Количество ядер процессора не менее 4, объем ОЗУ не менее 16 Гб. Мощность блока питания не менее 500 Ватт.</t>
  </si>
  <si>
    <t xml:space="preserve">Операционная система </t>
  </si>
  <si>
    <t>Пользовательская лицензия CAL не менее 1 шт.</t>
  </si>
  <si>
    <t>ПО</t>
  </si>
  <si>
    <t xml:space="preserve">Интерактивная панель </t>
  </si>
  <si>
    <t>Диагональ не менее 50 дюймов</t>
  </si>
  <si>
    <t>Рабочее место учащегося</t>
  </si>
  <si>
    <r>
      <t>Площадь зоны: не</t>
    </r>
    <r>
      <rPr>
        <sz val="11"/>
        <rFont val="Times New Roman"/>
        <family val="1"/>
        <charset val="204"/>
      </rPr>
      <t xml:space="preserve"> менее 54 </t>
    </r>
    <r>
      <rPr>
        <sz val="11"/>
        <color theme="1"/>
        <rFont val="Times New Roman"/>
        <family val="1"/>
        <charset val="204"/>
      </rPr>
      <t>кв.м.</t>
    </r>
  </si>
  <si>
    <t xml:space="preserve">Освещение:Допустимо верхнее искусственное освещение  ( не менее 500 люкс) </t>
  </si>
  <si>
    <r>
      <t>Покрытие пола: офисная плитка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54 м2 на всю зону</t>
    </r>
  </si>
  <si>
    <t>Стол ученический</t>
  </si>
  <si>
    <t>Длина поверхности  не менее 1200 мм., глубина не менее 600мм., высота не менее 600 мм.</t>
  </si>
  <si>
    <t>шт. (на 1 раб. место)</t>
  </si>
  <si>
    <t>Компьютерное кресло</t>
  </si>
  <si>
    <t xml:space="preserve">Стол компьютерный </t>
  </si>
  <si>
    <t>Кресло компьютерное ученическое</t>
  </si>
  <si>
    <t>Компьютер</t>
  </si>
  <si>
    <t>Частота процессора не менее 2,5 ГГц , вычислительные ядра не менее 4 шт. Объем ОЗУ не менее 16 Гб. Система хранения SSD, объем системы хранения не менее 1 Tб. Видео карта дискретная, объем видеопамяти  не менее 4 Гб. Мощность блока питания не менее 600 Ватт. Монитор  24 дюйма, разрешение не менее 1920x1080,  частота обновления кадров не менее 75 Гц., Мышь оптическая длина провода не менее 1 м., клавиатура длина провода не менее 1 м.</t>
  </si>
  <si>
    <t>Отечественная операционная система Альт Образование, не менее 1 шт.</t>
  </si>
  <si>
    <t xml:space="preserve">В наличии  </t>
  </si>
  <si>
    <t xml:space="preserve">Отечественная операционная система Базальт Рабочая станция, не менее 1 шт. </t>
  </si>
  <si>
    <t xml:space="preserve">Отечественная операционная система Альт Сервер, не менее 1 шт. </t>
  </si>
  <si>
    <t>Браузер</t>
  </si>
  <si>
    <t xml:space="preserve">Прикладное программное обеспечение для просмотра веб-документов, не менее 1 шт. </t>
  </si>
  <si>
    <t>Офисный пакет</t>
  </si>
  <si>
    <t xml:space="preserve">Приложение для работы с документами, электронными таблицами, электронными презентациями, не менее 1 шт. </t>
  </si>
  <si>
    <t>Коммуникационное ПО</t>
  </si>
  <si>
    <t xml:space="preserve">Система видео-конференц-связи, не менее 1 шт. </t>
  </si>
  <si>
    <t>Программное обеспечение для разработки и редактора кода</t>
  </si>
  <si>
    <t xml:space="preserve">Среда разработки для создания кросс-платформенных приложений и конструирования интегрированных сред разработки. Написание и редактирование программного кода, не менее 1 шт. 
</t>
  </si>
  <si>
    <t xml:space="preserve">Сетевой фильтр  </t>
  </si>
  <si>
    <t>Количество розеток не менее  6 шт.,  длина кабеля  не менее 5 м.</t>
  </si>
  <si>
    <t>Площадь зоны: не менее 4,5 кв. 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</si>
  <si>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 xml:space="preserve">500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</si>
  <si>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проводному и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</si>
  <si>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</si>
  <si>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</t>
  </si>
  <si>
    <t>Покрытие пола: офисная плитка  -   4,5 м2 на всю зону</t>
  </si>
  <si>
    <t xml:space="preserve">шт. </t>
  </si>
  <si>
    <t>Стол преподавателя</t>
  </si>
  <si>
    <t>Тип- Письменный стол
Количество тумб - не менее 1 шт.
Тумба имеет не менее 4 ящиков 
Поверхность стола длина не менее 120см, глубина не менее 60 см., высота не менее 60 см..</t>
  </si>
  <si>
    <t>Кресло преподавателя</t>
  </si>
  <si>
    <t>Тип - офисное кресло
Колеса не менее 5 шт.
Ширина не менее 580 мм.</t>
  </si>
  <si>
    <t>Количество розеток не менее  6 розеток,  длина кабеля  не менее 5 м</t>
  </si>
  <si>
    <t>Объем не менее 10 л.
Материал изготовления пластик</t>
  </si>
  <si>
    <t>Тип - шкаф аптечка
Исполнение - настенное 
Материал изготовления - металл
Габаритный размер не менее 400х360х140 мм.</t>
  </si>
  <si>
    <t>Огнетушитель порошковый 
подставка под огнетушитель  наличие 
Масса заряда не менее 4 кг
Вид переносной
Время выхода ОТВ не более 10 сек
Длина выброса ОТВ не менее 3 метра</t>
  </si>
  <si>
    <t>Тип размещения: напольный</t>
  </si>
  <si>
    <t>Тип - на стойке</t>
  </si>
  <si>
    <t>Диспенсер</t>
  </si>
  <si>
    <t>Тип установки - настенный</t>
  </si>
  <si>
    <t>Операционная система</t>
  </si>
  <si>
    <t>Сетевой фильтр</t>
  </si>
  <si>
    <t>Автоматические шторы с пультом</t>
  </si>
  <si>
    <t>Интерактивная панель</t>
  </si>
  <si>
    <t>Среда разработки для создания кросс-платформенных приложений и конструирования интегрированных сред разработки</t>
  </si>
  <si>
    <t>09.01.03 Оператор информационных систем и ресурсов
09.02.01 Компьютерные системы и комплексы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</si>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</sst>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i/>
      <sz val="16"/>
      <color theme="0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 wrapText="1"/>
      <protection locked="0"/>
    </xf>
    <xf numFmtId="0" fontId="3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14" borderId="7" xfId="3" applyFont="1" applyFill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3" borderId="7" xfId="3" applyFont="1" applyFill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>
      <alignment horizontal="left" vertical="center" wrapText="1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0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0" fillId="10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3" fillId="6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8" fillId="10" borderId="9" xfId="0" applyFont="1" applyFill="1" applyBorder="1" applyAlignment="1">
      <alignment horizontal="left" vertical="center" wrapText="1"/>
    </xf>
    <xf numFmtId="0" fontId="1" fillId="10" borderId="10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9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81" t="s">
        <v>174</v>
      </c>
      <c r="B1" s="181"/>
      <c r="C1" s="181"/>
      <c r="D1" s="181"/>
      <c r="E1" s="181"/>
      <c r="F1" s="181"/>
      <c r="G1" s="181"/>
    </row>
    <row r="2" spans="1:7" ht="21" x14ac:dyDescent="0.3">
      <c r="A2" s="20" t="s">
        <v>44</v>
      </c>
      <c r="B2" s="19" t="s">
        <v>45</v>
      </c>
      <c r="C2" s="141" t="s">
        <v>79</v>
      </c>
      <c r="D2" s="141"/>
      <c r="E2" s="141"/>
      <c r="F2" s="141"/>
      <c r="G2" s="141"/>
    </row>
    <row r="3" spans="1:7" ht="18" x14ac:dyDescent="0.35">
      <c r="A3" s="142" t="s">
        <v>46</v>
      </c>
      <c r="B3" s="143"/>
      <c r="C3" s="144">
        <f>D19</f>
        <v>12</v>
      </c>
      <c r="D3" s="144"/>
      <c r="E3" s="144"/>
      <c r="F3" s="144"/>
      <c r="G3" s="144"/>
    </row>
    <row r="4" spans="1:7" ht="50.25" customHeight="1" x14ac:dyDescent="0.3">
      <c r="A4" s="145" t="s">
        <v>47</v>
      </c>
      <c r="B4" s="146"/>
      <c r="C4" s="147" t="s">
        <v>173</v>
      </c>
      <c r="D4" s="147"/>
      <c r="E4" s="147"/>
      <c r="F4" s="147"/>
      <c r="G4" s="147"/>
    </row>
    <row r="5" spans="1:7" ht="14.4" x14ac:dyDescent="0.3">
      <c r="A5" s="150" t="s">
        <v>12</v>
      </c>
      <c r="B5" s="151"/>
      <c r="C5" s="151"/>
      <c r="D5" s="151"/>
      <c r="E5" s="151"/>
      <c r="F5" s="151"/>
      <c r="G5" s="151"/>
    </row>
    <row r="6" spans="1:7" ht="14.4" x14ac:dyDescent="0.3">
      <c r="A6" s="148" t="s">
        <v>48</v>
      </c>
      <c r="B6" s="149"/>
      <c r="C6" s="149"/>
      <c r="D6" s="149"/>
      <c r="E6" s="149"/>
      <c r="F6" s="149"/>
      <c r="G6" s="149"/>
    </row>
    <row r="7" spans="1:7" ht="14.4" x14ac:dyDescent="0.3">
      <c r="A7" s="148" t="s">
        <v>49</v>
      </c>
      <c r="B7" s="149"/>
      <c r="C7" s="149"/>
      <c r="D7" s="149"/>
      <c r="E7" s="149"/>
      <c r="F7" s="149"/>
      <c r="G7" s="149"/>
    </row>
    <row r="8" spans="1:7" ht="14.4" x14ac:dyDescent="0.3">
      <c r="A8" s="148" t="s">
        <v>50</v>
      </c>
      <c r="B8" s="149"/>
      <c r="C8" s="149"/>
      <c r="D8" s="149"/>
      <c r="E8" s="149"/>
      <c r="F8" s="149"/>
      <c r="G8" s="149"/>
    </row>
    <row r="9" spans="1:7" ht="14.4" x14ac:dyDescent="0.3">
      <c r="A9" s="148" t="s">
        <v>51</v>
      </c>
      <c r="B9" s="149"/>
      <c r="C9" s="149"/>
      <c r="D9" s="149"/>
      <c r="E9" s="149"/>
      <c r="F9" s="149"/>
      <c r="G9" s="149"/>
    </row>
    <row r="10" spans="1:7" ht="14.4" x14ac:dyDescent="0.3">
      <c r="A10" s="148" t="s">
        <v>52</v>
      </c>
      <c r="B10" s="149"/>
      <c r="C10" s="149"/>
      <c r="D10" s="149"/>
      <c r="E10" s="149"/>
      <c r="F10" s="149"/>
      <c r="G10" s="149"/>
    </row>
    <row r="11" spans="1:7" ht="14.4" x14ac:dyDescent="0.3">
      <c r="A11" s="148" t="s">
        <v>53</v>
      </c>
      <c r="B11" s="149"/>
      <c r="C11" s="149"/>
      <c r="D11" s="149"/>
      <c r="E11" s="149"/>
      <c r="F11" s="149"/>
      <c r="G11" s="149"/>
    </row>
    <row r="12" spans="1:7" ht="14.4" x14ac:dyDescent="0.3">
      <c r="A12" s="148" t="s">
        <v>54</v>
      </c>
      <c r="B12" s="149"/>
      <c r="C12" s="149"/>
      <c r="D12" s="149"/>
      <c r="E12" s="149"/>
      <c r="F12" s="149"/>
      <c r="G12" s="149"/>
    </row>
    <row r="13" spans="1:7" ht="14.4" x14ac:dyDescent="0.3">
      <c r="A13" s="131" t="s">
        <v>18</v>
      </c>
      <c r="B13" s="132"/>
      <c r="C13" s="132"/>
      <c r="D13" s="132"/>
      <c r="E13" s="132"/>
      <c r="F13" s="132"/>
      <c r="G13" s="132"/>
    </row>
    <row r="14" spans="1:7" ht="17.399999999999999" x14ac:dyDescent="0.3">
      <c r="A14" s="133" t="s">
        <v>11</v>
      </c>
      <c r="B14" s="134"/>
      <c r="C14" s="134"/>
      <c r="D14" s="134"/>
      <c r="E14" s="130"/>
      <c r="F14" s="130"/>
      <c r="G14" s="134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55</v>
      </c>
    </row>
    <row r="16" spans="1:7" s="28" customFormat="1" ht="31.2" x14ac:dyDescent="0.3">
      <c r="A16" s="47">
        <v>1</v>
      </c>
      <c r="B16" s="10" t="s">
        <v>39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49" t="s">
        <v>27</v>
      </c>
      <c r="C17" s="50" t="s">
        <v>15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38" t="s">
        <v>74</v>
      </c>
      <c r="B18" s="139"/>
      <c r="C18" s="139"/>
      <c r="D18" s="140">
        <v>1</v>
      </c>
      <c r="E18" s="140"/>
      <c r="F18" s="140"/>
      <c r="G18" s="140"/>
    </row>
    <row r="19" spans="1:7" x14ac:dyDescent="0.3">
      <c r="A19" s="135" t="s">
        <v>16</v>
      </c>
      <c r="B19" s="136"/>
      <c r="C19" s="136"/>
      <c r="D19" s="137">
        <v>12</v>
      </c>
      <c r="E19" s="137"/>
      <c r="F19" s="137"/>
      <c r="G19" s="137"/>
    </row>
    <row r="20" spans="1:7" s="28" customFormat="1" ht="46.8" x14ac:dyDescent="0.3">
      <c r="A20" s="26" t="s">
        <v>0</v>
      </c>
      <c r="B20" s="26" t="s">
        <v>1</v>
      </c>
      <c r="C20" s="26" t="s">
        <v>9</v>
      </c>
      <c r="D20" s="26" t="s">
        <v>2</v>
      </c>
      <c r="E20" s="26" t="s">
        <v>56</v>
      </c>
      <c r="F20" s="26" t="s">
        <v>57</v>
      </c>
      <c r="G20" s="26" t="s">
        <v>55</v>
      </c>
    </row>
    <row r="21" spans="1:7" s="28" customFormat="1" ht="93.6" x14ac:dyDescent="0.3">
      <c r="A21" s="51">
        <v>1</v>
      </c>
      <c r="B21" s="10" t="s">
        <v>41</v>
      </c>
      <c r="C21" s="21" t="s">
        <v>69</v>
      </c>
      <c r="D21" s="13" t="s">
        <v>5</v>
      </c>
      <c r="E21" s="31">
        <v>1</v>
      </c>
      <c r="F21" s="31" t="s">
        <v>58</v>
      </c>
      <c r="G21" s="31">
        <f>$D$19*E21/IF(F21="на 1 р.м.",1,IF(F21="на 2 р.м.",2,#VALUE!))</f>
        <v>12</v>
      </c>
    </row>
    <row r="22" spans="1:7" s="28" customFormat="1" ht="62.4" x14ac:dyDescent="0.3">
      <c r="A22" s="51">
        <v>2</v>
      </c>
      <c r="B22" s="10" t="s">
        <v>172</v>
      </c>
      <c r="C22" s="8" t="s">
        <v>73</v>
      </c>
      <c r="D22" s="13" t="s">
        <v>17</v>
      </c>
      <c r="E22" s="31">
        <v>1</v>
      </c>
      <c r="F22" s="31" t="s">
        <v>58</v>
      </c>
      <c r="G22" s="31">
        <f>$D$19*E22/IF(F22="на 1 р.м.",1,IF(F22="на 2 р.м.",2,#VALUE!))</f>
        <v>12</v>
      </c>
    </row>
    <row r="23" spans="1:7" s="28" customFormat="1" ht="31.2" x14ac:dyDescent="0.3">
      <c r="A23" s="52">
        <v>3</v>
      </c>
      <c r="B23" s="61" t="s">
        <v>59</v>
      </c>
      <c r="C23" s="12" t="s">
        <v>15</v>
      </c>
      <c r="D23" s="13" t="s">
        <v>6</v>
      </c>
      <c r="E23" s="31">
        <v>1</v>
      </c>
      <c r="F23" s="31" t="s">
        <v>58</v>
      </c>
      <c r="G23" s="31">
        <f>$D$19*E23/IF(F23="на 1 р.м.",1,IF(F23="на 2 р.м.",2,#VALUE!))</f>
        <v>12</v>
      </c>
    </row>
    <row r="24" spans="1:7" s="28" customFormat="1" ht="31.2" x14ac:dyDescent="0.3">
      <c r="A24" s="51">
        <v>4</v>
      </c>
      <c r="B24" s="64" t="s">
        <v>60</v>
      </c>
      <c r="C24" s="12" t="s">
        <v>15</v>
      </c>
      <c r="D24" s="13" t="s">
        <v>6</v>
      </c>
      <c r="E24" s="31">
        <v>1</v>
      </c>
      <c r="F24" s="31" t="s">
        <v>58</v>
      </c>
      <c r="G24" s="31">
        <f>$D$19*E24/IF(F24="на 1 р.м.",1,IF(F24="на 2 р.м.",2,#VALUE!))</f>
        <v>12</v>
      </c>
    </row>
    <row r="25" spans="1:7" ht="17.399999999999999" x14ac:dyDescent="0.3">
      <c r="A25" s="127" t="s">
        <v>14</v>
      </c>
      <c r="B25" s="128"/>
      <c r="C25" s="128"/>
      <c r="D25" s="128"/>
      <c r="E25" s="129"/>
      <c r="F25" s="129"/>
      <c r="G25" s="128"/>
    </row>
    <row r="26" spans="1:7" s="28" customFormat="1" ht="46.8" x14ac:dyDescent="0.3">
      <c r="A26" s="26" t="s">
        <v>0</v>
      </c>
      <c r="B26" s="26" t="s">
        <v>1</v>
      </c>
      <c r="C26" s="24" t="s">
        <v>9</v>
      </c>
      <c r="D26" s="24" t="s">
        <v>2</v>
      </c>
      <c r="E26" s="33"/>
      <c r="F26" s="34"/>
      <c r="G26" s="29" t="s">
        <v>55</v>
      </c>
    </row>
    <row r="27" spans="1:7" s="28" customFormat="1" ht="31.2" x14ac:dyDescent="0.3">
      <c r="A27" s="54">
        <v>1</v>
      </c>
      <c r="B27" s="10" t="s">
        <v>41</v>
      </c>
      <c r="C27" s="8" t="s">
        <v>15</v>
      </c>
      <c r="D27" s="17" t="s">
        <v>5</v>
      </c>
      <c r="E27" s="37"/>
      <c r="F27" s="38"/>
      <c r="G27" s="18">
        <v>1</v>
      </c>
    </row>
    <row r="28" spans="1:7" s="28" customFormat="1" ht="31.2" x14ac:dyDescent="0.3">
      <c r="A28" s="54">
        <v>2</v>
      </c>
      <c r="B28" s="7" t="s">
        <v>40</v>
      </c>
      <c r="C28" s="8" t="s">
        <v>15</v>
      </c>
      <c r="D28" s="17" t="s">
        <v>6</v>
      </c>
      <c r="E28" s="37"/>
      <c r="F28" s="38"/>
      <c r="G28" s="18">
        <v>1</v>
      </c>
    </row>
    <row r="29" spans="1:7" s="28" customFormat="1" ht="31.2" x14ac:dyDescent="0.3">
      <c r="A29" s="54">
        <v>3</v>
      </c>
      <c r="B29" s="7" t="s">
        <v>23</v>
      </c>
      <c r="C29" s="8" t="s">
        <v>15</v>
      </c>
      <c r="D29" s="17" t="s">
        <v>6</v>
      </c>
      <c r="E29" s="39"/>
      <c r="F29" s="40"/>
      <c r="G29" s="18">
        <v>1</v>
      </c>
    </row>
    <row r="30" spans="1:7" ht="17.399999999999999" x14ac:dyDescent="0.3">
      <c r="A30" s="127" t="s">
        <v>13</v>
      </c>
      <c r="B30" s="128"/>
      <c r="C30" s="128"/>
      <c r="D30" s="128"/>
      <c r="E30" s="130"/>
      <c r="F30" s="130"/>
      <c r="G30" s="128"/>
    </row>
    <row r="31" spans="1:7" s="28" customFormat="1" ht="46.8" x14ac:dyDescent="0.3">
      <c r="A31" s="26" t="s">
        <v>0</v>
      </c>
      <c r="B31" s="26" t="s">
        <v>1</v>
      </c>
      <c r="C31" s="24" t="s">
        <v>9</v>
      </c>
      <c r="D31" s="24" t="s">
        <v>2</v>
      </c>
      <c r="E31" s="33"/>
      <c r="F31" s="34"/>
      <c r="G31" s="29" t="s">
        <v>55</v>
      </c>
    </row>
    <row r="32" spans="1:7" s="28" customFormat="1" ht="31.2" x14ac:dyDescent="0.3">
      <c r="A32" s="54">
        <v>1</v>
      </c>
      <c r="B32" s="10" t="s">
        <v>19</v>
      </c>
      <c r="C32" s="21" t="s">
        <v>15</v>
      </c>
      <c r="D32" s="27" t="s">
        <v>8</v>
      </c>
      <c r="E32" s="35"/>
      <c r="F32" s="36"/>
      <c r="G32" s="32">
        <v>1</v>
      </c>
    </row>
    <row r="33" spans="1:7" s="28" customFormat="1" ht="31.2" x14ac:dyDescent="0.3">
      <c r="A33" s="54">
        <v>2</v>
      </c>
      <c r="B33" s="7" t="s">
        <v>22</v>
      </c>
      <c r="C33" s="21" t="s">
        <v>15</v>
      </c>
      <c r="D33" s="27" t="s">
        <v>8</v>
      </c>
      <c r="E33" s="35"/>
      <c r="F33" s="36"/>
      <c r="G33" s="32">
        <v>1</v>
      </c>
    </row>
    <row r="34" spans="1:7" s="28" customFormat="1" ht="31.2" x14ac:dyDescent="0.3">
      <c r="A34" s="54">
        <v>3</v>
      </c>
      <c r="B34" s="22" t="s">
        <v>35</v>
      </c>
      <c r="C34" s="21" t="s">
        <v>15</v>
      </c>
      <c r="D34" s="17" t="s">
        <v>31</v>
      </c>
      <c r="E34" s="35"/>
      <c r="F34" s="36"/>
      <c r="G34" s="18">
        <f>$C$3</f>
        <v>12</v>
      </c>
    </row>
    <row r="35" spans="1:7" s="28" customFormat="1" ht="31.2" x14ac:dyDescent="0.3">
      <c r="A35" s="54">
        <v>4</v>
      </c>
      <c r="B35" s="10" t="s">
        <v>20</v>
      </c>
      <c r="C35" s="21" t="s">
        <v>15</v>
      </c>
      <c r="D35" s="27" t="s">
        <v>8</v>
      </c>
      <c r="E35" s="41"/>
      <c r="F35" s="42"/>
      <c r="G35" s="32">
        <v>1</v>
      </c>
    </row>
    <row r="36" spans="1:7" s="28" customFormat="1" ht="31.2" x14ac:dyDescent="0.3">
      <c r="A36" s="54">
        <v>5</v>
      </c>
      <c r="B36" s="23" t="s">
        <v>38</v>
      </c>
      <c r="C36" s="21" t="s">
        <v>15</v>
      </c>
      <c r="D36" s="17" t="s">
        <v>31</v>
      </c>
      <c r="E36" s="41"/>
      <c r="F36" s="42"/>
      <c r="G36" s="18">
        <f>$C$3</f>
        <v>12</v>
      </c>
    </row>
    <row r="37" spans="1:7" s="28" customFormat="1" ht="31.2" x14ac:dyDescent="0.3">
      <c r="A37" s="54">
        <v>6</v>
      </c>
      <c r="B37" s="7" t="s">
        <v>21</v>
      </c>
      <c r="C37" s="21" t="s">
        <v>15</v>
      </c>
      <c r="D37" s="27" t="s">
        <v>8</v>
      </c>
      <c r="E37" s="43"/>
      <c r="F37" s="44"/>
      <c r="G37" s="32">
        <v>1</v>
      </c>
    </row>
  </sheetData>
  <sortState xmlns:xlrd2="http://schemas.microsoft.com/office/spreadsheetml/2017/richdata2" ref="B32:G37">
    <sortCondition ref="B32:B37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D21:D25 D27:D30 D3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52" t="s">
        <v>6</v>
      </c>
      <c r="B2" s="152"/>
      <c r="C2" s="152"/>
      <c r="D2" s="152"/>
      <c r="E2" s="152"/>
    </row>
    <row r="3" spans="1:5" s="28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8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8" customFormat="1" ht="31.2" x14ac:dyDescent="0.3">
      <c r="A5" s="51">
        <v>3</v>
      </c>
      <c r="B5" s="56" t="s">
        <v>68</v>
      </c>
      <c r="C5" s="21" t="s">
        <v>15</v>
      </c>
      <c r="D5" s="9" t="s">
        <v>6</v>
      </c>
      <c r="E5" s="57">
        <v>1</v>
      </c>
    </row>
    <row r="6" spans="1:5" s="28" customFormat="1" ht="31.2" x14ac:dyDescent="0.3">
      <c r="A6" s="52">
        <v>4</v>
      </c>
      <c r="B6" s="58" t="s">
        <v>37</v>
      </c>
      <c r="C6" s="53" t="s">
        <v>15</v>
      </c>
      <c r="D6" s="9" t="s">
        <v>6</v>
      </c>
      <c r="E6" s="55">
        <v>1</v>
      </c>
    </row>
    <row r="7" spans="1:5" s="28" customFormat="1" ht="31.2" x14ac:dyDescent="0.3">
      <c r="A7" s="52">
        <v>5</v>
      </c>
      <c r="B7" s="59" t="s">
        <v>34</v>
      </c>
      <c r="C7" s="53" t="s">
        <v>15</v>
      </c>
      <c r="D7" s="9" t="s">
        <v>6</v>
      </c>
      <c r="E7" s="60">
        <v>1</v>
      </c>
    </row>
    <row r="8" spans="1:5" s="28" customFormat="1" ht="31.2" x14ac:dyDescent="0.3">
      <c r="A8" s="51">
        <v>6</v>
      </c>
      <c r="B8" s="10" t="s">
        <v>63</v>
      </c>
      <c r="C8" s="53" t="s">
        <v>15</v>
      </c>
      <c r="D8" s="9" t="s">
        <v>6</v>
      </c>
      <c r="E8" s="60">
        <v>1</v>
      </c>
    </row>
    <row r="9" spans="1:5" s="28" customFormat="1" ht="31.2" x14ac:dyDescent="0.3">
      <c r="A9" s="52">
        <v>7</v>
      </c>
      <c r="B9" s="10" t="s">
        <v>62</v>
      </c>
      <c r="C9" s="53" t="s">
        <v>15</v>
      </c>
      <c r="D9" s="9" t="s">
        <v>6</v>
      </c>
      <c r="E9" s="60">
        <v>1</v>
      </c>
    </row>
    <row r="10" spans="1:5" ht="21" x14ac:dyDescent="0.3">
      <c r="A10" s="152" t="s">
        <v>5</v>
      </c>
      <c r="B10" s="152"/>
      <c r="C10" s="152"/>
      <c r="D10" s="152"/>
      <c r="E10" s="152"/>
    </row>
    <row r="11" spans="1:5" s="28" customFormat="1" ht="31.2" x14ac:dyDescent="0.3">
      <c r="A11" s="52">
        <v>1</v>
      </c>
      <c r="B11" s="61" t="s">
        <v>25</v>
      </c>
      <c r="C11" s="53" t="s">
        <v>15</v>
      </c>
      <c r="D11" s="9" t="s">
        <v>5</v>
      </c>
      <c r="E11" s="62">
        <v>1</v>
      </c>
    </row>
    <row r="12" spans="1:5" s="28" customFormat="1" ht="31.2" x14ac:dyDescent="0.3">
      <c r="A12" s="52">
        <v>2</v>
      </c>
      <c r="B12" s="11" t="s">
        <v>24</v>
      </c>
      <c r="C12" s="53" t="s">
        <v>15</v>
      </c>
      <c r="D12" s="9" t="s">
        <v>5</v>
      </c>
      <c r="E12" s="62">
        <v>1</v>
      </c>
    </row>
    <row r="13" spans="1:5" s="28" customFormat="1" ht="31.2" x14ac:dyDescent="0.3">
      <c r="A13" s="52">
        <v>3</v>
      </c>
      <c r="B13" s="11" t="s">
        <v>41</v>
      </c>
      <c r="C13" s="12" t="s">
        <v>15</v>
      </c>
      <c r="D13" s="9" t="s">
        <v>5</v>
      </c>
      <c r="E13" s="62">
        <v>1</v>
      </c>
    </row>
    <row r="14" spans="1:5" s="28" customFormat="1" ht="31.2" x14ac:dyDescent="0.3">
      <c r="A14" s="52">
        <v>4</v>
      </c>
      <c r="B14" s="61" t="s">
        <v>27</v>
      </c>
      <c r="C14" s="53" t="s">
        <v>15</v>
      </c>
      <c r="D14" s="9" t="s">
        <v>5</v>
      </c>
      <c r="E14" s="62">
        <v>1</v>
      </c>
    </row>
    <row r="15" spans="1:5" s="28" customFormat="1" ht="31.2" x14ac:dyDescent="0.3">
      <c r="A15" s="52">
        <v>5</v>
      </c>
      <c r="B15" s="11" t="s">
        <v>28</v>
      </c>
      <c r="C15" s="53" t="s">
        <v>15</v>
      </c>
      <c r="D15" s="9" t="s">
        <v>5</v>
      </c>
      <c r="E15" s="62">
        <v>1</v>
      </c>
    </row>
    <row r="16" spans="1:5" s="28" customFormat="1" ht="31.2" x14ac:dyDescent="0.3">
      <c r="A16" s="52">
        <v>6</v>
      </c>
      <c r="B16" s="7" t="s">
        <v>26</v>
      </c>
      <c r="C16" s="21" t="s">
        <v>15</v>
      </c>
      <c r="D16" s="9" t="s">
        <v>5</v>
      </c>
      <c r="E16" s="62">
        <v>1</v>
      </c>
    </row>
    <row r="17" spans="1:5" s="28" customFormat="1" ht="31.2" x14ac:dyDescent="0.3">
      <c r="A17" s="52">
        <v>7</v>
      </c>
      <c r="B17" s="22" t="s">
        <v>43</v>
      </c>
      <c r="C17" s="21" t="s">
        <v>15</v>
      </c>
      <c r="D17" s="9" t="s">
        <v>5</v>
      </c>
      <c r="E17" s="62">
        <v>1</v>
      </c>
    </row>
    <row r="18" spans="1:5" s="28" customFormat="1" ht="31.2" x14ac:dyDescent="0.3">
      <c r="A18" s="52">
        <v>8</v>
      </c>
      <c r="B18" s="22" t="s">
        <v>42</v>
      </c>
      <c r="C18" s="53" t="s">
        <v>15</v>
      </c>
      <c r="D18" s="9" t="s">
        <v>10</v>
      </c>
      <c r="E18" s="62">
        <v>1</v>
      </c>
    </row>
    <row r="19" spans="1:5" s="28" customFormat="1" ht="62.4" x14ac:dyDescent="0.3">
      <c r="A19" s="52">
        <v>9</v>
      </c>
      <c r="B19" s="11" t="s">
        <v>61</v>
      </c>
      <c r="C19" s="53" t="s">
        <v>70</v>
      </c>
      <c r="D19" s="9" t="s">
        <v>5</v>
      </c>
      <c r="E19" s="55">
        <v>1</v>
      </c>
    </row>
    <row r="20" spans="1:5" x14ac:dyDescent="0.3">
      <c r="B20"/>
      <c r="D20"/>
    </row>
    <row r="21" spans="1:5" s="28" customFormat="1" ht="15.6" x14ac:dyDescent="0.3"/>
    <row r="22" spans="1:5" s="28" customFormat="1" ht="15.6" x14ac:dyDescent="0.3"/>
    <row r="23" spans="1:5" s="28" customFormat="1" ht="15.6" x14ac:dyDescent="0.3"/>
    <row r="24" spans="1:5" x14ac:dyDescent="0.3">
      <c r="B24"/>
      <c r="D24"/>
    </row>
    <row r="25" spans="1:5" s="28" customFormat="1" ht="15.6" x14ac:dyDescent="0.3"/>
    <row r="26" spans="1:5" s="28" customFormat="1" ht="15.6" x14ac:dyDescent="0.3"/>
    <row r="27" spans="1:5" x14ac:dyDescent="0.3">
      <c r="B27"/>
      <c r="D27"/>
    </row>
    <row r="28" spans="1:5" x14ac:dyDescent="0.3">
      <c r="B28"/>
      <c r="D28"/>
    </row>
    <row r="29" spans="1:5" x14ac:dyDescent="0.3">
      <c r="B29"/>
      <c r="D29"/>
    </row>
    <row r="30" spans="1:5" x14ac:dyDescent="0.3">
      <c r="B30"/>
      <c r="D30"/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D31:D1048576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12" customWidth="1"/>
    <col min="2" max="2" width="100.6640625" style="108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7" customWidth="1"/>
    <col min="8" max="8" width="20.88671875" style="107" customWidth="1"/>
    <col min="9" max="16384" width="8.88671875" style="108"/>
  </cols>
  <sheetData>
    <row r="1" spans="1:8" ht="31.2" x14ac:dyDescent="0.3">
      <c r="A1" s="104" t="s">
        <v>1</v>
      </c>
      <c r="B1" s="105" t="s">
        <v>9</v>
      </c>
      <c r="C1" s="109" t="s">
        <v>2</v>
      </c>
      <c r="D1" s="104" t="s">
        <v>4</v>
      </c>
      <c r="E1" s="104" t="s">
        <v>3</v>
      </c>
      <c r="F1" s="104" t="s">
        <v>7</v>
      </c>
      <c r="G1" s="104" t="s">
        <v>32</v>
      </c>
      <c r="H1" s="104" t="s">
        <v>33</v>
      </c>
    </row>
    <row r="2" spans="1:8" ht="31.2" x14ac:dyDescent="0.3">
      <c r="A2" s="119" t="s">
        <v>170</v>
      </c>
      <c r="B2" s="120" t="s">
        <v>108</v>
      </c>
      <c r="C2" s="9" t="s">
        <v>6</v>
      </c>
      <c r="D2" s="117">
        <v>3</v>
      </c>
      <c r="E2" s="9" t="s">
        <v>101</v>
      </c>
      <c r="F2" s="117">
        <v>3</v>
      </c>
      <c r="G2" s="107">
        <f t="shared" ref="G2:G11" si="0">COUNTIF($A$2:$A$999,A2)</f>
        <v>1</v>
      </c>
      <c r="H2" s="107" t="s">
        <v>36</v>
      </c>
    </row>
    <row r="3" spans="1:8" x14ac:dyDescent="0.3">
      <c r="A3" s="125" t="s">
        <v>25</v>
      </c>
      <c r="B3" s="120" t="s">
        <v>113</v>
      </c>
      <c r="C3" s="9" t="s">
        <v>10</v>
      </c>
      <c r="D3" s="111">
        <v>1</v>
      </c>
      <c r="E3" s="9" t="s">
        <v>101</v>
      </c>
      <c r="F3" s="117">
        <v>1</v>
      </c>
      <c r="G3" s="107">
        <f t="shared" si="0"/>
        <v>1</v>
      </c>
      <c r="H3" s="107" t="s">
        <v>36</v>
      </c>
    </row>
    <row r="4" spans="1:8" x14ac:dyDescent="0.3">
      <c r="A4" s="126" t="s">
        <v>30</v>
      </c>
      <c r="B4" s="120" t="s">
        <v>111</v>
      </c>
      <c r="C4" s="9" t="s">
        <v>6</v>
      </c>
      <c r="D4" s="111">
        <v>1</v>
      </c>
      <c r="E4" s="9" t="s">
        <v>101</v>
      </c>
      <c r="F4" s="117">
        <v>1</v>
      </c>
      <c r="G4" s="107">
        <f t="shared" si="0"/>
        <v>1</v>
      </c>
      <c r="H4" s="107" t="s">
        <v>36</v>
      </c>
    </row>
    <row r="5" spans="1:8" x14ac:dyDescent="0.3">
      <c r="A5" s="119" t="s">
        <v>171</v>
      </c>
      <c r="B5" s="120" t="s">
        <v>122</v>
      </c>
      <c r="C5" s="9" t="s">
        <v>5</v>
      </c>
      <c r="D5" s="117">
        <v>1</v>
      </c>
      <c r="E5" s="9" t="s">
        <v>101</v>
      </c>
      <c r="F5" s="117">
        <v>1</v>
      </c>
      <c r="G5" s="107">
        <f t="shared" si="0"/>
        <v>1</v>
      </c>
      <c r="H5" s="107" t="s">
        <v>36</v>
      </c>
    </row>
    <row r="6" spans="1:8" x14ac:dyDescent="0.3">
      <c r="A6" s="7" t="s">
        <v>103</v>
      </c>
      <c r="B6" s="110" t="s">
        <v>104</v>
      </c>
      <c r="C6" s="9" t="s">
        <v>6</v>
      </c>
      <c r="D6" s="117">
        <v>1</v>
      </c>
      <c r="E6" s="9" t="s">
        <v>101</v>
      </c>
      <c r="F6" s="117">
        <v>1</v>
      </c>
      <c r="G6" s="107">
        <f t="shared" si="0"/>
        <v>1</v>
      </c>
      <c r="H6" s="107" t="s">
        <v>36</v>
      </c>
    </row>
    <row r="7" spans="1:8" x14ac:dyDescent="0.3">
      <c r="A7" s="119" t="s">
        <v>27</v>
      </c>
      <c r="B7" s="110" t="s">
        <v>115</v>
      </c>
      <c r="C7" s="9" t="s">
        <v>5</v>
      </c>
      <c r="D7" s="117">
        <v>1</v>
      </c>
      <c r="E7" s="9" t="s">
        <v>101</v>
      </c>
      <c r="F7" s="117">
        <v>1</v>
      </c>
      <c r="G7" s="107">
        <f t="shared" si="0"/>
        <v>1</v>
      </c>
      <c r="H7" s="107" t="s">
        <v>36</v>
      </c>
    </row>
    <row r="8" spans="1:8" x14ac:dyDescent="0.3">
      <c r="A8" s="7" t="s">
        <v>26</v>
      </c>
      <c r="B8" s="110" t="s">
        <v>106</v>
      </c>
      <c r="C8" s="9" t="s">
        <v>5</v>
      </c>
      <c r="D8" s="117">
        <v>1</v>
      </c>
      <c r="E8" s="9" t="s">
        <v>101</v>
      </c>
      <c r="F8" s="117">
        <f>D8</f>
        <v>1</v>
      </c>
      <c r="G8" s="107">
        <f t="shared" si="0"/>
        <v>1</v>
      </c>
      <c r="H8" s="107" t="s">
        <v>36</v>
      </c>
    </row>
    <row r="9" spans="1:8" ht="31.2" x14ac:dyDescent="0.3">
      <c r="A9" s="7" t="s">
        <v>168</v>
      </c>
      <c r="B9" s="120" t="s">
        <v>119</v>
      </c>
      <c r="C9" s="9" t="s">
        <v>17</v>
      </c>
      <c r="D9" s="9">
        <v>1</v>
      </c>
      <c r="E9" s="9" t="s">
        <v>101</v>
      </c>
      <c r="F9" s="9">
        <v>1</v>
      </c>
      <c r="G9" s="107">
        <f t="shared" si="0"/>
        <v>1</v>
      </c>
      <c r="H9" s="107" t="s">
        <v>36</v>
      </c>
    </row>
    <row r="10" spans="1:8" x14ac:dyDescent="0.3">
      <c r="A10" s="119" t="s">
        <v>116</v>
      </c>
      <c r="B10" s="110" t="s">
        <v>117</v>
      </c>
      <c r="C10" s="9" t="s">
        <v>5</v>
      </c>
      <c r="D10" s="117">
        <v>1</v>
      </c>
      <c r="E10" s="9" t="s">
        <v>101</v>
      </c>
      <c r="F10" s="117">
        <v>1</v>
      </c>
      <c r="G10" s="107">
        <f t="shared" si="0"/>
        <v>1</v>
      </c>
      <c r="H10" s="107" t="s">
        <v>36</v>
      </c>
    </row>
    <row r="11" spans="1:8" x14ac:dyDescent="0.3">
      <c r="A11" s="7" t="s">
        <v>99</v>
      </c>
      <c r="B11" s="110" t="s">
        <v>100</v>
      </c>
      <c r="C11" s="9" t="s">
        <v>6</v>
      </c>
      <c r="D11" s="9">
        <v>1</v>
      </c>
      <c r="E11" s="9" t="s">
        <v>101</v>
      </c>
      <c r="F11" s="9">
        <v>1</v>
      </c>
      <c r="G11" s="107">
        <f t="shared" si="0"/>
        <v>1</v>
      </c>
      <c r="H11" s="107" t="s">
        <v>36</v>
      </c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11" xr:uid="{B23CC546-2D1F-4D77-8557-6B74FEFF857B}">
    <sortState xmlns:xlrd2="http://schemas.microsoft.com/office/spreadsheetml/2017/richdata2" ref="A2:H11">
      <sortCondition ref="A2:A11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1" xr:uid="{D21DAE20-EAB0-4C6B-AEC9-307264B14F56}">
      <formula1>"Базовая часть, Вариативная часть"</formula1>
    </dataValidation>
    <dataValidation allowBlank="1" showErrorMessage="1" sqref="D2:F11 A2:B11" xr:uid="{85CEC33D-1E5A-4F66-83F1-AF02A50C8C7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12" customWidth="1"/>
    <col min="2" max="2" width="100.6640625" style="108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7" customWidth="1"/>
    <col min="8" max="8" width="20.88671875" style="107" customWidth="1"/>
    <col min="9" max="16384" width="8.88671875" style="108"/>
  </cols>
  <sheetData>
    <row r="1" spans="1:8" ht="31.2" x14ac:dyDescent="0.3">
      <c r="A1" s="104" t="s">
        <v>1</v>
      </c>
      <c r="B1" s="105" t="s">
        <v>9</v>
      </c>
      <c r="C1" s="109" t="s">
        <v>2</v>
      </c>
      <c r="D1" s="104" t="s">
        <v>4</v>
      </c>
      <c r="E1" s="104" t="s">
        <v>3</v>
      </c>
      <c r="F1" s="104" t="s">
        <v>7</v>
      </c>
      <c r="G1" s="104" t="s">
        <v>32</v>
      </c>
      <c r="H1" s="104" t="s">
        <v>33</v>
      </c>
    </row>
    <row r="2" spans="1:8" ht="31.2" x14ac:dyDescent="0.3">
      <c r="A2" s="7" t="s">
        <v>139</v>
      </c>
      <c r="B2" s="110" t="s">
        <v>140</v>
      </c>
      <c r="C2" s="9" t="s">
        <v>17</v>
      </c>
      <c r="D2" s="111">
        <v>1</v>
      </c>
      <c r="E2" s="9" t="s">
        <v>129</v>
      </c>
      <c r="F2" s="117">
        <v>12</v>
      </c>
      <c r="G2" s="106">
        <f t="shared" ref="G2:G14" si="0">COUNTIF($A$2:$A$999,A2)</f>
        <v>1</v>
      </c>
      <c r="H2" s="106" t="s">
        <v>36</v>
      </c>
    </row>
    <row r="3" spans="1:8" ht="31.2" x14ac:dyDescent="0.3">
      <c r="A3" s="124" t="s">
        <v>143</v>
      </c>
      <c r="B3" s="110" t="s">
        <v>144</v>
      </c>
      <c r="C3" s="9" t="s">
        <v>17</v>
      </c>
      <c r="D3" s="111">
        <v>1</v>
      </c>
      <c r="E3" s="9" t="s">
        <v>129</v>
      </c>
      <c r="F3" s="117">
        <v>12</v>
      </c>
      <c r="G3" s="106">
        <f t="shared" si="0"/>
        <v>1</v>
      </c>
      <c r="H3" s="106" t="s">
        <v>36</v>
      </c>
    </row>
    <row r="4" spans="1:8" x14ac:dyDescent="0.3">
      <c r="A4" s="119" t="s">
        <v>133</v>
      </c>
      <c r="B4" s="120" t="s">
        <v>134</v>
      </c>
      <c r="C4" s="9" t="s">
        <v>5</v>
      </c>
      <c r="D4" s="111">
        <v>1</v>
      </c>
      <c r="E4" s="9" t="s">
        <v>129</v>
      </c>
      <c r="F4" s="117">
        <v>12</v>
      </c>
      <c r="G4" s="106">
        <f t="shared" si="0"/>
        <v>1</v>
      </c>
      <c r="H4" s="106" t="s">
        <v>36</v>
      </c>
    </row>
    <row r="5" spans="1:8" x14ac:dyDescent="0.3">
      <c r="A5" s="7" t="s">
        <v>130</v>
      </c>
      <c r="B5" s="110" t="s">
        <v>104</v>
      </c>
      <c r="C5" s="9" t="s">
        <v>6</v>
      </c>
      <c r="D5" s="111">
        <v>1</v>
      </c>
      <c r="E5" s="9" t="s">
        <v>129</v>
      </c>
      <c r="F5" s="117">
        <v>12</v>
      </c>
      <c r="G5" s="106">
        <f t="shared" si="0"/>
        <v>1</v>
      </c>
      <c r="H5" s="106" t="s">
        <v>36</v>
      </c>
    </row>
    <row r="6" spans="1:8" ht="31.2" x14ac:dyDescent="0.3">
      <c r="A6" s="7" t="s">
        <v>132</v>
      </c>
      <c r="B6" s="110" t="s">
        <v>104</v>
      </c>
      <c r="C6" s="9" t="s">
        <v>6</v>
      </c>
      <c r="D6" s="111">
        <v>1</v>
      </c>
      <c r="E6" s="9" t="s">
        <v>129</v>
      </c>
      <c r="F6" s="117">
        <v>12</v>
      </c>
      <c r="G6" s="106">
        <f t="shared" si="0"/>
        <v>1</v>
      </c>
      <c r="H6" s="106" t="s">
        <v>36</v>
      </c>
    </row>
    <row r="7" spans="1:8" ht="31.2" x14ac:dyDescent="0.3">
      <c r="A7" s="119" t="s">
        <v>168</v>
      </c>
      <c r="B7" s="120" t="s">
        <v>135</v>
      </c>
      <c r="C7" s="9" t="s">
        <v>17</v>
      </c>
      <c r="D7" s="111">
        <v>1</v>
      </c>
      <c r="E7" s="9" t="s">
        <v>129</v>
      </c>
      <c r="F7" s="117">
        <v>12</v>
      </c>
      <c r="G7" s="106">
        <f t="shared" si="0"/>
        <v>3</v>
      </c>
      <c r="H7" s="106" t="s">
        <v>36</v>
      </c>
    </row>
    <row r="8" spans="1:8" ht="31.2" x14ac:dyDescent="0.3">
      <c r="A8" s="119" t="s">
        <v>168</v>
      </c>
      <c r="B8" s="120" t="s">
        <v>137</v>
      </c>
      <c r="C8" s="9" t="s">
        <v>17</v>
      </c>
      <c r="D8" s="111">
        <v>1</v>
      </c>
      <c r="E8" s="9" t="s">
        <v>129</v>
      </c>
      <c r="F8" s="117">
        <v>12</v>
      </c>
      <c r="G8" s="106">
        <f t="shared" si="0"/>
        <v>3</v>
      </c>
      <c r="H8" s="106" t="s">
        <v>36</v>
      </c>
    </row>
    <row r="9" spans="1:8" ht="31.2" x14ac:dyDescent="0.3">
      <c r="A9" s="119" t="s">
        <v>168</v>
      </c>
      <c r="B9" s="120" t="s">
        <v>138</v>
      </c>
      <c r="C9" s="9" t="s">
        <v>17</v>
      </c>
      <c r="D9" s="111">
        <v>1</v>
      </c>
      <c r="E9" s="9" t="s">
        <v>129</v>
      </c>
      <c r="F9" s="117">
        <v>12</v>
      </c>
      <c r="G9" s="106">
        <f t="shared" si="0"/>
        <v>3</v>
      </c>
      <c r="H9" s="106" t="s">
        <v>36</v>
      </c>
    </row>
    <row r="10" spans="1:8" ht="31.2" x14ac:dyDescent="0.3">
      <c r="A10" s="121" t="s">
        <v>141</v>
      </c>
      <c r="B10" s="110" t="s">
        <v>142</v>
      </c>
      <c r="C10" s="9" t="s">
        <v>17</v>
      </c>
      <c r="D10" s="111">
        <v>1</v>
      </c>
      <c r="E10" s="9" t="s">
        <v>129</v>
      </c>
      <c r="F10" s="117">
        <v>12</v>
      </c>
      <c r="G10" s="106">
        <f t="shared" si="0"/>
        <v>1</v>
      </c>
      <c r="H10" s="106" t="s">
        <v>36</v>
      </c>
    </row>
    <row r="11" spans="1:8" ht="31.2" x14ac:dyDescent="0.3">
      <c r="A11" s="121" t="s">
        <v>145</v>
      </c>
      <c r="B11" s="119" t="s">
        <v>146</v>
      </c>
      <c r="C11" s="9" t="s">
        <v>17</v>
      </c>
      <c r="D11" s="111">
        <v>1</v>
      </c>
      <c r="E11" s="9" t="s">
        <v>129</v>
      </c>
      <c r="F11" s="117">
        <v>12</v>
      </c>
      <c r="G11" s="106">
        <f t="shared" si="0"/>
        <v>1</v>
      </c>
      <c r="H11" s="106" t="s">
        <v>36</v>
      </c>
    </row>
    <row r="12" spans="1:8" x14ac:dyDescent="0.3">
      <c r="A12" s="123" t="s">
        <v>169</v>
      </c>
      <c r="B12" s="120" t="s">
        <v>148</v>
      </c>
      <c r="C12" s="9" t="s">
        <v>5</v>
      </c>
      <c r="D12" s="111">
        <v>1</v>
      </c>
      <c r="E12" s="9" t="s">
        <v>129</v>
      </c>
      <c r="F12" s="117">
        <v>12</v>
      </c>
      <c r="G12" s="106">
        <f t="shared" si="0"/>
        <v>1</v>
      </c>
      <c r="H12" s="106" t="s">
        <v>36</v>
      </c>
    </row>
    <row r="13" spans="1:8" x14ac:dyDescent="0.3">
      <c r="A13" s="7" t="s">
        <v>59</v>
      </c>
      <c r="B13" s="110" t="s">
        <v>128</v>
      </c>
      <c r="C13" s="9" t="s">
        <v>6</v>
      </c>
      <c r="D13" s="111">
        <v>1</v>
      </c>
      <c r="E13" s="9" t="s">
        <v>129</v>
      </c>
      <c r="F13" s="117">
        <v>12</v>
      </c>
      <c r="G13" s="106">
        <f t="shared" si="0"/>
        <v>1</v>
      </c>
      <c r="H13" s="106" t="s">
        <v>36</v>
      </c>
    </row>
    <row r="14" spans="1:8" x14ac:dyDescent="0.3">
      <c r="A14" s="7" t="s">
        <v>127</v>
      </c>
      <c r="B14" s="110" t="s">
        <v>128</v>
      </c>
      <c r="C14" s="9" t="s">
        <v>6</v>
      </c>
      <c r="D14" s="111">
        <v>1</v>
      </c>
      <c r="E14" s="9" t="s">
        <v>129</v>
      </c>
      <c r="F14" s="117">
        <v>12</v>
      </c>
      <c r="G14" s="106">
        <f t="shared" si="0"/>
        <v>1</v>
      </c>
      <c r="H14" s="106" t="s">
        <v>36</v>
      </c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14" xr:uid="{862AB6E4-929E-4CA8-A82A-84513D3AB1A7}">
    <sortState xmlns:xlrd2="http://schemas.microsoft.com/office/spreadsheetml/2017/richdata2" ref="A2:H14">
      <sortCondition ref="A2:A14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1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D2:F14 A2:B14" xr:uid="{17EBB41D-0458-4CAD-B909-D5698864DCF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0222B0-1D22-42F6-8788-B3FE7EE0A60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12" customWidth="1"/>
    <col min="2" max="2" width="100.6640625" style="108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7" customWidth="1"/>
    <col min="8" max="8" width="20.88671875" style="107" customWidth="1"/>
    <col min="9" max="16384" width="8.88671875" style="108"/>
  </cols>
  <sheetData>
    <row r="1" spans="1:8" ht="31.2" x14ac:dyDescent="0.3">
      <c r="A1" s="104" t="s">
        <v>1</v>
      </c>
      <c r="B1" s="105" t="s">
        <v>9</v>
      </c>
      <c r="C1" s="109" t="s">
        <v>2</v>
      </c>
      <c r="D1" s="104" t="s">
        <v>4</v>
      </c>
      <c r="E1" s="104" t="s">
        <v>3</v>
      </c>
      <c r="F1" s="104" t="s">
        <v>7</v>
      </c>
      <c r="G1" s="105" t="s">
        <v>32</v>
      </c>
      <c r="H1" s="104" t="s">
        <v>33</v>
      </c>
    </row>
    <row r="2" spans="1:8" ht="31.2" x14ac:dyDescent="0.3">
      <c r="A2" s="7" t="s">
        <v>139</v>
      </c>
      <c r="B2" s="110" t="s">
        <v>140</v>
      </c>
      <c r="C2" s="9" t="s">
        <v>17</v>
      </c>
      <c r="D2" s="117">
        <v>1</v>
      </c>
      <c r="E2" s="9" t="s">
        <v>155</v>
      </c>
      <c r="F2" s="117">
        <v>1</v>
      </c>
      <c r="G2" s="107">
        <f t="shared" ref="G2:G9" si="0">COUNTIF($A$2:$A$999,A2)</f>
        <v>1</v>
      </c>
      <c r="H2" s="107" t="s">
        <v>36</v>
      </c>
    </row>
    <row r="3" spans="1:8" ht="31.2" x14ac:dyDescent="0.3">
      <c r="A3" s="7" t="s">
        <v>143</v>
      </c>
      <c r="B3" s="110" t="s">
        <v>144</v>
      </c>
      <c r="C3" s="9" t="s">
        <v>17</v>
      </c>
      <c r="D3" s="111">
        <v>1</v>
      </c>
      <c r="E3" s="9" t="s">
        <v>155</v>
      </c>
      <c r="F3" s="117">
        <v>1</v>
      </c>
      <c r="G3" s="107">
        <f t="shared" si="0"/>
        <v>1</v>
      </c>
      <c r="H3" s="107" t="s">
        <v>36</v>
      </c>
    </row>
    <row r="4" spans="1:8" x14ac:dyDescent="0.3">
      <c r="A4" s="123" t="s">
        <v>133</v>
      </c>
      <c r="B4" s="120" t="s">
        <v>134</v>
      </c>
      <c r="C4" s="9" t="s">
        <v>5</v>
      </c>
      <c r="D4" s="111">
        <v>1</v>
      </c>
      <c r="E4" s="9" t="s">
        <v>101</v>
      </c>
      <c r="F4" s="117">
        <v>1</v>
      </c>
      <c r="G4" s="107">
        <f t="shared" si="0"/>
        <v>1</v>
      </c>
      <c r="H4" s="107" t="s">
        <v>36</v>
      </c>
    </row>
    <row r="5" spans="1:8" x14ac:dyDescent="0.3">
      <c r="A5" s="121" t="s">
        <v>158</v>
      </c>
      <c r="B5" s="120" t="s">
        <v>159</v>
      </c>
      <c r="C5" s="9" t="s">
        <v>6</v>
      </c>
      <c r="D5" s="111">
        <v>1</v>
      </c>
      <c r="E5" s="9" t="s">
        <v>101</v>
      </c>
      <c r="F5" s="117">
        <f>D5</f>
        <v>1</v>
      </c>
      <c r="G5" s="107">
        <f t="shared" si="0"/>
        <v>1</v>
      </c>
      <c r="H5" s="107" t="s">
        <v>36</v>
      </c>
    </row>
    <row r="6" spans="1:8" ht="31.2" x14ac:dyDescent="0.3">
      <c r="A6" s="123" t="s">
        <v>168</v>
      </c>
      <c r="B6" s="120" t="s">
        <v>135</v>
      </c>
      <c r="C6" s="9" t="s">
        <v>17</v>
      </c>
      <c r="D6" s="111">
        <v>1</v>
      </c>
      <c r="E6" s="9" t="s">
        <v>155</v>
      </c>
      <c r="F6" s="117">
        <v>1</v>
      </c>
      <c r="G6" s="107">
        <f t="shared" si="0"/>
        <v>1</v>
      </c>
      <c r="H6" s="107" t="s">
        <v>36</v>
      </c>
    </row>
    <row r="7" spans="1:8" ht="31.2" x14ac:dyDescent="0.3">
      <c r="A7" s="7" t="s">
        <v>141</v>
      </c>
      <c r="B7" s="110" t="s">
        <v>142</v>
      </c>
      <c r="C7" s="9" t="s">
        <v>17</v>
      </c>
      <c r="D7" s="117">
        <v>1</v>
      </c>
      <c r="E7" s="9" t="s">
        <v>155</v>
      </c>
      <c r="F7" s="117">
        <v>1</v>
      </c>
      <c r="G7" s="107">
        <f t="shared" si="0"/>
        <v>1</v>
      </c>
      <c r="H7" s="107" t="s">
        <v>36</v>
      </c>
    </row>
    <row r="8" spans="1:8" x14ac:dyDescent="0.3">
      <c r="A8" s="119" t="s">
        <v>169</v>
      </c>
      <c r="B8" s="122" t="s">
        <v>160</v>
      </c>
      <c r="C8" s="9" t="s">
        <v>5</v>
      </c>
      <c r="D8" s="117">
        <v>1</v>
      </c>
      <c r="E8" s="9" t="s">
        <v>101</v>
      </c>
      <c r="F8" s="117">
        <v>1</v>
      </c>
      <c r="G8" s="107">
        <f t="shared" si="0"/>
        <v>1</v>
      </c>
      <c r="H8" s="107" t="s">
        <v>36</v>
      </c>
    </row>
    <row r="9" spans="1:8" x14ac:dyDescent="0.3">
      <c r="A9" s="7" t="s">
        <v>156</v>
      </c>
      <c r="B9" s="110" t="s">
        <v>157</v>
      </c>
      <c r="C9" s="9" t="s">
        <v>6</v>
      </c>
      <c r="D9" s="117">
        <v>1</v>
      </c>
      <c r="E9" s="9" t="s">
        <v>101</v>
      </c>
      <c r="F9" s="117">
        <f>D9</f>
        <v>1</v>
      </c>
      <c r="G9" s="107">
        <f t="shared" si="0"/>
        <v>1</v>
      </c>
      <c r="H9" s="107" t="s">
        <v>36</v>
      </c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D2:F9 A2:B9" xr:uid="{2A04A0D7-5E40-4CD3-A281-0554F68AAD2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7B46BD-67D5-41A6-A65B-BC05BFD3B95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24" sqref="C24"/>
      <selection pane="bottomLeft" activeCell="C24" sqref="C24"/>
    </sheetView>
  </sheetViews>
  <sheetFormatPr defaultRowHeight="15.6" x14ac:dyDescent="0.3"/>
  <cols>
    <col min="1" max="1" width="32.6640625" style="112" customWidth="1"/>
    <col min="2" max="2" width="100.6640625" style="108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7" customWidth="1"/>
    <col min="8" max="8" width="20.88671875" style="107" customWidth="1"/>
    <col min="9" max="16384" width="8.88671875" style="108"/>
  </cols>
  <sheetData>
    <row r="1" spans="1:8" ht="31.2" x14ac:dyDescent="0.3">
      <c r="A1" s="104" t="s">
        <v>1</v>
      </c>
      <c r="B1" s="105" t="s">
        <v>9</v>
      </c>
      <c r="C1" s="109" t="s">
        <v>2</v>
      </c>
      <c r="D1" s="104" t="s">
        <v>4</v>
      </c>
      <c r="E1" s="104" t="s">
        <v>3</v>
      </c>
      <c r="F1" s="104" t="s">
        <v>7</v>
      </c>
      <c r="G1" s="104" t="s">
        <v>32</v>
      </c>
      <c r="H1" s="104" t="s">
        <v>33</v>
      </c>
    </row>
    <row r="2" spans="1:8" x14ac:dyDescent="0.3">
      <c r="A2" s="116" t="s">
        <v>19</v>
      </c>
      <c r="B2" s="110" t="s">
        <v>162</v>
      </c>
      <c r="C2" s="9" t="s">
        <v>8</v>
      </c>
      <c r="D2" s="111">
        <v>1</v>
      </c>
      <c r="E2" s="111" t="s">
        <v>101</v>
      </c>
      <c r="F2" s="117">
        <f>D2</f>
        <v>1</v>
      </c>
      <c r="G2" s="107">
        <f t="shared" ref="G2:G7" si="0">COUNTIF($A$2:$A$999,A2)</f>
        <v>1</v>
      </c>
      <c r="H2" s="107" t="s">
        <v>36</v>
      </c>
    </row>
    <row r="3" spans="1:8" x14ac:dyDescent="0.3">
      <c r="A3" s="7" t="s">
        <v>166</v>
      </c>
      <c r="B3" s="110" t="s">
        <v>167</v>
      </c>
      <c r="C3" s="9" t="s">
        <v>8</v>
      </c>
      <c r="D3" s="117">
        <v>1</v>
      </c>
      <c r="E3" s="118" t="s">
        <v>101</v>
      </c>
      <c r="F3" s="117">
        <v>1</v>
      </c>
      <c r="G3" s="107">
        <f t="shared" si="0"/>
        <v>1</v>
      </c>
      <c r="H3" s="107" t="s">
        <v>36</v>
      </c>
    </row>
    <row r="4" spans="1:8" x14ac:dyDescent="0.3">
      <c r="A4" s="7" t="s">
        <v>68</v>
      </c>
      <c r="B4" s="110" t="s">
        <v>161</v>
      </c>
      <c r="C4" s="9" t="s">
        <v>8</v>
      </c>
      <c r="D4" s="117">
        <v>1</v>
      </c>
      <c r="E4" s="111" t="s">
        <v>101</v>
      </c>
      <c r="F4" s="117">
        <f>D4</f>
        <v>1</v>
      </c>
      <c r="G4" s="107">
        <f t="shared" si="0"/>
        <v>1</v>
      </c>
      <c r="H4" s="107" t="s">
        <v>36</v>
      </c>
    </row>
    <row r="5" spans="1:8" x14ac:dyDescent="0.3">
      <c r="A5" s="7" t="s">
        <v>22</v>
      </c>
      <c r="B5" s="110" t="s">
        <v>164</v>
      </c>
      <c r="C5" s="9" t="s">
        <v>8</v>
      </c>
      <c r="D5" s="117">
        <v>1</v>
      </c>
      <c r="E5" s="111" t="s">
        <v>101</v>
      </c>
      <c r="F5" s="117">
        <f>D5</f>
        <v>1</v>
      </c>
      <c r="G5" s="107">
        <f t="shared" si="0"/>
        <v>1</v>
      </c>
      <c r="H5" s="107" t="s">
        <v>36</v>
      </c>
    </row>
    <row r="6" spans="1:8" x14ac:dyDescent="0.3">
      <c r="A6" s="7" t="s">
        <v>20</v>
      </c>
      <c r="B6" s="110" t="s">
        <v>163</v>
      </c>
      <c r="C6" s="9" t="s">
        <v>8</v>
      </c>
      <c r="D6" s="117">
        <v>1</v>
      </c>
      <c r="E6" s="111" t="s">
        <v>101</v>
      </c>
      <c r="F6" s="117">
        <f>D6</f>
        <v>1</v>
      </c>
      <c r="G6" s="107">
        <f t="shared" si="0"/>
        <v>1</v>
      </c>
      <c r="H6" s="107" t="s">
        <v>36</v>
      </c>
    </row>
    <row r="7" spans="1:8" x14ac:dyDescent="0.3">
      <c r="A7" s="7" t="s">
        <v>21</v>
      </c>
      <c r="B7" s="110" t="s">
        <v>165</v>
      </c>
      <c r="C7" s="9" t="s">
        <v>8</v>
      </c>
      <c r="D7" s="117">
        <v>1</v>
      </c>
      <c r="E7" s="117" t="s">
        <v>101</v>
      </c>
      <c r="F7" s="117">
        <f>D7</f>
        <v>1</v>
      </c>
      <c r="G7" s="107">
        <f t="shared" si="0"/>
        <v>1</v>
      </c>
      <c r="H7" s="107" t="s">
        <v>36</v>
      </c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7 A2:B7" xr:uid="{F6200FDF-E2B9-47A4-ABCF-46C83002126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5AC5C7-BCB1-4A0B-AB1E-16A7F594B4E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C24" sqref="C24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3" t="s">
        <v>71</v>
      </c>
      <c r="B1" s="63" t="s">
        <v>64</v>
      </c>
      <c r="C1" s="63" t="s">
        <v>65</v>
      </c>
      <c r="D1" s="65" t="s">
        <v>75</v>
      </c>
      <c r="E1" s="63" t="s">
        <v>45</v>
      </c>
      <c r="F1" s="63" t="s">
        <v>66</v>
      </c>
      <c r="G1" s="63" t="s">
        <v>67</v>
      </c>
      <c r="H1" s="45" t="str">
        <f>_xlfn.TEXTJOIN("
",TRUE,F2:F99)</f>
        <v xml:space="preserve">09.01.03 Оператор информационных систем и ресурсов
09.02.01 Компьютерные системы и комплексы
</v>
      </c>
    </row>
    <row r="2" spans="1:8" ht="41.4" x14ac:dyDescent="0.3">
      <c r="A2" s="66" t="s">
        <v>76</v>
      </c>
      <c r="B2" s="67" t="s">
        <v>77</v>
      </c>
      <c r="C2" s="67" t="s">
        <v>78</v>
      </c>
      <c r="D2" s="68">
        <v>4</v>
      </c>
      <c r="E2" s="69" t="s">
        <v>79</v>
      </c>
      <c r="F2" s="70" t="s">
        <v>80</v>
      </c>
      <c r="G2" s="71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9"/>
  <sheetViews>
    <sheetView workbookViewId="0">
      <selection activeCell="C24" sqref="C24"/>
    </sheetView>
  </sheetViews>
  <sheetFormatPr defaultRowHeight="14.4" x14ac:dyDescent="0.3"/>
  <cols>
    <col min="1" max="1" width="5.109375" customWidth="1"/>
    <col min="2" max="2" width="58.44140625" customWidth="1"/>
    <col min="3" max="3" width="31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22" bestFit="1" customWidth="1"/>
  </cols>
  <sheetData>
    <row r="1" spans="1:8" ht="21.6" thickBot="1" x14ac:dyDescent="0.35">
      <c r="A1" s="154" t="s">
        <v>81</v>
      </c>
      <c r="B1" s="154"/>
      <c r="C1" s="154"/>
      <c r="D1" s="154"/>
      <c r="E1" s="154"/>
      <c r="F1" s="154"/>
      <c r="G1" s="154"/>
      <c r="H1" s="154"/>
    </row>
    <row r="2" spans="1:8" x14ac:dyDescent="0.3">
      <c r="A2" s="155" t="s">
        <v>82</v>
      </c>
      <c r="B2" s="156"/>
      <c r="C2" s="156"/>
      <c r="D2" s="156"/>
      <c r="E2" s="156"/>
      <c r="F2" s="156"/>
      <c r="G2" s="156"/>
      <c r="H2" s="157"/>
    </row>
    <row r="3" spans="1:8" x14ac:dyDescent="0.3">
      <c r="A3" s="158" t="s">
        <v>83</v>
      </c>
      <c r="B3" s="159"/>
      <c r="C3" s="159"/>
      <c r="D3" s="159"/>
      <c r="E3" s="159"/>
      <c r="F3" s="159"/>
      <c r="G3" s="159"/>
      <c r="H3" s="160"/>
    </row>
    <row r="4" spans="1:8" x14ac:dyDescent="0.3">
      <c r="A4" s="161" t="s">
        <v>84</v>
      </c>
      <c r="B4" s="159"/>
      <c r="C4" s="159"/>
      <c r="D4" s="159"/>
      <c r="E4" s="159"/>
      <c r="F4" s="159"/>
      <c r="G4" s="159"/>
      <c r="H4" s="160"/>
    </row>
    <row r="5" spans="1:8" x14ac:dyDescent="0.3">
      <c r="A5" s="161" t="s">
        <v>85</v>
      </c>
      <c r="B5" s="159"/>
      <c r="C5" s="159"/>
      <c r="D5" s="159"/>
      <c r="E5" s="159"/>
      <c r="F5" s="159"/>
      <c r="G5" s="159"/>
      <c r="H5" s="160"/>
    </row>
    <row r="6" spans="1:8" ht="21" x14ac:dyDescent="0.3">
      <c r="A6" s="153" t="s">
        <v>86</v>
      </c>
      <c r="B6" s="153"/>
      <c r="C6" s="153"/>
      <c r="D6" s="153"/>
      <c r="E6" s="153"/>
      <c r="F6" s="153"/>
      <c r="G6" s="153"/>
      <c r="H6" s="153"/>
    </row>
    <row r="7" spans="1:8" ht="21" x14ac:dyDescent="0.3">
      <c r="A7" s="165" t="s">
        <v>87</v>
      </c>
      <c r="B7" s="166"/>
      <c r="C7" s="167" t="s">
        <v>88</v>
      </c>
      <c r="D7" s="168"/>
      <c r="E7" s="168"/>
      <c r="F7" s="168"/>
      <c r="G7" s="168"/>
      <c r="H7" s="169"/>
    </row>
    <row r="8" spans="1:8" ht="21.6" thickBot="1" x14ac:dyDescent="0.35">
      <c r="A8" s="170" t="s">
        <v>11</v>
      </c>
      <c r="B8" s="171"/>
      <c r="C8" s="171"/>
      <c r="D8" s="171"/>
      <c r="E8" s="171"/>
      <c r="F8" s="171"/>
      <c r="G8" s="171"/>
      <c r="H8" s="171"/>
    </row>
    <row r="9" spans="1:8" x14ac:dyDescent="0.3">
      <c r="A9" s="172" t="s">
        <v>89</v>
      </c>
      <c r="B9" s="173"/>
      <c r="C9" s="173"/>
      <c r="D9" s="173"/>
      <c r="E9" s="173"/>
      <c r="F9" s="173"/>
      <c r="G9" s="173"/>
      <c r="H9" s="174"/>
    </row>
    <row r="10" spans="1:8" x14ac:dyDescent="0.3">
      <c r="A10" s="175" t="s">
        <v>90</v>
      </c>
      <c r="B10" s="176"/>
      <c r="C10" s="176"/>
      <c r="D10" s="176"/>
      <c r="E10" s="176"/>
      <c r="F10" s="176"/>
      <c r="G10" s="176"/>
      <c r="H10" s="177"/>
    </row>
    <row r="11" spans="1:8" x14ac:dyDescent="0.3">
      <c r="A11" s="175" t="s">
        <v>91</v>
      </c>
      <c r="B11" s="176"/>
      <c r="C11" s="176"/>
      <c r="D11" s="176"/>
      <c r="E11" s="176"/>
      <c r="F11" s="176"/>
      <c r="G11" s="176"/>
      <c r="H11" s="177"/>
    </row>
    <row r="12" spans="1:8" x14ac:dyDescent="0.3">
      <c r="A12" s="175" t="s">
        <v>92</v>
      </c>
      <c r="B12" s="176"/>
      <c r="C12" s="176"/>
      <c r="D12" s="176"/>
      <c r="E12" s="176"/>
      <c r="F12" s="176"/>
      <c r="G12" s="176"/>
      <c r="H12" s="177"/>
    </row>
    <row r="13" spans="1:8" x14ac:dyDescent="0.3">
      <c r="A13" s="175" t="s">
        <v>93</v>
      </c>
      <c r="B13" s="176"/>
      <c r="C13" s="176"/>
      <c r="D13" s="176"/>
      <c r="E13" s="176"/>
      <c r="F13" s="176"/>
      <c r="G13" s="176"/>
      <c r="H13" s="177"/>
    </row>
    <row r="14" spans="1:8" x14ac:dyDescent="0.3">
      <c r="A14" s="175" t="s">
        <v>94</v>
      </c>
      <c r="B14" s="176"/>
      <c r="C14" s="176"/>
      <c r="D14" s="176"/>
      <c r="E14" s="176"/>
      <c r="F14" s="176"/>
      <c r="G14" s="176"/>
      <c r="H14" s="177"/>
    </row>
    <row r="15" spans="1:8" x14ac:dyDescent="0.3">
      <c r="A15" s="175" t="s">
        <v>95</v>
      </c>
      <c r="B15" s="176"/>
      <c r="C15" s="176"/>
      <c r="D15" s="176"/>
      <c r="E15" s="176"/>
      <c r="F15" s="176"/>
      <c r="G15" s="176"/>
      <c r="H15" s="177"/>
    </row>
    <row r="16" spans="1:8" x14ac:dyDescent="0.3">
      <c r="A16" s="175" t="s">
        <v>96</v>
      </c>
      <c r="B16" s="176"/>
      <c r="C16" s="176"/>
      <c r="D16" s="176"/>
      <c r="E16" s="176"/>
      <c r="F16" s="176"/>
      <c r="G16" s="176"/>
      <c r="H16" s="177"/>
    </row>
    <row r="17" spans="1:8" ht="15" thickBot="1" x14ac:dyDescent="0.35">
      <c r="A17" s="162" t="s">
        <v>97</v>
      </c>
      <c r="B17" s="163"/>
      <c r="C17" s="163"/>
      <c r="D17" s="163"/>
      <c r="E17" s="163"/>
      <c r="F17" s="163"/>
      <c r="G17" s="163"/>
      <c r="H17" s="164"/>
    </row>
    <row r="18" spans="1:8" ht="27.6" x14ac:dyDescent="0.3">
      <c r="A18" s="73" t="s">
        <v>0</v>
      </c>
      <c r="B18" s="74" t="s">
        <v>1</v>
      </c>
      <c r="C18" s="99" t="s">
        <v>9</v>
      </c>
      <c r="D18" s="75" t="s">
        <v>2</v>
      </c>
      <c r="E18" s="75" t="s">
        <v>4</v>
      </c>
      <c r="F18" s="75" t="s">
        <v>3</v>
      </c>
      <c r="G18" s="75" t="s">
        <v>7</v>
      </c>
      <c r="H18" s="75" t="s">
        <v>98</v>
      </c>
    </row>
    <row r="19" spans="1:8" x14ac:dyDescent="0.3">
      <c r="A19" s="46">
        <v>1</v>
      </c>
      <c r="B19" s="76" t="s">
        <v>99</v>
      </c>
      <c r="C19" s="100" t="s">
        <v>100</v>
      </c>
      <c r="D19" s="77" t="s">
        <v>6</v>
      </c>
      <c r="E19" s="77">
        <v>1</v>
      </c>
      <c r="F19" s="78" t="s">
        <v>101</v>
      </c>
      <c r="G19" s="77">
        <v>1</v>
      </c>
      <c r="H19" s="79" t="s">
        <v>102</v>
      </c>
    </row>
    <row r="20" spans="1:8" x14ac:dyDescent="0.3">
      <c r="A20" s="75">
        <v>2</v>
      </c>
      <c r="B20" s="80" t="s">
        <v>103</v>
      </c>
      <c r="C20" s="100" t="s">
        <v>104</v>
      </c>
      <c r="D20" s="5" t="s">
        <v>6</v>
      </c>
      <c r="E20" s="75">
        <v>1</v>
      </c>
      <c r="F20" s="78" t="s">
        <v>101</v>
      </c>
      <c r="G20" s="81">
        <v>1</v>
      </c>
      <c r="H20" s="79" t="s">
        <v>102</v>
      </c>
    </row>
    <row r="21" spans="1:8" x14ac:dyDescent="0.3">
      <c r="A21" s="46">
        <v>3</v>
      </c>
      <c r="B21" s="72" t="s">
        <v>105</v>
      </c>
      <c r="C21" s="100" t="s">
        <v>106</v>
      </c>
      <c r="D21" s="82" t="s">
        <v>5</v>
      </c>
      <c r="E21" s="82">
        <v>1</v>
      </c>
      <c r="F21" s="78" t="s">
        <v>101</v>
      </c>
      <c r="G21" s="5">
        <f>E21</f>
        <v>1</v>
      </c>
      <c r="H21" s="79" t="s">
        <v>102</v>
      </c>
    </row>
    <row r="22" spans="1:8" x14ac:dyDescent="0.3">
      <c r="A22" s="75">
        <v>4</v>
      </c>
      <c r="B22" s="83" t="s">
        <v>107</v>
      </c>
      <c r="C22" s="101" t="s">
        <v>108</v>
      </c>
      <c r="D22" s="77" t="s">
        <v>6</v>
      </c>
      <c r="E22" s="84">
        <v>3</v>
      </c>
      <c r="F22" s="78" t="s">
        <v>101</v>
      </c>
      <c r="G22" s="84">
        <v>3</v>
      </c>
      <c r="H22" s="79" t="s">
        <v>109</v>
      </c>
    </row>
    <row r="23" spans="1:8" x14ac:dyDescent="0.3">
      <c r="A23" s="46">
        <v>5</v>
      </c>
      <c r="B23" s="83" t="s">
        <v>110</v>
      </c>
      <c r="C23" s="101" t="s">
        <v>111</v>
      </c>
      <c r="D23" s="77" t="s">
        <v>6</v>
      </c>
      <c r="E23" s="84">
        <v>1</v>
      </c>
      <c r="F23" s="78" t="s">
        <v>101</v>
      </c>
      <c r="G23" s="84">
        <v>1</v>
      </c>
      <c r="H23" s="79" t="s">
        <v>102</v>
      </c>
    </row>
    <row r="24" spans="1:8" x14ac:dyDescent="0.3">
      <c r="A24" s="75">
        <v>6</v>
      </c>
      <c r="B24" s="83" t="s">
        <v>112</v>
      </c>
      <c r="C24" s="101" t="s">
        <v>113</v>
      </c>
      <c r="D24" s="46" t="s">
        <v>10</v>
      </c>
      <c r="E24" s="84">
        <v>1</v>
      </c>
      <c r="F24" s="78" t="s">
        <v>101</v>
      </c>
      <c r="G24" s="84">
        <v>1</v>
      </c>
      <c r="H24" s="79" t="s">
        <v>102</v>
      </c>
    </row>
    <row r="25" spans="1:8" x14ac:dyDescent="0.3">
      <c r="A25" s="46">
        <v>7</v>
      </c>
      <c r="B25" s="83" t="s">
        <v>114</v>
      </c>
      <c r="C25" s="102" t="s">
        <v>115</v>
      </c>
      <c r="D25" s="46" t="s">
        <v>5</v>
      </c>
      <c r="E25" s="84">
        <v>1</v>
      </c>
      <c r="F25" s="78" t="s">
        <v>101</v>
      </c>
      <c r="G25" s="84">
        <v>1</v>
      </c>
      <c r="H25" s="73" t="s">
        <v>102</v>
      </c>
    </row>
    <row r="26" spans="1:8" x14ac:dyDescent="0.3">
      <c r="A26" s="75">
        <v>8</v>
      </c>
      <c r="B26" s="83" t="s">
        <v>116</v>
      </c>
      <c r="C26" s="102" t="s">
        <v>117</v>
      </c>
      <c r="D26" s="46" t="s">
        <v>5</v>
      </c>
      <c r="E26" s="84">
        <v>1</v>
      </c>
      <c r="F26" s="78" t="s">
        <v>101</v>
      </c>
      <c r="G26" s="84">
        <v>1</v>
      </c>
      <c r="H26" s="85" t="s">
        <v>102</v>
      </c>
    </row>
    <row r="27" spans="1:8" x14ac:dyDescent="0.3">
      <c r="A27" s="46">
        <v>9</v>
      </c>
      <c r="B27" s="76" t="s">
        <v>118</v>
      </c>
      <c r="C27" s="101" t="s">
        <v>119</v>
      </c>
      <c r="D27" s="46" t="s">
        <v>120</v>
      </c>
      <c r="E27" s="46">
        <v>1</v>
      </c>
      <c r="F27" s="78" t="s">
        <v>101</v>
      </c>
      <c r="G27" s="46">
        <v>1</v>
      </c>
      <c r="H27" s="85" t="s">
        <v>102</v>
      </c>
    </row>
    <row r="28" spans="1:8" x14ac:dyDescent="0.3">
      <c r="A28" s="75">
        <v>10</v>
      </c>
      <c r="B28" s="86" t="s">
        <v>121</v>
      </c>
      <c r="C28" s="101" t="s">
        <v>122</v>
      </c>
      <c r="D28" s="46" t="s">
        <v>5</v>
      </c>
      <c r="E28" s="84">
        <v>1</v>
      </c>
      <c r="F28" s="78" t="s">
        <v>101</v>
      </c>
      <c r="G28" s="84">
        <v>1</v>
      </c>
      <c r="H28" s="79" t="s">
        <v>102</v>
      </c>
    </row>
    <row r="29" spans="1:8" ht="21.6" thickBot="1" x14ac:dyDescent="0.35">
      <c r="A29" s="170" t="s">
        <v>123</v>
      </c>
      <c r="B29" s="171"/>
      <c r="C29" s="171"/>
      <c r="D29" s="171"/>
      <c r="E29" s="171"/>
      <c r="F29" s="171"/>
      <c r="G29" s="171"/>
      <c r="H29" s="171"/>
    </row>
    <row r="30" spans="1:8" x14ac:dyDescent="0.3">
      <c r="A30" s="172" t="s">
        <v>89</v>
      </c>
      <c r="B30" s="173"/>
      <c r="C30" s="173"/>
      <c r="D30" s="173"/>
      <c r="E30" s="173"/>
      <c r="F30" s="173"/>
      <c r="G30" s="173"/>
      <c r="H30" s="174"/>
    </row>
    <row r="31" spans="1:8" x14ac:dyDescent="0.3">
      <c r="A31" s="175" t="s">
        <v>124</v>
      </c>
      <c r="B31" s="176"/>
      <c r="C31" s="176"/>
      <c r="D31" s="176"/>
      <c r="E31" s="176"/>
      <c r="F31" s="176"/>
      <c r="G31" s="176"/>
      <c r="H31" s="177"/>
    </row>
    <row r="32" spans="1:8" x14ac:dyDescent="0.3">
      <c r="A32" s="175" t="s">
        <v>125</v>
      </c>
      <c r="B32" s="176"/>
      <c r="C32" s="176"/>
      <c r="D32" s="176"/>
      <c r="E32" s="176"/>
      <c r="F32" s="176"/>
      <c r="G32" s="176"/>
      <c r="H32" s="177"/>
    </row>
    <row r="33" spans="1:8" x14ac:dyDescent="0.3">
      <c r="A33" s="175" t="s">
        <v>92</v>
      </c>
      <c r="B33" s="176"/>
      <c r="C33" s="176"/>
      <c r="D33" s="176"/>
      <c r="E33" s="176"/>
      <c r="F33" s="176"/>
      <c r="G33" s="176"/>
      <c r="H33" s="177"/>
    </row>
    <row r="34" spans="1:8" x14ac:dyDescent="0.3">
      <c r="A34" s="175" t="s">
        <v>93</v>
      </c>
      <c r="B34" s="176"/>
      <c r="C34" s="176"/>
      <c r="D34" s="176"/>
      <c r="E34" s="176"/>
      <c r="F34" s="176"/>
      <c r="G34" s="176"/>
      <c r="H34" s="177"/>
    </row>
    <row r="35" spans="1:8" x14ac:dyDescent="0.3">
      <c r="A35" s="175" t="s">
        <v>94</v>
      </c>
      <c r="B35" s="176"/>
      <c r="C35" s="176"/>
      <c r="D35" s="176"/>
      <c r="E35" s="176"/>
      <c r="F35" s="176"/>
      <c r="G35" s="176"/>
      <c r="H35" s="177"/>
    </row>
    <row r="36" spans="1:8" x14ac:dyDescent="0.3">
      <c r="A36" s="175" t="s">
        <v>126</v>
      </c>
      <c r="B36" s="176"/>
      <c r="C36" s="176"/>
      <c r="D36" s="176"/>
      <c r="E36" s="176"/>
      <c r="F36" s="176"/>
      <c r="G36" s="176"/>
      <c r="H36" s="177"/>
    </row>
    <row r="37" spans="1:8" x14ac:dyDescent="0.3">
      <c r="A37" s="175" t="s">
        <v>96</v>
      </c>
      <c r="B37" s="176"/>
      <c r="C37" s="176"/>
      <c r="D37" s="176"/>
      <c r="E37" s="176"/>
      <c r="F37" s="176"/>
      <c r="G37" s="176"/>
      <c r="H37" s="177"/>
    </row>
    <row r="38" spans="1:8" ht="15" thickBot="1" x14ac:dyDescent="0.35">
      <c r="A38" s="162" t="s">
        <v>97</v>
      </c>
      <c r="B38" s="163"/>
      <c r="C38" s="163"/>
      <c r="D38" s="163"/>
      <c r="E38" s="163"/>
      <c r="F38" s="163"/>
      <c r="G38" s="163"/>
      <c r="H38" s="164"/>
    </row>
    <row r="39" spans="1:8" ht="27.6" x14ac:dyDescent="0.3">
      <c r="A39" s="81" t="s">
        <v>0</v>
      </c>
      <c r="B39" s="81" t="s">
        <v>1</v>
      </c>
      <c r="C39" s="99" t="s">
        <v>9</v>
      </c>
      <c r="D39" s="81" t="s">
        <v>2</v>
      </c>
      <c r="E39" s="81" t="s">
        <v>4</v>
      </c>
      <c r="F39" s="81" t="s">
        <v>3</v>
      </c>
      <c r="G39" s="81" t="s">
        <v>7</v>
      </c>
      <c r="H39" s="81" t="s">
        <v>98</v>
      </c>
    </row>
    <row r="40" spans="1:8" ht="27.6" x14ac:dyDescent="0.3">
      <c r="A40" s="73">
        <v>1</v>
      </c>
      <c r="B40" s="76" t="s">
        <v>127</v>
      </c>
      <c r="C40" s="100" t="s">
        <v>128</v>
      </c>
      <c r="D40" s="5" t="s">
        <v>6</v>
      </c>
      <c r="E40" s="75">
        <v>1</v>
      </c>
      <c r="F40" s="87" t="s">
        <v>129</v>
      </c>
      <c r="G40" s="81">
        <v>12</v>
      </c>
      <c r="H40" s="85" t="s">
        <v>102</v>
      </c>
    </row>
    <row r="41" spans="1:8" ht="27.6" x14ac:dyDescent="0.3">
      <c r="A41" s="73">
        <v>2</v>
      </c>
      <c r="B41" s="88" t="s">
        <v>130</v>
      </c>
      <c r="C41" s="100" t="s">
        <v>104</v>
      </c>
      <c r="D41" s="5" t="s">
        <v>6</v>
      </c>
      <c r="E41" s="75">
        <v>1</v>
      </c>
      <c r="F41" s="87" t="s">
        <v>129</v>
      </c>
      <c r="G41" s="81">
        <v>12</v>
      </c>
      <c r="H41" s="85" t="s">
        <v>102</v>
      </c>
    </row>
    <row r="42" spans="1:8" x14ac:dyDescent="0.3">
      <c r="A42" s="73">
        <v>3</v>
      </c>
      <c r="B42" s="89" t="s">
        <v>131</v>
      </c>
      <c r="C42" s="100" t="s">
        <v>128</v>
      </c>
      <c r="D42" s="5" t="s">
        <v>6</v>
      </c>
      <c r="E42" s="75">
        <v>1</v>
      </c>
      <c r="F42" s="87">
        <v>1</v>
      </c>
      <c r="G42" s="81">
        <v>12</v>
      </c>
      <c r="H42" s="85" t="s">
        <v>102</v>
      </c>
    </row>
    <row r="43" spans="1:8" ht="27.6" x14ac:dyDescent="0.3">
      <c r="A43" s="73">
        <v>4</v>
      </c>
      <c r="B43" s="89" t="s">
        <v>132</v>
      </c>
      <c r="C43" s="100" t="s">
        <v>104</v>
      </c>
      <c r="D43" s="5" t="s">
        <v>6</v>
      </c>
      <c r="E43" s="75">
        <v>1</v>
      </c>
      <c r="F43" s="87" t="s">
        <v>129</v>
      </c>
      <c r="G43" s="81">
        <v>12</v>
      </c>
      <c r="H43" s="85" t="s">
        <v>102</v>
      </c>
    </row>
    <row r="44" spans="1:8" ht="27.6" x14ac:dyDescent="0.3">
      <c r="A44" s="73">
        <v>5</v>
      </c>
      <c r="B44" s="83" t="s">
        <v>133</v>
      </c>
      <c r="C44" s="101" t="s">
        <v>134</v>
      </c>
      <c r="D44" s="46" t="s">
        <v>5</v>
      </c>
      <c r="E44" s="75">
        <v>1</v>
      </c>
      <c r="F44" s="87" t="s">
        <v>129</v>
      </c>
      <c r="G44" s="81">
        <v>12</v>
      </c>
      <c r="H44" s="85" t="s">
        <v>102</v>
      </c>
    </row>
    <row r="45" spans="1:8" ht="27.6" x14ac:dyDescent="0.3">
      <c r="A45" s="73">
        <v>6</v>
      </c>
      <c r="B45" s="86" t="s">
        <v>118</v>
      </c>
      <c r="C45" s="101" t="s">
        <v>135</v>
      </c>
      <c r="D45" s="46" t="s">
        <v>120</v>
      </c>
      <c r="E45" s="75">
        <v>1</v>
      </c>
      <c r="F45" s="87" t="s">
        <v>129</v>
      </c>
      <c r="G45" s="81">
        <v>12</v>
      </c>
      <c r="H45" s="79" t="s">
        <v>136</v>
      </c>
    </row>
    <row r="46" spans="1:8" ht="27.6" x14ac:dyDescent="0.3">
      <c r="A46" s="73">
        <v>7</v>
      </c>
      <c r="B46" s="86" t="s">
        <v>118</v>
      </c>
      <c r="C46" s="101" t="s">
        <v>137</v>
      </c>
      <c r="D46" s="46" t="s">
        <v>120</v>
      </c>
      <c r="E46" s="75">
        <v>1</v>
      </c>
      <c r="F46" s="87" t="s">
        <v>129</v>
      </c>
      <c r="G46" s="81">
        <v>12</v>
      </c>
      <c r="H46" s="79" t="s">
        <v>136</v>
      </c>
    </row>
    <row r="47" spans="1:8" ht="27.6" x14ac:dyDescent="0.3">
      <c r="A47" s="73">
        <v>8</v>
      </c>
      <c r="B47" s="86" t="s">
        <v>118</v>
      </c>
      <c r="C47" s="101" t="s">
        <v>138</v>
      </c>
      <c r="D47" s="46" t="s">
        <v>120</v>
      </c>
      <c r="E47" s="75">
        <v>1</v>
      </c>
      <c r="F47" s="87" t="s">
        <v>129</v>
      </c>
      <c r="G47" s="81">
        <v>12</v>
      </c>
      <c r="H47" s="85" t="s">
        <v>102</v>
      </c>
    </row>
    <row r="48" spans="1:8" ht="27.6" x14ac:dyDescent="0.3">
      <c r="A48" s="73">
        <v>9</v>
      </c>
      <c r="B48" s="90" t="s">
        <v>139</v>
      </c>
      <c r="C48" s="100" t="s">
        <v>140</v>
      </c>
      <c r="D48" s="91" t="s">
        <v>120</v>
      </c>
      <c r="E48" s="92">
        <v>1</v>
      </c>
      <c r="F48" s="87" t="s">
        <v>129</v>
      </c>
      <c r="G48" s="81">
        <v>12</v>
      </c>
      <c r="H48" s="85" t="s">
        <v>136</v>
      </c>
    </row>
    <row r="49" spans="1:8" ht="27.6" x14ac:dyDescent="0.3">
      <c r="A49" s="73">
        <v>10</v>
      </c>
      <c r="B49" s="90" t="s">
        <v>141</v>
      </c>
      <c r="C49" s="100" t="s">
        <v>142</v>
      </c>
      <c r="D49" s="91" t="s">
        <v>120</v>
      </c>
      <c r="E49" s="92">
        <v>1</v>
      </c>
      <c r="F49" s="87" t="s">
        <v>129</v>
      </c>
      <c r="G49" s="81">
        <v>12</v>
      </c>
      <c r="H49" s="85" t="s">
        <v>102</v>
      </c>
    </row>
    <row r="50" spans="1:8" ht="27.6" x14ac:dyDescent="0.3">
      <c r="A50" s="73">
        <v>11</v>
      </c>
      <c r="B50" s="90" t="s">
        <v>143</v>
      </c>
      <c r="C50" s="100" t="s">
        <v>144</v>
      </c>
      <c r="D50" s="91" t="s">
        <v>120</v>
      </c>
      <c r="E50" s="92">
        <v>1</v>
      </c>
      <c r="F50" s="87" t="s">
        <v>129</v>
      </c>
      <c r="G50" s="81">
        <v>12</v>
      </c>
      <c r="H50" s="85" t="s">
        <v>136</v>
      </c>
    </row>
    <row r="51" spans="1:8" ht="27.6" x14ac:dyDescent="0.3">
      <c r="A51" s="73">
        <v>12</v>
      </c>
      <c r="B51" s="89" t="s">
        <v>145</v>
      </c>
      <c r="C51" s="101" t="s">
        <v>146</v>
      </c>
      <c r="D51" s="46" t="s">
        <v>120</v>
      </c>
      <c r="E51" s="75">
        <v>1</v>
      </c>
      <c r="F51" s="87" t="s">
        <v>129</v>
      </c>
      <c r="G51" s="81">
        <v>12</v>
      </c>
      <c r="H51" s="85" t="s">
        <v>102</v>
      </c>
    </row>
    <row r="52" spans="1:8" ht="27.6" x14ac:dyDescent="0.3">
      <c r="A52" s="73">
        <v>13</v>
      </c>
      <c r="B52" s="83" t="s">
        <v>147</v>
      </c>
      <c r="C52" s="101" t="s">
        <v>148</v>
      </c>
      <c r="D52" s="46" t="s">
        <v>5</v>
      </c>
      <c r="E52" s="75">
        <v>1</v>
      </c>
      <c r="F52" s="87" t="s">
        <v>129</v>
      </c>
      <c r="G52" s="81">
        <v>12</v>
      </c>
      <c r="H52" s="85" t="s">
        <v>102</v>
      </c>
    </row>
    <row r="53" spans="1:8" ht="21.6" thickBot="1" x14ac:dyDescent="0.35">
      <c r="A53" s="170" t="s">
        <v>14</v>
      </c>
      <c r="B53" s="171"/>
      <c r="C53" s="171"/>
      <c r="D53" s="171"/>
      <c r="E53" s="171"/>
      <c r="F53" s="171"/>
      <c r="G53" s="171"/>
      <c r="H53" s="171"/>
    </row>
    <row r="54" spans="1:8" x14ac:dyDescent="0.3">
      <c r="A54" s="178" t="s">
        <v>89</v>
      </c>
      <c r="B54" s="179"/>
      <c r="C54" s="179"/>
      <c r="D54" s="179"/>
      <c r="E54" s="179"/>
      <c r="F54" s="179"/>
      <c r="G54" s="179"/>
      <c r="H54" s="180"/>
    </row>
    <row r="55" spans="1:8" x14ac:dyDescent="0.3">
      <c r="A55" s="175" t="s">
        <v>149</v>
      </c>
      <c r="B55" s="176"/>
      <c r="C55" s="176"/>
      <c r="D55" s="176"/>
      <c r="E55" s="176"/>
      <c r="F55" s="176"/>
      <c r="G55" s="176"/>
      <c r="H55" s="177"/>
    </row>
    <row r="56" spans="1:8" x14ac:dyDescent="0.3">
      <c r="A56" s="175" t="s">
        <v>150</v>
      </c>
      <c r="B56" s="176"/>
      <c r="C56" s="176"/>
      <c r="D56" s="176"/>
      <c r="E56" s="176"/>
      <c r="F56" s="176"/>
      <c r="G56" s="176"/>
      <c r="H56" s="177"/>
    </row>
    <row r="57" spans="1:8" x14ac:dyDescent="0.3">
      <c r="A57" s="175" t="s">
        <v>151</v>
      </c>
      <c r="B57" s="176"/>
      <c r="C57" s="176"/>
      <c r="D57" s="176"/>
      <c r="E57" s="176"/>
      <c r="F57" s="176"/>
      <c r="G57" s="176"/>
      <c r="H57" s="177"/>
    </row>
    <row r="58" spans="1:8" x14ac:dyDescent="0.3">
      <c r="A58" s="175" t="s">
        <v>152</v>
      </c>
      <c r="B58" s="176"/>
      <c r="C58" s="176"/>
      <c r="D58" s="176"/>
      <c r="E58" s="176"/>
      <c r="F58" s="176"/>
      <c r="G58" s="176"/>
      <c r="H58" s="177"/>
    </row>
    <row r="59" spans="1:8" x14ac:dyDescent="0.3">
      <c r="A59" s="175" t="s">
        <v>153</v>
      </c>
      <c r="B59" s="176"/>
      <c r="C59" s="176"/>
      <c r="D59" s="176"/>
      <c r="E59" s="176"/>
      <c r="F59" s="176"/>
      <c r="G59" s="176"/>
      <c r="H59" s="177"/>
    </row>
    <row r="60" spans="1:8" x14ac:dyDescent="0.3">
      <c r="A60" s="175" t="s">
        <v>154</v>
      </c>
      <c r="B60" s="176"/>
      <c r="C60" s="176"/>
      <c r="D60" s="176"/>
      <c r="E60" s="176"/>
      <c r="F60" s="176"/>
      <c r="G60" s="176"/>
      <c r="H60" s="177"/>
    </row>
    <row r="61" spans="1:8" x14ac:dyDescent="0.3">
      <c r="A61" s="175" t="s">
        <v>96</v>
      </c>
      <c r="B61" s="176"/>
      <c r="C61" s="176"/>
      <c r="D61" s="176"/>
      <c r="E61" s="176"/>
      <c r="F61" s="176"/>
      <c r="G61" s="176"/>
      <c r="H61" s="177"/>
    </row>
    <row r="62" spans="1:8" ht="15" thickBot="1" x14ac:dyDescent="0.35">
      <c r="A62" s="162" t="s">
        <v>97</v>
      </c>
      <c r="B62" s="163"/>
      <c r="C62" s="163"/>
      <c r="D62" s="163"/>
      <c r="E62" s="163"/>
      <c r="F62" s="163"/>
      <c r="G62" s="163"/>
      <c r="H62" s="164"/>
    </row>
    <row r="63" spans="1:8" ht="27.6" x14ac:dyDescent="0.3">
      <c r="A63" s="93" t="s">
        <v>0</v>
      </c>
      <c r="B63" s="81" t="s">
        <v>1</v>
      </c>
      <c r="C63" s="99" t="s">
        <v>9</v>
      </c>
      <c r="D63" s="81" t="s">
        <v>2</v>
      </c>
      <c r="E63" s="81" t="s">
        <v>4</v>
      </c>
      <c r="F63" s="81" t="s">
        <v>3</v>
      </c>
      <c r="G63" s="81" t="s">
        <v>7</v>
      </c>
      <c r="H63" s="81" t="s">
        <v>98</v>
      </c>
    </row>
    <row r="64" spans="1:8" x14ac:dyDescent="0.3">
      <c r="A64" s="94">
        <v>1</v>
      </c>
      <c r="B64" s="83" t="s">
        <v>133</v>
      </c>
      <c r="C64" s="101" t="s">
        <v>134</v>
      </c>
      <c r="D64" s="46" t="s">
        <v>5</v>
      </c>
      <c r="E64" s="84">
        <v>1</v>
      </c>
      <c r="F64" s="78" t="s">
        <v>101</v>
      </c>
      <c r="G64" s="84">
        <v>1</v>
      </c>
      <c r="H64" s="85" t="s">
        <v>102</v>
      </c>
    </row>
    <row r="65" spans="1:8" x14ac:dyDescent="0.3">
      <c r="A65" s="73">
        <v>2</v>
      </c>
      <c r="B65" s="86" t="s">
        <v>118</v>
      </c>
      <c r="C65" s="101" t="s">
        <v>135</v>
      </c>
      <c r="D65" s="46" t="s">
        <v>120</v>
      </c>
      <c r="E65" s="75">
        <v>1</v>
      </c>
      <c r="F65" s="87" t="s">
        <v>155</v>
      </c>
      <c r="G65" s="81">
        <v>1</v>
      </c>
      <c r="H65" s="79" t="s">
        <v>136</v>
      </c>
    </row>
    <row r="66" spans="1:8" x14ac:dyDescent="0.3">
      <c r="A66" s="94">
        <v>3</v>
      </c>
      <c r="B66" s="90" t="s">
        <v>139</v>
      </c>
      <c r="C66" s="100" t="s">
        <v>140</v>
      </c>
      <c r="D66" s="91" t="s">
        <v>120</v>
      </c>
      <c r="E66" s="92">
        <v>1</v>
      </c>
      <c r="F66" s="87" t="s">
        <v>155</v>
      </c>
      <c r="G66" s="81">
        <v>1</v>
      </c>
      <c r="H66" s="85" t="s">
        <v>136</v>
      </c>
    </row>
    <row r="67" spans="1:8" x14ac:dyDescent="0.3">
      <c r="A67" s="73">
        <v>4</v>
      </c>
      <c r="B67" s="90" t="s">
        <v>141</v>
      </c>
      <c r="C67" s="100" t="s">
        <v>142</v>
      </c>
      <c r="D67" s="91" t="s">
        <v>120</v>
      </c>
      <c r="E67" s="92">
        <v>1</v>
      </c>
      <c r="F67" s="87" t="s">
        <v>155</v>
      </c>
      <c r="G67" s="81">
        <v>1</v>
      </c>
      <c r="H67" s="85" t="s">
        <v>102</v>
      </c>
    </row>
    <row r="68" spans="1:8" x14ac:dyDescent="0.3">
      <c r="A68" s="94">
        <v>5</v>
      </c>
      <c r="B68" s="90" t="s">
        <v>143</v>
      </c>
      <c r="C68" s="100" t="s">
        <v>144</v>
      </c>
      <c r="D68" s="91" t="s">
        <v>120</v>
      </c>
      <c r="E68" s="92">
        <v>1</v>
      </c>
      <c r="F68" s="87" t="s">
        <v>155</v>
      </c>
      <c r="G68" s="81">
        <v>1</v>
      </c>
      <c r="H68" s="85" t="s">
        <v>136</v>
      </c>
    </row>
    <row r="69" spans="1:8" x14ac:dyDescent="0.3">
      <c r="A69" s="73">
        <v>6</v>
      </c>
      <c r="B69" s="95" t="s">
        <v>156</v>
      </c>
      <c r="C69" s="102" t="s">
        <v>157</v>
      </c>
      <c r="D69" s="5" t="s">
        <v>6</v>
      </c>
      <c r="E69" s="5">
        <v>1</v>
      </c>
      <c r="F69" s="78" t="s">
        <v>101</v>
      </c>
      <c r="G69" s="5">
        <f>E69</f>
        <v>1</v>
      </c>
      <c r="H69" s="85" t="s">
        <v>102</v>
      </c>
    </row>
    <row r="70" spans="1:8" x14ac:dyDescent="0.3">
      <c r="A70" s="94">
        <v>7</v>
      </c>
      <c r="B70" s="96" t="s">
        <v>158</v>
      </c>
      <c r="C70" s="103" t="s">
        <v>159</v>
      </c>
      <c r="D70" s="5" t="s">
        <v>6</v>
      </c>
      <c r="E70" s="5">
        <v>1</v>
      </c>
      <c r="F70" s="78" t="s">
        <v>101</v>
      </c>
      <c r="G70" s="5">
        <f t="shared" ref="G70" si="0">E70</f>
        <v>1</v>
      </c>
      <c r="H70" s="85" t="s">
        <v>102</v>
      </c>
    </row>
    <row r="71" spans="1:8" x14ac:dyDescent="0.3">
      <c r="A71" s="73">
        <v>8</v>
      </c>
      <c r="B71" s="83" t="s">
        <v>147</v>
      </c>
      <c r="C71" s="101" t="s">
        <v>160</v>
      </c>
      <c r="D71" s="46" t="s">
        <v>5</v>
      </c>
      <c r="E71" s="84">
        <v>1</v>
      </c>
      <c r="F71" s="78" t="s">
        <v>101</v>
      </c>
      <c r="G71" s="84">
        <v>1</v>
      </c>
      <c r="H71" s="85" t="s">
        <v>102</v>
      </c>
    </row>
    <row r="72" spans="1:8" ht="21" x14ac:dyDescent="0.3">
      <c r="A72" s="170" t="s">
        <v>13</v>
      </c>
      <c r="B72" s="171"/>
      <c r="C72" s="171"/>
      <c r="D72" s="171"/>
      <c r="E72" s="171"/>
      <c r="F72" s="171"/>
      <c r="G72" s="171"/>
      <c r="H72" s="171"/>
    </row>
    <row r="73" spans="1:8" ht="27.6" x14ac:dyDescent="0.3">
      <c r="A73" s="93" t="s">
        <v>0</v>
      </c>
      <c r="B73" s="81" t="s">
        <v>1</v>
      </c>
      <c r="C73" s="5" t="s">
        <v>9</v>
      </c>
      <c r="D73" s="81" t="s">
        <v>2</v>
      </c>
      <c r="E73" s="81" t="s">
        <v>4</v>
      </c>
      <c r="F73" s="81" t="s">
        <v>3</v>
      </c>
      <c r="G73" s="81" t="s">
        <v>7</v>
      </c>
      <c r="H73" s="81" t="s">
        <v>98</v>
      </c>
    </row>
    <row r="74" spans="1:8" x14ac:dyDescent="0.3">
      <c r="A74" s="94">
        <v>1</v>
      </c>
      <c r="B74" s="97" t="s">
        <v>68</v>
      </c>
      <c r="C74" s="102" t="s">
        <v>161</v>
      </c>
      <c r="D74" s="5" t="s">
        <v>8</v>
      </c>
      <c r="E74" s="82">
        <v>1</v>
      </c>
      <c r="F74" s="75" t="s">
        <v>101</v>
      </c>
      <c r="G74" s="5">
        <f>E74</f>
        <v>1</v>
      </c>
      <c r="H74" s="85" t="s">
        <v>109</v>
      </c>
    </row>
    <row r="75" spans="1:8" x14ac:dyDescent="0.3">
      <c r="A75" s="79">
        <v>2</v>
      </c>
      <c r="B75" s="85" t="s">
        <v>19</v>
      </c>
      <c r="C75" s="102" t="s">
        <v>162</v>
      </c>
      <c r="D75" s="5" t="s">
        <v>8</v>
      </c>
      <c r="E75" s="5">
        <v>1</v>
      </c>
      <c r="F75" s="75" t="s">
        <v>101</v>
      </c>
      <c r="G75" s="5">
        <f>E75</f>
        <v>1</v>
      </c>
      <c r="H75" s="85" t="s">
        <v>109</v>
      </c>
    </row>
    <row r="76" spans="1:8" x14ac:dyDescent="0.3">
      <c r="A76" s="79">
        <v>3</v>
      </c>
      <c r="B76" s="85" t="s">
        <v>20</v>
      </c>
      <c r="C76" s="102" t="s">
        <v>163</v>
      </c>
      <c r="D76" s="5" t="s">
        <v>8</v>
      </c>
      <c r="E76" s="5">
        <v>1</v>
      </c>
      <c r="F76" s="75" t="s">
        <v>101</v>
      </c>
      <c r="G76" s="5">
        <f>E76</f>
        <v>1</v>
      </c>
      <c r="H76" s="85" t="s">
        <v>109</v>
      </c>
    </row>
    <row r="77" spans="1:8" x14ac:dyDescent="0.3">
      <c r="A77" s="79">
        <v>4</v>
      </c>
      <c r="B77" s="85" t="s">
        <v>22</v>
      </c>
      <c r="C77" s="102" t="s">
        <v>164</v>
      </c>
      <c r="D77" s="5" t="s">
        <v>8</v>
      </c>
      <c r="E77" s="5">
        <v>1</v>
      </c>
      <c r="F77" s="75" t="s">
        <v>101</v>
      </c>
      <c r="G77" s="5">
        <f>E77</f>
        <v>1</v>
      </c>
      <c r="H77" s="85" t="s">
        <v>109</v>
      </c>
    </row>
    <row r="78" spans="1:8" x14ac:dyDescent="0.3">
      <c r="A78" s="98">
        <v>5</v>
      </c>
      <c r="B78" s="85" t="s">
        <v>21</v>
      </c>
      <c r="C78" s="102" t="s">
        <v>165</v>
      </c>
      <c r="D78" s="5" t="s">
        <v>8</v>
      </c>
      <c r="E78" s="5">
        <v>1</v>
      </c>
      <c r="F78" s="75" t="s">
        <v>101</v>
      </c>
      <c r="G78" s="5">
        <f>E78</f>
        <v>1</v>
      </c>
      <c r="H78" s="85" t="s">
        <v>109</v>
      </c>
    </row>
    <row r="79" spans="1:8" x14ac:dyDescent="0.3">
      <c r="A79" s="98">
        <v>6</v>
      </c>
      <c r="B79" s="85" t="s">
        <v>166</v>
      </c>
      <c r="C79" s="102" t="s">
        <v>167</v>
      </c>
      <c r="D79" s="5" t="s">
        <v>8</v>
      </c>
      <c r="E79" s="5">
        <v>1</v>
      </c>
      <c r="F79" s="78" t="s">
        <v>101</v>
      </c>
      <c r="G79" s="5">
        <v>1</v>
      </c>
      <c r="H79" s="85" t="s">
        <v>109</v>
      </c>
    </row>
  </sheetData>
  <mergeCells count="39">
    <mergeCell ref="A61:H61"/>
    <mergeCell ref="A62:H62"/>
    <mergeCell ref="A72:H72"/>
    <mergeCell ref="A55:H55"/>
    <mergeCell ref="A56:H56"/>
    <mergeCell ref="A57:H57"/>
    <mergeCell ref="A58:H58"/>
    <mergeCell ref="A59:H59"/>
    <mergeCell ref="A60:H60"/>
    <mergeCell ref="A54:H54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53:H53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79">
    <cfRule type="containsText" dxfId="7" priority="1" operator="containsText" text="Федеральный бюджет">
      <formula>NOT(ISERROR(SEARCH("Федеральный бюджет",H1)))</formula>
    </cfRule>
  </conditionalFormatting>
  <dataValidations count="1">
    <dataValidation allowBlank="1" showErrorMessage="1" sqref="A1:H5 B6:B48 C6:H64 B52:B64 C66:H68 B66 B65:H65 B69:H79 A6:A79" xr:uid="{19B157EA-597A-4760-905F-96F5914CA407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24" sqref="C24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31</v>
      </c>
    </row>
    <row r="7" spans="1:1" ht="15.6" x14ac:dyDescent="0.3">
      <c r="A7" s="9" t="s">
        <v>72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2026-03-27T07:12:24Z</dcterms:modified>
</cp:coreProperties>
</file>