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1AC7D58-F6C7-414A-B95C-1EB6488A2E68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зона'!$A$1:$H$17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3" i="6"/>
  <c r="G25" i="6"/>
  <c r="G15" i="10"/>
  <c r="G3" i="10"/>
  <c r="G16" i="10"/>
  <c r="G12" i="10"/>
  <c r="G11" i="10"/>
  <c r="G10" i="10"/>
  <c r="G8" i="10"/>
  <c r="G6" i="10"/>
  <c r="G7" i="10"/>
  <c r="G13" i="10"/>
  <c r="G4" i="10"/>
  <c r="G5" i="10"/>
  <c r="G14" i="10"/>
  <c r="G17" i="10"/>
  <c r="G9" i="10"/>
  <c r="G4" i="11"/>
  <c r="G3" i="11"/>
  <c r="G7" i="11"/>
  <c r="G2" i="11"/>
  <c r="G6" i="11"/>
  <c r="G5" i="12"/>
  <c r="G2" i="12"/>
  <c r="G3" i="12"/>
  <c r="G3" i="13"/>
  <c r="G4" i="13"/>
  <c r="F3" i="13"/>
  <c r="F4" i="13"/>
  <c r="F2" i="13"/>
  <c r="G71" i="14"/>
  <c r="G70" i="14"/>
  <c r="G69" i="14"/>
  <c r="H1" i="8"/>
  <c r="G28" i="6"/>
  <c r="G24" i="6"/>
  <c r="G27" i="6"/>
  <c r="G2" i="10" l="1"/>
  <c r="G5" i="11"/>
  <c r="G4" i="12"/>
  <c r="G2" i="13"/>
  <c r="G43" i="6"/>
  <c r="G41" i="6" l="1"/>
</calcChain>
</file>

<file path=xl/sharedStrings.xml><?xml version="1.0" encoding="utf-8"?>
<sst xmlns="http://schemas.openxmlformats.org/spreadsheetml/2006/main" count="605" uniqueCount="153">
  <si>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</si>
  <si>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</si>
  <si>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</si>
  <si>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</si>
  <si>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</si>
  <si>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</si>
  <si>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</si>
  <si>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</si>
  <si>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</si>
  <si>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</si>
  <si>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</si>
  <si>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</si>
  <si>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</si>
  <si>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</si>
  <si>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</si>
  <si>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</si>
  <si>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</si>
  <si>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</si>
  <si>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</si>
  <si>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</si>
  <si>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</si>
  <si>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</si>
  <si>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</si>
  <si>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</si>
  <si>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</si>
  <si>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</si>
  <si>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</si>
  <si>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</si>
  <si>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</si>
  <si>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</si>
  <si>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</si>
  <si>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</si>
  <si>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</si>
  <si>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</si>
  <si>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</si>
  <si>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</si>
  <si>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</si>
  <si>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</si>
  <si>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</si>
  <si>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</si>
  <si>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</si>
  <si>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</si>
  <si>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</si>
  <si>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</si>
  <si>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</si>
  <si>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</si>
  <si>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</si>
  <si>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</si>
  <si>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</si>
  <si>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</si>
  <si>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</si>
  <si>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</si>
  <si>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</si>
  <si>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</si>
  <si>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</si>
  <si>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</si>
  <si>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</si>
  <si>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</si>
  <si>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</si>
  <si>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</si>
  <si>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</si>
  <si>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</si>
  <si>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</si>
  <si>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</si>
  <si>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</si>
  <si>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</si>
  <si>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</si>
  <si>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</si>
  <si>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</si>
  <si>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</si>
  <si>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</si>
  <si>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</si>
  <si>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</si>
  <si>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</si>
  <si>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</si>
  <si>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</si>
  <si>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СМИ</t>
  </si>
  <si>
    <t>Томская область</t>
  </si>
  <si>
    <t>ОГБПОУ «Томский индустриальный техникум»</t>
  </si>
  <si>
    <t>Выполнение работ по эксплуатации технических средств защиты информации в корпоративных сетях</t>
  </si>
  <si>
    <t>10.02.04 Обеспечение информационной безопасности телекоммуникационных систем</t>
  </si>
  <si>
    <t>Эксплуатация технических средств защиты информации в корпоративных сетях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</si>
  <si>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среднего профессионального образования  в отрасли "</t>
    </r>
    <r>
      <rPr>
        <i/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2"/>
        <rFont val="Times New Roman"/>
        <family val="1"/>
        <charset val="204"/>
      </rPr>
      <t>Томская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</si>
  <si>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</si>
  <si>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i/>
        <sz val="12"/>
        <color theme="1"/>
        <rFont val="Times New Roman"/>
        <family val="1"/>
        <charset val="204"/>
      </rPr>
      <t>Томская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</si>
  <si>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Областное ГБПОУ «Томский индустриальный техникум»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</si>
  <si>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г. Томск, ул. Алексея Беленца, д. 11</t>
    </r>
  </si>
  <si>
    <t>2. Зона под вид работ "выполнение работ по эксплуатации технических средств защиты информации в корпоративных сетях"  
(13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</si>
  <si>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</si>
  <si>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</si>
  <si>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indexed="2"/>
        <rFont val="Times New Roman"/>
        <family val="1"/>
        <charset val="204"/>
      </rPr>
      <t>49,80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</si>
  <si>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 xml:space="preserve">300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</si>
  <si>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проводному интернету</t>
  </si>
  <si>
    <r>
      <rPr>
        <sz val="11"/>
        <color theme="1"/>
        <rFont val="Times New Roman"/>
        <family val="1"/>
        <charset val="204"/>
      </rPr>
      <t xml:space="preserve">Электричество: Подключения к сети </t>
    </r>
    <r>
      <rPr>
        <sz val="11"/>
        <rFont val="Times New Roman"/>
        <family val="1"/>
        <charset val="204"/>
      </rPr>
      <t xml:space="preserve">220 </t>
    </r>
    <r>
      <rPr>
        <sz val="11"/>
        <color theme="1"/>
        <rFont val="Times New Roman"/>
        <family val="1"/>
        <charset val="204"/>
      </rPr>
      <t>В</t>
    </r>
  </si>
  <si>
    <t>Контур заземления для электропитания и сети слаботочных подключений : не требуется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</si>
  <si>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indexed="2"/>
        <rFont val="Times New Roman"/>
        <family val="1"/>
        <charset val="204"/>
      </rPr>
      <t xml:space="preserve">линолеум - 49,80 </t>
    </r>
    <r>
      <rPr>
        <sz val="11"/>
        <rFont val="Times New Roman"/>
        <family val="1"/>
        <charset val="204"/>
      </rPr>
      <t>м</t>
    </r>
    <r>
      <rPr>
        <sz val="11"/>
        <color theme="1"/>
        <rFont val="Times New Roman"/>
        <family val="1"/>
        <charset val="204"/>
      </rPr>
      <t>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</si>
  <si>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</si>
  <si>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</si>
  <si>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</si>
  <si>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Интерактивная панель 32" (встраиваемая в столешницу) с 2 стилусами универсальными</t>
  </si>
  <si>
    <t xml:space="preserve">Интерактивная доска:
Сенсорный интерактивный экран. Размер диагонали ≥ 32 и &lt; 55 Дюйм (25,4 мм) Разрешение экрана по вертикали ≥ 2100 пиксель Разрешение экрана по горизонтали ≥ 3000 пиксель Объем оперативной памяти встроенного вычислительного блока ≥ 16 Гигабайт. Количество свободных портов USB 2.0 Type A ≥ 4 шт. 
Стойка:
Максимальный размер диагонали размещаемого оборудования ≥
32 и &lt; 55 Дюйм (25,4 мм) </t>
  </si>
  <si>
    <t>шт.</t>
  </si>
  <si>
    <t>ФБ</t>
  </si>
  <si>
    <t>Проектор в комплекте с креплением для проектора</t>
  </si>
  <si>
    <t>LCD, 1920x1080, 16000:1, 3300 лм
крепление в комплекте (потолочное)</t>
  </si>
  <si>
    <t>Экран для проектора 120" (4:3, 244x183 см, настенный, электропривод)</t>
  </si>
  <si>
    <t>120" (4:3, 244x183 см, настенный, электропривод)</t>
  </si>
  <si>
    <t>Учебный стенд «Кодирование и модуляция информации в системах связи»</t>
  </si>
  <si>
    <t>Наличие следующих видов кодирования и модуляции радиосигналов:
• Бинарное кодирование: БВН0 (NRZ), БВН1 (NRZI), манчестер, дифференциальный манчестер.
• Тринарное кодирование: ВН (RZ), AMI, HDB3, MLT-3, 4B/3T
• Тетрарное кодирование: 2B1Q
• Пятиуровневое кодирование PAM5
• Кодирование с использованием кодов замещения. 4B/5B
• Амплитудная модуляция
• Частотная модуляция
• Фазовая модуляция
• Квадратурная модуляция, QAM16
Технические возможности:
1. Индикация на цветном сенсорном графическом дисплее с диаганалью не менее 7»»:
• способов кодирования/ манипуляции, формы передаваемого сигнала
• передаваемого и принимаемого числа
• текущего состояния
• количество переданных бит, принятых с ошибкой бит
• мощности сигнала на выходе линии связи (непрерывное измерение с индикацией)
2. Ввод с помощью сенсорного дисплея:
• Способа кодирования/декодирования и манипуляции/демодуляции.
• Числа для кодирования
• Запуск передачи/приема в цикле.
• Режима генерация случайного числа.
4. Добавление в линию связи шума с возможностью изменения уровня.
5. Наличие гнезд для подключения внешнего осциллографа для контроля сигнала и шума на входе и выходе линии связи.</t>
  </si>
  <si>
    <t>Лабораторный стенд «Защита информации от утечки по каналу побочных электромагнитных излучений»</t>
  </si>
  <si>
    <t>Стенд должен обеспечивать возможность знакомства с устройствами, подверженными побочным электромагнитным излучениям (ПЭМИ), с оборудованием по определению ПЭМИ, изучение методов поиска опасных сигналов в зависимости от исследуемого объекта, знакомство со специальным программным обеспечением (СПО), которое генерирует тестовый сигнал, развитие навыка самостоятельного определения информативного сигнала в определённом частотном диапазоне, а также способов защиты от утечки информации, а также приобретение навыков работы оборудованием защиты от утечки информации.</t>
  </si>
  <si>
    <t>Лабораторный стенд «Защита информации от утечки по акустическому и виброакустическому каналам»</t>
  </si>
  <si>
    <t>Стенд должен обеспечивать возможность формирование и развитие компетенций, обозначенных в стандартах ФГОС 3+ по специальностям 10.05.03 «Информационная безопасность автоматизированных систем», а также по направлению подготовки бакалавров 10.03.01 «Информационная безопасность». С целью формирования и развития указанных компетенций с помощью стенда имеется возможность проводить лабораторные и практические работы по курсам:
1)«Основы информационной безопасности»;
2)«Техническая защита информации»;
3)«Измерительная аппаратура контроля защищённости объектов информатизации».
Стенд должен обеспечивать возможность изучение акустического и виброакустического каналов утечки информации, способов защиты от утечки информации, а также приобретение навыков работы с контрольно-измерительным оборудованием и оборудованием защиты от утечки информации.</t>
  </si>
  <si>
    <t>Учебный стенд «Изучение систем контроля доступа»</t>
  </si>
  <si>
    <t>Стенд должен обеспечиваит возможность для получения базовых знаний, практических навыков и методов построения систем контроля и управления доступом (СКУД). Стенд позволяет построить СКУД с централизованным управлением на базе контактных и бесконтактных карт, технологии Touch Memory, eToken, биометрических систем, а также с использованием систем автоматического определения автомобильных номеров. В стенде моделируются ситуации использования СКУД для проходных, помещений, охранных объектах, местах проезда автотранспортах, а также для доступа к программным системам. Кроме основных задач СКУД, как ограничение доступа и идентификация личности, стенд позволяет выполнять дополнительные задачи, такие как учёт рабочего времени, ведение баз и журналов, интеграция с системой видеонаблюдения.</t>
  </si>
  <si>
    <t>Программно-аппаратный комплекс доверенной загрузки</t>
  </si>
  <si>
    <t>Аутентификация пользователей рабочей станции
Предотвращение загрузки операционной системы при помощи съемных носителей
Контроль целостности программной среды
Контроль целостности системного реестра ОС
Контроль конфигурации рабочй станции
Сторожевой таймер
Регистрация попыток доступа к рабочей станции</t>
  </si>
  <si>
    <t>Лабораторный стенд «Сетевая безопасность»</t>
  </si>
  <si>
    <t>Стенд для проведения практических занятий с целью получения опыта и навыков в сфере механизмов и средств защиты информации.
Стенд предназначен для проведения лабораторных работ по тематике механизмов и средств защиты информации, передаваемой по проводным и беспроводным компьютерным сетям. Аппаратный брандмауэр 
Управляемый коммутатор третьего уровня
Управляемый коммутатор второго уровня
Неуправляемый коммутатор .
Беспроводный Wi-Fi маршрутизатор 
ПЭВМ 
Коммутационная панель
Патч-корд
Комплект учебно-методических пособий, учебный видеоролик по работе с лабораторным стендом на электронном носителе</t>
  </si>
  <si>
    <t>Программное DLP для борьбы с внутренними утечками информации и обеспечения корпоративной безопасности (включая DLP сервер уровня сети, DLP сервер уровня хоста, компонент сканирования общих сетевых каталогов)</t>
  </si>
  <si>
    <t>ПО совместимое с инфрастуктурным листом по компетенции "корпоративная защита от внутренних угроз информационной безопасности"</t>
  </si>
  <si>
    <t>Стол лабораторный (750х800х600 мм)</t>
  </si>
  <si>
    <t>(750х800х600 мм)</t>
  </si>
  <si>
    <t>Стол офисный с приставной тумбой (750х1200х800 мм)</t>
  </si>
  <si>
    <t>(750х1200х800 мм)</t>
  </si>
  <si>
    <t>Стул подъемно-поворотный офисный</t>
  </si>
  <si>
    <t>Установка:на колесиках
Регулировка высоты сиденья:есть</t>
  </si>
  <si>
    <t>Шкаф офисный (1900х800х600 мм)</t>
  </si>
  <si>
    <t>(1900х800х600 мм)</t>
  </si>
  <si>
    <t>Коммутатор</t>
  </si>
  <si>
    <t>Возможность установки в стойку:есть
Количество LAN портов:24
Cкорость передачи данных LAN портов:1 Гбит/с
Количество uplink-портов:4
Тип uplink портов:SFP
Максимальная скорость uplink-портов:10 Гбит/с
Поддержка POE out:есть
Кол-во портов POE out:24
POE-бюджет:370 Вт
Управляемый:есть
Тип управления:уровень 2</t>
  </si>
  <si>
    <t>Шкаф коммутационный</t>
  </si>
  <si>
    <t xml:space="preserve">Тип: Напольный
Высота: 12U
Передняя дверь: Наличие 
Задняя дверь: Наличие 
Боковые панели: Наличие 
</t>
  </si>
  <si>
    <t>Рабочее место учащегося</t>
  </si>
  <si>
    <t>Персональный компьютер в сборе с ОС</t>
  </si>
  <si>
    <t>Клавиатура: Проводная, полноразмерная, USB
Мышь: Проводная, оптическая, USB
Монитор:
кол-во:1шт
Размер диагонали: ≥ 27 Дюйм (25,4 мм)
Разрешение экрана 1920 x 1080
матрицы IPS
Наличие встроенных динамиков Да
Компьютер:
Объем установленного модуля оперативной памяти ≥ 64 Гигабайт
Количество ядер процессора ≥ 6
Количество потоков процессора ≥ 8 Штука
Частота процессора базовая ≥ 3.7 Гигагерц
Объем кэш памяти третьего уровня процессора (L3) ≥12 Мегабайт
Тип накопителя SSD
Объем накопителя SSD ≥ 1960 Гигабайт
Объем дискретной видеопамяти ≥ 8
Разрядность шины дискретного графического контроллера ≥ 128
Тип видеопамяти дискретного графического контроллера GDDR6
ОС: Cертифицированная, со встроенными средствами защиты информации</t>
  </si>
  <si>
    <t xml:space="preserve">шт ( на 1 раб.место) </t>
  </si>
  <si>
    <t>Клавиатура: Проводная, полноразмерная, USB
Мышь: Проводная, оптическая, USB
Монитор:
кол-во:2шт
Размер диагонали: ≥ 21,5 Дюйм (25,4 мм)
Разрешение экрана 1920 x 1080
матрицы IPS
Наличие встроенных динамиков Да
Наличие крепление веса
Кранштейн для мониторов
Компьютер:
Объем установленного модуля оперативной памяти ≥ 64 Гигабайт
Количество ядер процессора ≥ 6
Количество потоков процессора ≥ 8 Штука
Частота процессора базовая ≥ 3.7 Гигагерц
Объем кэш памяти третьего уровня процессора (L3) ≥12 Мегабайт
Тип накопителя SSD
Объем накопителя SSD ≥ 1960 Гигабайт
Объем дискретной видеопамяти ≥ 8
Разрядность шины дискретного графического контроллера ≥ 128
Тип видеопамяти дискретного графического контроллера GDDR6
ОС: Cертифицированная, со встроенными средствами защиты информации</t>
  </si>
  <si>
    <t>USB-токен</t>
  </si>
  <si>
    <t>Сертификат ФСТЭК: Да
Файловая система: ISO/IEC 7816-4
Поддержка ECDSA: Нет
Двухфакторная защита: Да
Встроенная СКЗИ: Да
Дополнительный PIN-код: Да
Ограничение попыток ввода PIN-кода: Да</t>
  </si>
  <si>
    <t>Лицензия на право использования средства криптографической защиты информации - криптопровайдер</t>
  </si>
  <si>
    <t>Формирование и проверка электронной подписи.
Обеспечение конфиденциальности и контроля целостности информации посредством ее шифрования и имитозащиты.
Обеспечение аутентичности, конфиденциальности и имитозащиты соединений по протоколам TLS, и IPsec.
Контроль целостности системного и прикладного программного обеспечения для его защиты от несанкционированных изменений и нарушений доверенного функционирования.</t>
  </si>
  <si>
    <t>Многофункциональное
устройство лазерное с функциями
печати и сканирования</t>
  </si>
  <si>
    <t>Цветность:Черно-Белая
Технология печати:Электрографическая
Способ подключения: Ethernet (RJ-45), USB
Максимальный формат печати:А4
Скорость черно-белой печати в формате А4 по ISO/IEC 24734: ≥ 40 стр/мин
Максимальное разрешение черно-белой печати по вертикали: ≥ 1200 dpi
Максимальное разрешение черно-белой печати по горизонтали: ≥ 1200 dpi
Наличие автоматической двусторонней печати: Да
Наличие в комплекте поставки оригинального стартового черно-белого картриджа: Да
Суммарная емкость выходных лотков: ≥ 150 стр.
Наличие дисплея: Да</t>
  </si>
  <si>
    <t>Универсальная первой помощи</t>
  </si>
  <si>
    <t>РБ</t>
  </si>
  <si>
    <t>Тип: Углекислотный
Подставка напольная: в комплекте</t>
  </si>
  <si>
    <t>Демонстрационная система</t>
  </si>
  <si>
    <t>Для документов</t>
  </si>
  <si>
    <t>Многофункциональноеустройство лазерное с функциямипечати и сканирования</t>
  </si>
  <si>
    <t>Программное обеспечение, предназначенное для защиты компании от утечек информации</t>
  </si>
  <si>
    <t>Средство криптографической защиты информации - криптопровайдер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</si>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</sst>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2"/>
      <name val="Times New Roman"/>
      <family val="1"/>
      <charset val="204"/>
    </font>
    <font>
      <sz val="16"/>
      <color theme="2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4" fillId="15" borderId="29" xfId="0" applyFont="1" applyFill="1" applyBorder="1" applyAlignment="1">
      <alignment horizontal="left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4" fillId="6" borderId="7" xfId="0" applyFont="1" applyFill="1" applyBorder="1"/>
    <xf numFmtId="0" fontId="2" fillId="0" borderId="28" xfId="0" applyFont="1" applyBorder="1" applyAlignment="1">
      <alignment horizontal="center" vertical="center"/>
    </xf>
    <xf numFmtId="0" fontId="35" fillId="15" borderId="28" xfId="3" applyFont="1" applyFill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2" fillId="15" borderId="31" xfId="3" applyFont="1" applyFill="1" applyBorder="1" applyAlignment="1">
      <alignment vertical="center"/>
    </xf>
    <xf numFmtId="0" fontId="35" fillId="15" borderId="28" xfId="3" applyFont="1" applyFill="1" applyBorder="1" applyAlignment="1">
      <alignment vertical="center"/>
    </xf>
    <xf numFmtId="0" fontId="35" fillId="15" borderId="11" xfId="3" applyFont="1" applyFill="1" applyBorder="1" applyAlignment="1">
      <alignment vertical="center"/>
    </xf>
    <xf numFmtId="0" fontId="35" fillId="15" borderId="4" xfId="3" applyFont="1" applyFill="1" applyBorder="1" applyAlignment="1">
      <alignment vertical="center"/>
    </xf>
    <xf numFmtId="0" fontId="36" fillId="15" borderId="28" xfId="3" applyFont="1" applyFill="1" applyBorder="1" applyAlignment="1">
      <alignment vertical="center"/>
    </xf>
    <xf numFmtId="0" fontId="36" fillId="0" borderId="0" xfId="0" applyFont="1"/>
    <xf numFmtId="0" fontId="36" fillId="15" borderId="7" xfId="3" applyFont="1" applyFill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36" fillId="0" borderId="28" xfId="3" applyFont="1" applyBorder="1" applyAlignment="1">
      <alignment vertical="center"/>
    </xf>
    <xf numFmtId="0" fontId="2" fillId="15" borderId="5" xfId="3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15" borderId="31" xfId="3" applyFont="1" applyFill="1" applyBorder="1" applyAlignment="1">
      <alignment vertical="center"/>
    </xf>
    <xf numFmtId="0" fontId="36" fillId="15" borderId="16" xfId="3" applyFont="1" applyFill="1" applyBorder="1" applyAlignment="1">
      <alignment vertical="center"/>
    </xf>
    <xf numFmtId="0" fontId="36" fillId="0" borderId="7" xfId="3" applyFont="1" applyBorder="1" applyAlignment="1">
      <alignment horizontal="left" vertical="center"/>
    </xf>
    <xf numFmtId="0" fontId="36" fillId="0" borderId="7" xfId="3" applyFont="1" applyBorder="1" applyAlignment="1">
      <alignment vertical="center"/>
    </xf>
    <xf numFmtId="0" fontId="35" fillId="6" borderId="7" xfId="3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8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/>
    </xf>
    <xf numFmtId="0" fontId="15" fillId="0" borderId="9" xfId="3" applyFont="1" applyBorder="1" applyAlignment="1">
      <alignment horizontal="left" vertical="center"/>
    </xf>
    <xf numFmtId="0" fontId="15" fillId="0" borderId="5" xfId="3" applyFont="1" applyBorder="1" applyAlignment="1">
      <alignment horizontal="left" vertical="center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3" xfId="3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left" vertical="center" wrapText="1"/>
    </xf>
    <xf numFmtId="0" fontId="23" fillId="5" borderId="29" xfId="0" applyFont="1" applyFill="1" applyBorder="1" applyAlignment="1">
      <alignment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left" vertical="center" wrapText="1"/>
    </xf>
    <xf numFmtId="0" fontId="1" fillId="13" borderId="8" xfId="0" applyFont="1" applyFill="1" applyBorder="1" applyAlignment="1">
      <alignment horizontal="left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33" fillId="13" borderId="7" xfId="0" applyFont="1" applyFill="1" applyBorder="1" applyAlignment="1">
      <alignment horizontal="center" vertical="center"/>
    </xf>
    <xf numFmtId="0" fontId="34" fillId="13" borderId="7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2" fillId="6" borderId="32" xfId="0" applyFont="1" applyFill="1" applyBorder="1" applyAlignment="1">
      <alignment horizontal="left" vertical="top" wrapText="1"/>
    </xf>
    <xf numFmtId="0" fontId="1" fillId="14" borderId="12" xfId="0" applyFont="1" applyFill="1" applyBorder="1" applyAlignment="1">
      <alignment horizontal="center" vertical="center"/>
    </xf>
    <xf numFmtId="0" fontId="38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221" t="s">
        <v>152</v>
      </c>
      <c r="B1" s="221"/>
      <c r="C1" s="221"/>
      <c r="D1" s="221"/>
      <c r="E1" s="221"/>
      <c r="F1" s="221"/>
      <c r="G1" s="221"/>
    </row>
    <row r="2" spans="1:7" ht="21" x14ac:dyDescent="0.3">
      <c r="A2" s="21" t="s">
        <v>45</v>
      </c>
      <c r="B2" s="20" t="s">
        <v>46</v>
      </c>
      <c r="C2" s="177" t="s">
        <v>81</v>
      </c>
      <c r="D2" s="177"/>
      <c r="E2" s="177"/>
      <c r="F2" s="177"/>
      <c r="G2" s="177"/>
    </row>
    <row r="3" spans="1:7" ht="18" x14ac:dyDescent="0.35">
      <c r="A3" s="178" t="s">
        <v>47</v>
      </c>
      <c r="B3" s="179"/>
      <c r="C3" s="180">
        <f>D21</f>
        <v>12</v>
      </c>
      <c r="D3" s="180"/>
      <c r="E3" s="180"/>
      <c r="F3" s="180"/>
      <c r="G3" s="180"/>
    </row>
    <row r="4" spans="1:7" ht="50.25" customHeight="1" x14ac:dyDescent="0.3">
      <c r="A4" s="181" t="s">
        <v>48</v>
      </c>
      <c r="B4" s="182"/>
      <c r="C4" s="183" t="s">
        <v>80</v>
      </c>
      <c r="D4" s="183"/>
      <c r="E4" s="183"/>
      <c r="F4" s="183"/>
      <c r="G4" s="183"/>
    </row>
    <row r="5" spans="1:7" ht="14.4" x14ac:dyDescent="0.3">
      <c r="A5" s="186" t="s">
        <v>12</v>
      </c>
      <c r="B5" s="187"/>
      <c r="C5" s="187"/>
      <c r="D5" s="187"/>
      <c r="E5" s="187"/>
      <c r="F5" s="187"/>
      <c r="G5" s="187"/>
    </row>
    <row r="6" spans="1:7" ht="14.4" x14ac:dyDescent="0.3">
      <c r="A6" s="184" t="s">
        <v>49</v>
      </c>
      <c r="B6" s="185"/>
      <c r="C6" s="185"/>
      <c r="D6" s="185"/>
      <c r="E6" s="185"/>
      <c r="F6" s="185"/>
      <c r="G6" s="185"/>
    </row>
    <row r="7" spans="1:7" ht="14.4" x14ac:dyDescent="0.3">
      <c r="A7" s="184" t="s">
        <v>50</v>
      </c>
      <c r="B7" s="185"/>
      <c r="C7" s="185"/>
      <c r="D7" s="185"/>
      <c r="E7" s="185"/>
      <c r="F7" s="185"/>
      <c r="G7" s="185"/>
    </row>
    <row r="8" spans="1:7" ht="14.4" x14ac:dyDescent="0.3">
      <c r="A8" s="184" t="s">
        <v>51</v>
      </c>
      <c r="B8" s="185"/>
      <c r="C8" s="185"/>
      <c r="D8" s="185"/>
      <c r="E8" s="185"/>
      <c r="F8" s="185"/>
      <c r="G8" s="185"/>
    </row>
    <row r="9" spans="1:7" ht="14.4" x14ac:dyDescent="0.3">
      <c r="A9" s="184" t="s">
        <v>52</v>
      </c>
      <c r="B9" s="185"/>
      <c r="C9" s="185"/>
      <c r="D9" s="185"/>
      <c r="E9" s="185"/>
      <c r="F9" s="185"/>
      <c r="G9" s="185"/>
    </row>
    <row r="10" spans="1:7" ht="14.4" x14ac:dyDescent="0.3">
      <c r="A10" s="184" t="s">
        <v>53</v>
      </c>
      <c r="B10" s="185"/>
      <c r="C10" s="185"/>
      <c r="D10" s="185"/>
      <c r="E10" s="185"/>
      <c r="F10" s="185"/>
      <c r="G10" s="185"/>
    </row>
    <row r="11" spans="1:7" ht="14.4" x14ac:dyDescent="0.3">
      <c r="A11" s="184" t="s">
        <v>54</v>
      </c>
      <c r="B11" s="185"/>
      <c r="C11" s="185"/>
      <c r="D11" s="185"/>
      <c r="E11" s="185"/>
      <c r="F11" s="185"/>
      <c r="G11" s="185"/>
    </row>
    <row r="12" spans="1:7" ht="14.4" x14ac:dyDescent="0.3">
      <c r="A12" s="184" t="s">
        <v>55</v>
      </c>
      <c r="B12" s="185"/>
      <c r="C12" s="185"/>
      <c r="D12" s="185"/>
      <c r="E12" s="185"/>
      <c r="F12" s="185"/>
      <c r="G12" s="185"/>
    </row>
    <row r="13" spans="1:7" ht="14.4" x14ac:dyDescent="0.3">
      <c r="A13" s="167" t="s">
        <v>18</v>
      </c>
      <c r="B13" s="168"/>
      <c r="C13" s="168"/>
      <c r="D13" s="168"/>
      <c r="E13" s="168"/>
      <c r="F13" s="168"/>
      <c r="G13" s="168"/>
    </row>
    <row r="14" spans="1:7" ht="17.399999999999999" x14ac:dyDescent="0.3">
      <c r="A14" s="169" t="s">
        <v>11</v>
      </c>
      <c r="B14" s="170"/>
      <c r="C14" s="170"/>
      <c r="D14" s="170"/>
      <c r="E14" s="166"/>
      <c r="F14" s="166"/>
      <c r="G14" s="170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8">
        <v>1</v>
      </c>
      <c r="B16" s="159" t="s">
        <v>40</v>
      </c>
      <c r="C16" s="22" t="s">
        <v>15</v>
      </c>
      <c r="D16" s="10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160" t="s">
        <v>27</v>
      </c>
      <c r="C17" s="47" t="s">
        <v>15</v>
      </c>
      <c r="D17" s="26" t="s">
        <v>5</v>
      </c>
      <c r="E17" s="36"/>
      <c r="F17" s="37"/>
      <c r="G17" s="31">
        <v>1</v>
      </c>
    </row>
    <row r="18" spans="1:7" ht="31.2" x14ac:dyDescent="0.3">
      <c r="A18" s="48">
        <v>3</v>
      </c>
      <c r="B18" s="161" t="s">
        <v>129</v>
      </c>
      <c r="C18" s="47" t="s">
        <v>15</v>
      </c>
      <c r="D18" s="10" t="s">
        <v>5</v>
      </c>
      <c r="E18" s="36"/>
      <c r="F18" s="37"/>
      <c r="G18" s="31">
        <v>1</v>
      </c>
    </row>
    <row r="19" spans="1:7" ht="31.2" x14ac:dyDescent="0.3">
      <c r="A19" s="48">
        <v>4</v>
      </c>
      <c r="B19" s="161" t="s">
        <v>131</v>
      </c>
      <c r="C19" s="47" t="s">
        <v>15</v>
      </c>
      <c r="D19" s="10" t="s">
        <v>5</v>
      </c>
      <c r="E19" s="36"/>
      <c r="F19" s="37"/>
      <c r="G19" s="31">
        <v>1</v>
      </c>
    </row>
    <row r="20" spans="1:7" ht="17.399999999999999" x14ac:dyDescent="0.3">
      <c r="A20" s="174" t="s">
        <v>74</v>
      </c>
      <c r="B20" s="175"/>
      <c r="C20" s="175"/>
      <c r="D20" s="176">
        <v>1</v>
      </c>
      <c r="E20" s="176"/>
      <c r="F20" s="176"/>
      <c r="G20" s="176"/>
    </row>
    <row r="21" spans="1:7" x14ac:dyDescent="0.3">
      <c r="A21" s="171" t="s">
        <v>16</v>
      </c>
      <c r="B21" s="172"/>
      <c r="C21" s="172"/>
      <c r="D21" s="173">
        <v>12</v>
      </c>
      <c r="E21" s="173"/>
      <c r="F21" s="173"/>
      <c r="G21" s="173"/>
    </row>
    <row r="22" spans="1:7" s="29" customFormat="1" ht="46.8" x14ac:dyDescent="0.3">
      <c r="A22" s="27" t="s">
        <v>0</v>
      </c>
      <c r="B22" s="27" t="s">
        <v>1</v>
      </c>
      <c r="C22" s="27" t="s">
        <v>9</v>
      </c>
      <c r="D22" s="27" t="s">
        <v>2</v>
      </c>
      <c r="E22" s="27" t="s">
        <v>57</v>
      </c>
      <c r="F22" s="27" t="s">
        <v>58</v>
      </c>
      <c r="G22" s="27" t="s">
        <v>56</v>
      </c>
    </row>
    <row r="23" spans="1:7" s="29" customFormat="1" ht="31.2" x14ac:dyDescent="0.3">
      <c r="A23" s="48">
        <v>1</v>
      </c>
      <c r="B23" s="8" t="s">
        <v>138</v>
      </c>
      <c r="C23" s="9" t="s">
        <v>15</v>
      </c>
      <c r="D23" s="14" t="s">
        <v>10</v>
      </c>
      <c r="E23" s="32">
        <v>1</v>
      </c>
      <c r="F23" s="32" t="s">
        <v>59</v>
      </c>
      <c r="G23" s="32">
        <f t="shared" ref="G23:G28" si="0">$D$21*E23/IF(F23="на 1 р.м.",1,IF(F23="на 2 р.м.",2,#VALUE!))</f>
        <v>12</v>
      </c>
    </row>
    <row r="24" spans="1:7" s="29" customFormat="1" ht="93.6" x14ac:dyDescent="0.3">
      <c r="A24" s="48">
        <v>2</v>
      </c>
      <c r="B24" s="12" t="s">
        <v>42</v>
      </c>
      <c r="C24" s="50" t="s">
        <v>70</v>
      </c>
      <c r="D24" s="14" t="s">
        <v>5</v>
      </c>
      <c r="E24" s="32">
        <v>1</v>
      </c>
      <c r="F24" s="32" t="s">
        <v>59</v>
      </c>
      <c r="G24" s="32">
        <f t="shared" si="0"/>
        <v>12</v>
      </c>
    </row>
    <row r="25" spans="1:7" ht="31.2" x14ac:dyDescent="0.3">
      <c r="A25" s="49">
        <v>3</v>
      </c>
      <c r="B25" s="61" t="s">
        <v>115</v>
      </c>
      <c r="C25" s="13" t="s">
        <v>15</v>
      </c>
      <c r="D25" s="14" t="s">
        <v>10</v>
      </c>
      <c r="E25" s="32">
        <v>1</v>
      </c>
      <c r="F25" s="32" t="s">
        <v>59</v>
      </c>
      <c r="G25" s="32">
        <f t="shared" si="0"/>
        <v>12</v>
      </c>
    </row>
    <row r="26" spans="1:7" ht="31.2" x14ac:dyDescent="0.3">
      <c r="A26" s="48">
        <v>4</v>
      </c>
      <c r="B26" s="137" t="s">
        <v>151</v>
      </c>
      <c r="C26" s="13" t="s">
        <v>15</v>
      </c>
      <c r="D26" s="10" t="s">
        <v>17</v>
      </c>
      <c r="E26" s="32">
        <v>1</v>
      </c>
      <c r="F26" s="32" t="s">
        <v>59</v>
      </c>
      <c r="G26" s="32">
        <f t="shared" si="0"/>
        <v>12</v>
      </c>
    </row>
    <row r="27" spans="1:7" s="29" customFormat="1" ht="31.2" x14ac:dyDescent="0.3">
      <c r="A27" s="48">
        <v>5</v>
      </c>
      <c r="B27" s="146" t="s">
        <v>60</v>
      </c>
      <c r="C27" s="13" t="s">
        <v>15</v>
      </c>
      <c r="D27" s="10" t="s">
        <v>6</v>
      </c>
      <c r="E27" s="32">
        <v>1</v>
      </c>
      <c r="F27" s="32" t="s">
        <v>59</v>
      </c>
      <c r="G27" s="32">
        <f t="shared" si="0"/>
        <v>12</v>
      </c>
    </row>
    <row r="28" spans="1:7" s="29" customFormat="1" ht="31.2" x14ac:dyDescent="0.3">
      <c r="A28" s="48">
        <v>6</v>
      </c>
      <c r="B28" s="137" t="s">
        <v>61</v>
      </c>
      <c r="C28" s="13" t="s">
        <v>15</v>
      </c>
      <c r="D28" s="10" t="s">
        <v>6</v>
      </c>
      <c r="E28" s="32">
        <v>1</v>
      </c>
      <c r="F28" s="32" t="s">
        <v>59</v>
      </c>
      <c r="G28" s="32">
        <f t="shared" si="0"/>
        <v>12</v>
      </c>
    </row>
    <row r="29" spans="1:7" s="29" customFormat="1" ht="17.399999999999999" x14ac:dyDescent="0.3">
      <c r="A29" s="163" t="s">
        <v>14</v>
      </c>
      <c r="B29" s="164"/>
      <c r="C29" s="164"/>
      <c r="D29" s="164"/>
      <c r="E29" s="165"/>
      <c r="F29" s="165"/>
      <c r="G29" s="164"/>
    </row>
    <row r="30" spans="1:7" s="29" customFormat="1" ht="46.8" x14ac:dyDescent="0.3">
      <c r="A30" s="27" t="s">
        <v>0</v>
      </c>
      <c r="B30" s="27" t="s">
        <v>1</v>
      </c>
      <c r="C30" s="25" t="s">
        <v>9</v>
      </c>
      <c r="D30" s="25" t="s">
        <v>2</v>
      </c>
      <c r="E30" s="34"/>
      <c r="F30" s="35"/>
      <c r="G30" s="30" t="s">
        <v>56</v>
      </c>
    </row>
    <row r="31" spans="1:7" ht="31.2" x14ac:dyDescent="0.3">
      <c r="A31" s="51">
        <v>1</v>
      </c>
      <c r="B31" s="8" t="s">
        <v>138</v>
      </c>
      <c r="C31" s="9" t="s">
        <v>15</v>
      </c>
      <c r="D31" s="18" t="s">
        <v>10</v>
      </c>
      <c r="E31" s="38"/>
      <c r="F31" s="39"/>
      <c r="G31" s="19">
        <v>1</v>
      </c>
    </row>
    <row r="32" spans="1:7" ht="31.2" x14ac:dyDescent="0.3">
      <c r="A32" s="51">
        <v>2</v>
      </c>
      <c r="B32" s="11" t="s">
        <v>42</v>
      </c>
      <c r="C32" s="9" t="s">
        <v>15</v>
      </c>
      <c r="D32" s="18" t="s">
        <v>5</v>
      </c>
      <c r="E32" s="38"/>
      <c r="F32" s="39"/>
      <c r="G32" s="19">
        <v>1</v>
      </c>
    </row>
    <row r="33" spans="1:7" ht="31.2" x14ac:dyDescent="0.3">
      <c r="A33" s="51">
        <v>3</v>
      </c>
      <c r="B33" s="8" t="s">
        <v>115</v>
      </c>
      <c r="C33" s="9" t="s">
        <v>15</v>
      </c>
      <c r="D33" s="18" t="s">
        <v>10</v>
      </c>
      <c r="E33" s="38"/>
      <c r="F33" s="39"/>
      <c r="G33" s="19">
        <v>1</v>
      </c>
    </row>
    <row r="34" spans="1:7" ht="31.2" x14ac:dyDescent="0.3">
      <c r="A34" s="51">
        <v>4</v>
      </c>
      <c r="B34" s="8" t="s">
        <v>151</v>
      </c>
      <c r="C34" s="9" t="s">
        <v>15</v>
      </c>
      <c r="D34" s="18" t="s">
        <v>17</v>
      </c>
      <c r="E34" s="38"/>
      <c r="F34" s="39"/>
      <c r="G34" s="19">
        <v>1</v>
      </c>
    </row>
    <row r="35" spans="1:7" s="29" customFormat="1" ht="31.2" x14ac:dyDescent="0.3">
      <c r="A35" s="51">
        <v>5</v>
      </c>
      <c r="B35" s="61" t="s">
        <v>41</v>
      </c>
      <c r="C35" s="13" t="s">
        <v>15</v>
      </c>
      <c r="D35" s="18" t="s">
        <v>6</v>
      </c>
      <c r="E35" s="38"/>
      <c r="F35" s="39"/>
      <c r="G35" s="19">
        <v>1</v>
      </c>
    </row>
    <row r="36" spans="1:7" s="29" customFormat="1" ht="31.2" x14ac:dyDescent="0.3">
      <c r="A36" s="51">
        <v>6</v>
      </c>
      <c r="B36" s="137" t="s">
        <v>23</v>
      </c>
      <c r="C36" s="13" t="s">
        <v>15</v>
      </c>
      <c r="D36" s="18" t="s">
        <v>6</v>
      </c>
      <c r="E36" s="40"/>
      <c r="F36" s="41"/>
      <c r="G36" s="19">
        <v>1</v>
      </c>
    </row>
    <row r="37" spans="1:7" s="29" customFormat="1" ht="17.399999999999999" x14ac:dyDescent="0.3">
      <c r="A37" s="163" t="s">
        <v>13</v>
      </c>
      <c r="B37" s="164"/>
      <c r="C37" s="164"/>
      <c r="D37" s="164"/>
      <c r="E37" s="166"/>
      <c r="F37" s="166"/>
      <c r="G37" s="164"/>
    </row>
    <row r="38" spans="1:7" s="29" customFormat="1" ht="46.8" x14ac:dyDescent="0.3">
      <c r="A38" s="27" t="s">
        <v>0</v>
      </c>
      <c r="B38" s="27" t="s">
        <v>1</v>
      </c>
      <c r="C38" s="25" t="s">
        <v>9</v>
      </c>
      <c r="D38" s="25" t="s">
        <v>2</v>
      </c>
      <c r="E38" s="34"/>
      <c r="F38" s="35"/>
      <c r="G38" s="30" t="s">
        <v>56</v>
      </c>
    </row>
    <row r="39" spans="1:7" s="29" customFormat="1" ht="31.2" x14ac:dyDescent="0.3">
      <c r="A39" s="51">
        <v>1</v>
      </c>
      <c r="B39" s="11" t="s">
        <v>19</v>
      </c>
      <c r="C39" s="22" t="s">
        <v>15</v>
      </c>
      <c r="D39" s="28" t="s">
        <v>8</v>
      </c>
      <c r="E39" s="36"/>
      <c r="F39" s="37"/>
      <c r="G39" s="33">
        <v>1</v>
      </c>
    </row>
    <row r="40" spans="1:7" s="29" customFormat="1" ht="31.2" x14ac:dyDescent="0.3">
      <c r="A40" s="51">
        <v>2</v>
      </c>
      <c r="B40" s="8" t="s">
        <v>22</v>
      </c>
      <c r="C40" s="22" t="s">
        <v>15</v>
      </c>
      <c r="D40" s="28" t="s">
        <v>8</v>
      </c>
      <c r="E40" s="36"/>
      <c r="F40" s="37"/>
      <c r="G40" s="33">
        <v>1</v>
      </c>
    </row>
    <row r="41" spans="1:7" ht="31.2" x14ac:dyDescent="0.3">
      <c r="A41" s="51">
        <v>3</v>
      </c>
      <c r="B41" s="23" t="s">
        <v>35</v>
      </c>
      <c r="C41" s="22" t="s">
        <v>15</v>
      </c>
      <c r="D41" s="18" t="s">
        <v>31</v>
      </c>
      <c r="E41" s="36"/>
      <c r="F41" s="37"/>
      <c r="G41" s="19">
        <f>$C$3</f>
        <v>12</v>
      </c>
    </row>
    <row r="42" spans="1:7" ht="31.2" x14ac:dyDescent="0.3">
      <c r="A42" s="51">
        <v>4</v>
      </c>
      <c r="B42" s="11" t="s">
        <v>20</v>
      </c>
      <c r="C42" s="22" t="s">
        <v>15</v>
      </c>
      <c r="D42" s="28" t="s">
        <v>8</v>
      </c>
      <c r="E42" s="42"/>
      <c r="F42" s="43"/>
      <c r="G42" s="33">
        <v>1</v>
      </c>
    </row>
    <row r="43" spans="1:7" s="29" customFormat="1" ht="31.2" x14ac:dyDescent="0.3">
      <c r="A43" s="51">
        <v>5</v>
      </c>
      <c r="B43" s="24" t="s">
        <v>39</v>
      </c>
      <c r="C43" s="22" t="s">
        <v>15</v>
      </c>
      <c r="D43" s="18" t="s">
        <v>31</v>
      </c>
      <c r="E43" s="42"/>
      <c r="F43" s="43"/>
      <c r="G43" s="19">
        <f>$C$3</f>
        <v>12</v>
      </c>
    </row>
    <row r="44" spans="1:7" s="29" customFormat="1" ht="31.2" x14ac:dyDescent="0.3">
      <c r="A44" s="51">
        <v>6</v>
      </c>
      <c r="B44" s="8" t="s">
        <v>21</v>
      </c>
      <c r="C44" s="22" t="s">
        <v>15</v>
      </c>
      <c r="D44" s="28" t="s">
        <v>8</v>
      </c>
      <c r="E44" s="44"/>
      <c r="F44" s="45"/>
      <c r="G44" s="33">
        <v>1</v>
      </c>
    </row>
    <row r="45" spans="1:7" s="29" customFormat="1" x14ac:dyDescent="0.3">
      <c r="A45" s="1"/>
      <c r="B45"/>
      <c r="C45"/>
    </row>
    <row r="46" spans="1:7" s="29" customFormat="1" x14ac:dyDescent="0.3">
      <c r="A46" s="1"/>
      <c r="B46"/>
      <c r="C46"/>
    </row>
    <row r="47" spans="1:7" s="29" customFormat="1" x14ac:dyDescent="0.3">
      <c r="A47" s="1"/>
      <c r="B47"/>
      <c r="C47"/>
    </row>
    <row r="48" spans="1:7" s="29" customFormat="1" x14ac:dyDescent="0.3">
      <c r="A48" s="1"/>
      <c r="B48"/>
      <c r="C48"/>
    </row>
    <row r="49" spans="1:3" s="29" customFormat="1" x14ac:dyDescent="0.3">
      <c r="A49" s="1"/>
      <c r="B49"/>
      <c r="C49"/>
    </row>
  </sheetData>
  <sortState xmlns:xlrd2="http://schemas.microsoft.com/office/spreadsheetml/2017/richdata2" ref="B31:D36">
    <sortCondition ref="B31:B36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7:G37"/>
    <mergeCell ref="A13:G13"/>
    <mergeCell ref="A14:G14"/>
    <mergeCell ref="A21:C21"/>
    <mergeCell ref="D21:G21"/>
    <mergeCell ref="A20:C20"/>
    <mergeCell ref="D20:G20"/>
  </mergeCells>
  <dataValidations count="2">
    <dataValidation type="list" allowBlank="1" showInputMessage="1" showErrorMessage="1" sqref="F23:F28" xr:uid="{860AB650-7BE1-4DA1-902C-ACE91A8B4EA4}">
      <formula1>"на 1 р.м.,на 2 р.м."</formula1>
    </dataValidation>
    <dataValidation allowBlank="1" showErrorMessage="1" sqref="D20 B2:C19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D39:D1048576 D16:D19 D23:D29 D3 D31:D37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88" t="s">
        <v>6</v>
      </c>
      <c r="B2" s="188"/>
      <c r="C2" s="188"/>
      <c r="D2" s="188"/>
      <c r="E2" s="188"/>
    </row>
    <row r="3" spans="1:5" s="29" customFormat="1" ht="31.2" x14ac:dyDescent="0.3">
      <c r="A3" s="49">
        <v>1</v>
      </c>
      <c r="B3" s="11" t="s">
        <v>30</v>
      </c>
      <c r="C3" s="50" t="s">
        <v>15</v>
      </c>
      <c r="D3" s="10" t="s">
        <v>6</v>
      </c>
      <c r="E3" s="52">
        <v>1</v>
      </c>
    </row>
    <row r="4" spans="1:5" s="29" customFormat="1" ht="31.2" x14ac:dyDescent="0.3">
      <c r="A4" s="49">
        <v>2</v>
      </c>
      <c r="B4" s="11" t="s">
        <v>29</v>
      </c>
      <c r="C4" s="50" t="s">
        <v>15</v>
      </c>
      <c r="D4" s="10" t="s">
        <v>6</v>
      </c>
      <c r="E4" s="52">
        <v>1</v>
      </c>
    </row>
    <row r="5" spans="1:5" s="29" customFormat="1" ht="31.2" x14ac:dyDescent="0.3">
      <c r="A5" s="48">
        <v>3</v>
      </c>
      <c r="B5" s="53" t="s">
        <v>69</v>
      </c>
      <c r="C5" s="22" t="s">
        <v>15</v>
      </c>
      <c r="D5" s="10" t="s">
        <v>6</v>
      </c>
      <c r="E5" s="54">
        <v>1</v>
      </c>
    </row>
    <row r="6" spans="1:5" s="29" customFormat="1" ht="31.2" x14ac:dyDescent="0.3">
      <c r="A6" s="49">
        <v>4</v>
      </c>
      <c r="B6" s="55" t="s">
        <v>38</v>
      </c>
      <c r="C6" s="50" t="s">
        <v>15</v>
      </c>
      <c r="D6" s="10" t="s">
        <v>6</v>
      </c>
      <c r="E6" s="52">
        <v>1</v>
      </c>
    </row>
    <row r="7" spans="1:5" s="29" customFormat="1" ht="31.2" x14ac:dyDescent="0.3">
      <c r="A7" s="49">
        <v>5</v>
      </c>
      <c r="B7" s="56" t="s">
        <v>34</v>
      </c>
      <c r="C7" s="50" t="s">
        <v>15</v>
      </c>
      <c r="D7" s="10" t="s">
        <v>6</v>
      </c>
      <c r="E7" s="57">
        <v>1</v>
      </c>
    </row>
    <row r="8" spans="1:5" s="29" customFormat="1" ht="31.2" x14ac:dyDescent="0.3">
      <c r="A8" s="48">
        <v>6</v>
      </c>
      <c r="B8" s="11" t="s">
        <v>64</v>
      </c>
      <c r="C8" s="50" t="s">
        <v>15</v>
      </c>
      <c r="D8" s="10" t="s">
        <v>6</v>
      </c>
      <c r="E8" s="57">
        <v>1</v>
      </c>
    </row>
    <row r="9" spans="1:5" s="29" customFormat="1" ht="31.2" x14ac:dyDescent="0.3">
      <c r="A9" s="49">
        <v>7</v>
      </c>
      <c r="B9" s="11" t="s">
        <v>63</v>
      </c>
      <c r="C9" s="50" t="s">
        <v>15</v>
      </c>
      <c r="D9" s="10" t="s">
        <v>6</v>
      </c>
      <c r="E9" s="57">
        <v>1</v>
      </c>
    </row>
    <row r="10" spans="1:5" ht="21" x14ac:dyDescent="0.3">
      <c r="A10" s="188" t="s">
        <v>5</v>
      </c>
      <c r="B10" s="188"/>
      <c r="C10" s="188"/>
      <c r="D10" s="188"/>
      <c r="E10" s="188"/>
    </row>
    <row r="11" spans="1:5" s="29" customFormat="1" ht="31.2" x14ac:dyDescent="0.3">
      <c r="A11" s="49">
        <v>1</v>
      </c>
      <c r="B11" s="58" t="s">
        <v>25</v>
      </c>
      <c r="C11" s="50" t="s">
        <v>15</v>
      </c>
      <c r="D11" s="10" t="s">
        <v>5</v>
      </c>
      <c r="E11" s="59">
        <v>1</v>
      </c>
    </row>
    <row r="12" spans="1:5" s="29" customFormat="1" ht="31.2" x14ac:dyDescent="0.3">
      <c r="A12" s="49">
        <v>2</v>
      </c>
      <c r="B12" s="12" t="s">
        <v>24</v>
      </c>
      <c r="C12" s="50" t="s">
        <v>15</v>
      </c>
      <c r="D12" s="10" t="s">
        <v>5</v>
      </c>
      <c r="E12" s="59">
        <v>1</v>
      </c>
    </row>
    <row r="13" spans="1:5" s="29" customFormat="1" ht="31.2" x14ac:dyDescent="0.3">
      <c r="A13" s="49">
        <v>3</v>
      </c>
      <c r="B13" s="12" t="s">
        <v>42</v>
      </c>
      <c r="C13" s="13" t="s">
        <v>15</v>
      </c>
      <c r="D13" s="10" t="s">
        <v>5</v>
      </c>
      <c r="E13" s="59">
        <v>1</v>
      </c>
    </row>
    <row r="14" spans="1:5" s="29" customFormat="1" ht="31.2" x14ac:dyDescent="0.3">
      <c r="A14" s="49">
        <v>4</v>
      </c>
      <c r="B14" s="58" t="s">
        <v>27</v>
      </c>
      <c r="C14" s="50" t="s">
        <v>15</v>
      </c>
      <c r="D14" s="10" t="s">
        <v>5</v>
      </c>
      <c r="E14" s="59">
        <v>1</v>
      </c>
    </row>
    <row r="15" spans="1:5" s="29" customFormat="1" ht="31.2" x14ac:dyDescent="0.3">
      <c r="A15" s="49">
        <v>5</v>
      </c>
      <c r="B15" s="12" t="s">
        <v>28</v>
      </c>
      <c r="C15" s="50" t="s">
        <v>15</v>
      </c>
      <c r="D15" s="10" t="s">
        <v>5</v>
      </c>
      <c r="E15" s="59">
        <v>1</v>
      </c>
    </row>
    <row r="16" spans="1:5" s="29" customFormat="1" ht="31.2" x14ac:dyDescent="0.3">
      <c r="A16" s="49">
        <v>6</v>
      </c>
      <c r="B16" s="8" t="s">
        <v>26</v>
      </c>
      <c r="C16" s="22" t="s">
        <v>15</v>
      </c>
      <c r="D16" s="10" t="s">
        <v>5</v>
      </c>
      <c r="E16" s="59">
        <v>1</v>
      </c>
    </row>
    <row r="17" spans="1:5" s="29" customFormat="1" ht="31.2" x14ac:dyDescent="0.3">
      <c r="A17" s="49">
        <v>7</v>
      </c>
      <c r="B17" s="23" t="s">
        <v>44</v>
      </c>
      <c r="C17" s="22" t="s">
        <v>15</v>
      </c>
      <c r="D17" s="10" t="s">
        <v>5</v>
      </c>
      <c r="E17" s="59">
        <v>1</v>
      </c>
    </row>
    <row r="18" spans="1:5" s="29" customFormat="1" ht="31.2" x14ac:dyDescent="0.3">
      <c r="A18" s="49">
        <v>8</v>
      </c>
      <c r="B18" s="23" t="s">
        <v>43</v>
      </c>
      <c r="C18" s="50" t="s">
        <v>15</v>
      </c>
      <c r="D18" s="10" t="s">
        <v>10</v>
      </c>
      <c r="E18" s="59">
        <v>1</v>
      </c>
    </row>
    <row r="19" spans="1:5" s="29" customFormat="1" ht="62.4" x14ac:dyDescent="0.3">
      <c r="A19" s="49">
        <v>9</v>
      </c>
      <c r="B19" s="12" t="s">
        <v>62</v>
      </c>
      <c r="C19" s="50" t="s">
        <v>71</v>
      </c>
      <c r="D19" s="10" t="s">
        <v>5</v>
      </c>
      <c r="E19" s="52">
        <v>1</v>
      </c>
    </row>
    <row r="20" spans="1:5" ht="31.2" x14ac:dyDescent="0.3">
      <c r="A20" s="49">
        <v>10</v>
      </c>
      <c r="B20" s="138" t="s">
        <v>115</v>
      </c>
      <c r="C20" s="22" t="s">
        <v>15</v>
      </c>
      <c r="D20" s="10" t="s">
        <v>5</v>
      </c>
      <c r="E20" s="59">
        <v>1</v>
      </c>
    </row>
    <row r="21" spans="1:5" ht="21" x14ac:dyDescent="0.3">
      <c r="A21" s="189" t="s">
        <v>37</v>
      </c>
      <c r="B21" s="190"/>
      <c r="C21" s="190"/>
      <c r="D21" s="190"/>
      <c r="E21" s="191"/>
    </row>
    <row r="22" spans="1:5" s="29" customFormat="1" ht="31.2" x14ac:dyDescent="0.3">
      <c r="A22" s="48">
        <v>1</v>
      </c>
      <c r="B22" s="8" t="s">
        <v>111</v>
      </c>
      <c r="C22" s="50" t="s">
        <v>15</v>
      </c>
      <c r="D22" s="10" t="s">
        <v>10</v>
      </c>
      <c r="E22" s="59">
        <v>1</v>
      </c>
    </row>
    <row r="23" spans="1:5" ht="31.2" x14ac:dyDescent="0.3">
      <c r="A23" s="48">
        <v>2</v>
      </c>
      <c r="B23" s="138" t="s">
        <v>109</v>
      </c>
      <c r="C23" s="50" t="s">
        <v>15</v>
      </c>
      <c r="D23" s="10" t="s">
        <v>10</v>
      </c>
      <c r="E23" s="59">
        <v>1</v>
      </c>
    </row>
    <row r="24" spans="1:5" ht="31.2" x14ac:dyDescent="0.3">
      <c r="A24" s="48">
        <v>3</v>
      </c>
      <c r="B24" s="138" t="s">
        <v>117</v>
      </c>
      <c r="C24" s="50" t="s">
        <v>15</v>
      </c>
      <c r="D24" s="10" t="s">
        <v>10</v>
      </c>
      <c r="E24" s="59">
        <v>1</v>
      </c>
    </row>
    <row r="25" spans="1:5" ht="31.2" x14ac:dyDescent="0.3">
      <c r="A25" s="48">
        <v>4</v>
      </c>
      <c r="B25" s="162" t="s">
        <v>150</v>
      </c>
      <c r="C25" s="50" t="s">
        <v>15</v>
      </c>
      <c r="D25" s="10" t="s">
        <v>17</v>
      </c>
      <c r="E25" s="59">
        <v>1</v>
      </c>
    </row>
    <row r="26" spans="1:5" ht="31.2" x14ac:dyDescent="0.3">
      <c r="A26" s="48">
        <v>5</v>
      </c>
      <c r="B26" s="138" t="s">
        <v>113</v>
      </c>
      <c r="C26" s="50" t="s">
        <v>15</v>
      </c>
      <c r="D26" s="10" t="s">
        <v>10</v>
      </c>
      <c r="E26" s="59">
        <v>1</v>
      </c>
    </row>
    <row r="27" spans="1:5" ht="31.2" x14ac:dyDescent="0.3">
      <c r="A27" s="48">
        <v>6</v>
      </c>
      <c r="B27" s="138" t="s">
        <v>107</v>
      </c>
      <c r="C27" s="50" t="s">
        <v>15</v>
      </c>
      <c r="D27" s="10" t="s">
        <v>10</v>
      </c>
      <c r="E27" s="59">
        <v>1</v>
      </c>
    </row>
  </sheetData>
  <sortState xmlns:xlrd2="http://schemas.microsoft.com/office/spreadsheetml/2017/richdata2" ref="B22:E27">
    <sortCondition ref="B22:B27"/>
  </sortState>
  <mergeCells count="3">
    <mergeCell ref="A2:E2"/>
    <mergeCell ref="A10:E10"/>
    <mergeCell ref="A21:E2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0 B23:B27" xr:uid="{4EF3589E-2AC7-4C03-AB47-E341B59FB2C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D11:D20 D3:D9 D22:D27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4" activePane="bottomLeft" state="frozen"/>
      <selection activeCell="B7" sqref="B7"/>
      <selection pane="bottomLeft" activeCell="B7" sqref="B7"/>
    </sheetView>
  </sheetViews>
  <sheetFormatPr defaultRowHeight="15.6" x14ac:dyDescent="0.3"/>
  <cols>
    <col min="1" max="1" width="32.6640625" style="130" customWidth="1"/>
    <col min="2" max="2" width="100.6640625" style="127" customWidth="1"/>
    <col min="3" max="3" width="25.6640625" style="133" bestFit="1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125" customWidth="1"/>
    <col min="8" max="8" width="20.88671875" style="125" customWidth="1"/>
    <col min="9" max="16384" width="8.88671875" style="127"/>
  </cols>
  <sheetData>
    <row r="1" spans="1:8" ht="31.2" x14ac:dyDescent="0.3">
      <c r="A1" s="123" t="s">
        <v>1</v>
      </c>
      <c r="B1" s="124" t="s">
        <v>9</v>
      </c>
      <c r="C1" s="128" t="s">
        <v>2</v>
      </c>
      <c r="D1" s="123" t="s">
        <v>4</v>
      </c>
      <c r="E1" s="123" t="s">
        <v>3</v>
      </c>
      <c r="F1" s="123" t="s">
        <v>7</v>
      </c>
      <c r="G1" s="123" t="s">
        <v>32</v>
      </c>
      <c r="H1" s="123" t="s">
        <v>33</v>
      </c>
    </row>
    <row r="2" spans="1:8" ht="46.8" hidden="1" x14ac:dyDescent="0.3">
      <c r="A2" s="138" t="s">
        <v>99</v>
      </c>
      <c r="B2" s="141" t="s">
        <v>100</v>
      </c>
      <c r="C2" s="10" t="s">
        <v>5</v>
      </c>
      <c r="D2" s="140">
        <v>1</v>
      </c>
      <c r="E2" s="140" t="s">
        <v>101</v>
      </c>
      <c r="F2" s="133">
        <v>1</v>
      </c>
      <c r="G2" s="125">
        <f t="shared" ref="G2:G17" si="0">COUNTIF($A$2:$A$999,A2)</f>
        <v>1</v>
      </c>
      <c r="H2" s="125" t="s">
        <v>36</v>
      </c>
    </row>
    <row r="3" spans="1:8" hidden="1" x14ac:dyDescent="0.3">
      <c r="A3" s="138" t="s">
        <v>129</v>
      </c>
      <c r="B3" s="157" t="s">
        <v>130</v>
      </c>
      <c r="C3" s="10" t="s">
        <v>5</v>
      </c>
      <c r="D3" s="140">
        <v>1</v>
      </c>
      <c r="E3" s="156" t="s">
        <v>101</v>
      </c>
      <c r="F3" s="140">
        <v>1</v>
      </c>
      <c r="G3" s="125">
        <f t="shared" si="0"/>
        <v>1</v>
      </c>
      <c r="H3" s="125" t="s">
        <v>36</v>
      </c>
    </row>
    <row r="4" spans="1:8" ht="62.4" x14ac:dyDescent="0.3">
      <c r="A4" s="138" t="s">
        <v>111</v>
      </c>
      <c r="B4" s="142" t="s">
        <v>112</v>
      </c>
      <c r="C4" s="10" t="s">
        <v>10</v>
      </c>
      <c r="D4" s="140">
        <v>1</v>
      </c>
      <c r="E4" s="140" t="s">
        <v>101</v>
      </c>
      <c r="F4" s="133">
        <v>1</v>
      </c>
      <c r="G4" s="125">
        <f t="shared" si="0"/>
        <v>1</v>
      </c>
      <c r="H4" s="125" t="s">
        <v>36</v>
      </c>
    </row>
    <row r="5" spans="1:8" ht="62.4" x14ac:dyDescent="0.3">
      <c r="A5" s="138" t="s">
        <v>109</v>
      </c>
      <c r="B5" s="141" t="s">
        <v>110</v>
      </c>
      <c r="C5" s="10" t="s">
        <v>10</v>
      </c>
      <c r="D5" s="140">
        <v>1</v>
      </c>
      <c r="E5" s="140" t="s">
        <v>101</v>
      </c>
      <c r="F5" s="140">
        <v>1</v>
      </c>
      <c r="G5" s="125">
        <f t="shared" si="0"/>
        <v>1</v>
      </c>
      <c r="H5" s="125" t="s">
        <v>36</v>
      </c>
    </row>
    <row r="6" spans="1:8" ht="31.2" x14ac:dyDescent="0.3">
      <c r="A6" s="138" t="s">
        <v>117</v>
      </c>
      <c r="B6" s="149" t="s">
        <v>118</v>
      </c>
      <c r="C6" s="10" t="s">
        <v>10</v>
      </c>
      <c r="D6" s="140">
        <v>1</v>
      </c>
      <c r="E6" s="140" t="s">
        <v>101</v>
      </c>
      <c r="F6" s="133">
        <v>1</v>
      </c>
      <c r="G6" s="125">
        <f t="shared" si="0"/>
        <v>1</v>
      </c>
      <c r="H6" s="125" t="s">
        <v>36</v>
      </c>
    </row>
    <row r="7" spans="1:8" ht="31.2" x14ac:dyDescent="0.3">
      <c r="A7" s="138" t="s">
        <v>115</v>
      </c>
      <c r="B7" s="150" t="s">
        <v>116</v>
      </c>
      <c r="C7" s="10" t="s">
        <v>10</v>
      </c>
      <c r="D7" s="151">
        <v>12</v>
      </c>
      <c r="E7" s="152" t="s">
        <v>101</v>
      </c>
      <c r="F7" s="151">
        <v>12</v>
      </c>
      <c r="G7" s="125">
        <f t="shared" si="0"/>
        <v>1</v>
      </c>
      <c r="H7" s="125" t="s">
        <v>36</v>
      </c>
    </row>
    <row r="8" spans="1:8" ht="124.8" hidden="1" x14ac:dyDescent="0.3">
      <c r="A8" s="138" t="s">
        <v>119</v>
      </c>
      <c r="B8" s="153" t="s">
        <v>120</v>
      </c>
      <c r="C8" s="10" t="s">
        <v>17</v>
      </c>
      <c r="D8" s="151">
        <v>1</v>
      </c>
      <c r="E8" s="152" t="s">
        <v>101</v>
      </c>
      <c r="F8" s="151">
        <v>1</v>
      </c>
      <c r="G8" s="125">
        <f t="shared" si="0"/>
        <v>1</v>
      </c>
      <c r="H8" s="125" t="s">
        <v>36</v>
      </c>
    </row>
    <row r="9" spans="1:8" ht="31.2" hidden="1" x14ac:dyDescent="0.3">
      <c r="A9" s="138" t="s">
        <v>103</v>
      </c>
      <c r="B9" s="149" t="s">
        <v>104</v>
      </c>
      <c r="C9" s="10" t="s">
        <v>5</v>
      </c>
      <c r="D9" s="151">
        <v>1</v>
      </c>
      <c r="E9" s="152" t="s">
        <v>101</v>
      </c>
      <c r="F9" s="151">
        <v>1</v>
      </c>
      <c r="G9" s="125">
        <f t="shared" si="0"/>
        <v>1</v>
      </c>
      <c r="H9" s="125" t="s">
        <v>36</v>
      </c>
    </row>
    <row r="10" spans="1:8" ht="31.2" hidden="1" x14ac:dyDescent="0.3">
      <c r="A10" s="138" t="s">
        <v>121</v>
      </c>
      <c r="B10" s="144" t="s">
        <v>122</v>
      </c>
      <c r="C10" s="10" t="s">
        <v>6</v>
      </c>
      <c r="D10" s="151">
        <v>25</v>
      </c>
      <c r="E10" s="152" t="s">
        <v>101</v>
      </c>
      <c r="F10" s="151">
        <v>25</v>
      </c>
      <c r="G10" s="125">
        <f t="shared" si="0"/>
        <v>1</v>
      </c>
      <c r="H10" s="125" t="s">
        <v>36</v>
      </c>
    </row>
    <row r="11" spans="1:8" ht="31.2" hidden="1" x14ac:dyDescent="0.3">
      <c r="A11" s="138" t="s">
        <v>123</v>
      </c>
      <c r="B11" s="129" t="s">
        <v>124</v>
      </c>
      <c r="C11" s="10" t="s">
        <v>6</v>
      </c>
      <c r="D11" s="151">
        <v>2</v>
      </c>
      <c r="E11" s="152" t="s">
        <v>101</v>
      </c>
      <c r="F11" s="151">
        <v>2</v>
      </c>
      <c r="G11" s="125">
        <f t="shared" si="0"/>
        <v>1</v>
      </c>
      <c r="H11" s="125" t="s">
        <v>36</v>
      </c>
    </row>
    <row r="12" spans="1:8" ht="31.2" hidden="1" x14ac:dyDescent="0.3">
      <c r="A12" s="138" t="s">
        <v>125</v>
      </c>
      <c r="B12" s="154" t="s">
        <v>126</v>
      </c>
      <c r="C12" s="10" t="s">
        <v>6</v>
      </c>
      <c r="D12" s="151">
        <v>26</v>
      </c>
      <c r="E12" s="152" t="s">
        <v>101</v>
      </c>
      <c r="F12" s="151">
        <v>26</v>
      </c>
      <c r="G12" s="125">
        <f t="shared" si="0"/>
        <v>1</v>
      </c>
      <c r="H12" s="125" t="s">
        <v>36</v>
      </c>
    </row>
    <row r="13" spans="1:8" ht="31.2" x14ac:dyDescent="0.3">
      <c r="A13" s="138" t="s">
        <v>113</v>
      </c>
      <c r="B13" s="153" t="s">
        <v>114</v>
      </c>
      <c r="C13" s="10" t="s">
        <v>10</v>
      </c>
      <c r="D13" s="151">
        <v>1</v>
      </c>
      <c r="E13" s="152" t="s">
        <v>101</v>
      </c>
      <c r="F13" s="151">
        <v>1</v>
      </c>
      <c r="G13" s="125">
        <f t="shared" si="0"/>
        <v>1</v>
      </c>
      <c r="H13" s="125" t="s">
        <v>36</v>
      </c>
    </row>
    <row r="14" spans="1:8" ht="46.8" x14ac:dyDescent="0.3">
      <c r="A14" s="138" t="s">
        <v>107</v>
      </c>
      <c r="B14" s="141" t="s">
        <v>108</v>
      </c>
      <c r="C14" s="10" t="s">
        <v>10</v>
      </c>
      <c r="D14" s="151">
        <v>1</v>
      </c>
      <c r="E14" s="152" t="s">
        <v>101</v>
      </c>
      <c r="F14" s="151">
        <v>1</v>
      </c>
      <c r="G14" s="125">
        <f t="shared" si="0"/>
        <v>1</v>
      </c>
      <c r="H14" s="125" t="s">
        <v>36</v>
      </c>
    </row>
    <row r="15" spans="1:8" hidden="1" x14ac:dyDescent="0.3">
      <c r="A15" s="138" t="s">
        <v>131</v>
      </c>
      <c r="B15" s="155" t="s">
        <v>132</v>
      </c>
      <c r="C15" s="10" t="s">
        <v>5</v>
      </c>
      <c r="D15" s="151">
        <v>1</v>
      </c>
      <c r="E15" s="158" t="s">
        <v>101</v>
      </c>
      <c r="F15" s="151">
        <v>1</v>
      </c>
      <c r="G15" s="125">
        <f t="shared" si="0"/>
        <v>1</v>
      </c>
      <c r="H15" s="125" t="s">
        <v>36</v>
      </c>
    </row>
    <row r="16" spans="1:8" ht="31.2" hidden="1" x14ac:dyDescent="0.3">
      <c r="A16" s="137" t="s">
        <v>127</v>
      </c>
      <c r="B16" s="141" t="s">
        <v>128</v>
      </c>
      <c r="C16" s="10" t="s">
        <v>6</v>
      </c>
      <c r="D16" s="140">
        <v>1</v>
      </c>
      <c r="E16" s="140" t="s">
        <v>101</v>
      </c>
      <c r="F16" s="133">
        <v>1</v>
      </c>
      <c r="G16" s="125">
        <f t="shared" si="0"/>
        <v>1</v>
      </c>
      <c r="H16" s="125" t="s">
        <v>36</v>
      </c>
    </row>
    <row r="17" spans="1:8" ht="46.8" hidden="1" x14ac:dyDescent="0.3">
      <c r="A17" s="137" t="s">
        <v>105</v>
      </c>
      <c r="B17" s="141" t="s">
        <v>106</v>
      </c>
      <c r="C17" s="10" t="s">
        <v>5</v>
      </c>
      <c r="D17" s="140">
        <v>1</v>
      </c>
      <c r="E17" s="140" t="s">
        <v>101</v>
      </c>
      <c r="F17" s="140">
        <v>1</v>
      </c>
      <c r="G17" s="125">
        <f t="shared" si="0"/>
        <v>1</v>
      </c>
      <c r="H17" s="125" t="s">
        <v>36</v>
      </c>
    </row>
    <row r="18" spans="1:8" x14ac:dyDescent="0.3">
      <c r="C18" s="132"/>
    </row>
    <row r="19" spans="1:8" x14ac:dyDescent="0.3">
      <c r="C19" s="132"/>
    </row>
    <row r="20" spans="1:8" x14ac:dyDescent="0.3">
      <c r="C20" s="132"/>
    </row>
    <row r="21" spans="1:8" x14ac:dyDescent="0.3">
      <c r="C21" s="132"/>
    </row>
    <row r="22" spans="1:8" x14ac:dyDescent="0.3">
      <c r="C22" s="132"/>
    </row>
    <row r="23" spans="1:8" x14ac:dyDescent="0.3">
      <c r="C23" s="132"/>
    </row>
    <row r="24" spans="1:8" x14ac:dyDescent="0.3">
      <c r="C24" s="132"/>
    </row>
    <row r="25" spans="1:8" x14ac:dyDescent="0.3">
      <c r="C25" s="132"/>
    </row>
    <row r="26" spans="1:8" x14ac:dyDescent="0.3">
      <c r="C26" s="132"/>
    </row>
    <row r="27" spans="1:8" x14ac:dyDescent="0.3">
      <c r="C27" s="132"/>
    </row>
    <row r="28" spans="1:8" x14ac:dyDescent="0.3">
      <c r="C28" s="132"/>
    </row>
    <row r="29" spans="1:8" x14ac:dyDescent="0.3">
      <c r="C29" s="132"/>
    </row>
    <row r="30" spans="1:8" x14ac:dyDescent="0.3">
      <c r="C30" s="132"/>
    </row>
    <row r="31" spans="1:8" x14ac:dyDescent="0.3">
      <c r="C31" s="132"/>
    </row>
    <row r="32" spans="1:8" x14ac:dyDescent="0.3">
      <c r="C32" s="132"/>
    </row>
    <row r="33" spans="3:3" x14ac:dyDescent="0.3">
      <c r="C33" s="132"/>
    </row>
    <row r="34" spans="3:3" x14ac:dyDescent="0.3">
      <c r="C34" s="132"/>
    </row>
    <row r="35" spans="3:3" x14ac:dyDescent="0.3">
      <c r="C35" s="132"/>
    </row>
    <row r="36" spans="3:3" x14ac:dyDescent="0.3">
      <c r="C36" s="132"/>
    </row>
    <row r="37" spans="3:3" x14ac:dyDescent="0.3">
      <c r="C37" s="132"/>
    </row>
    <row r="38" spans="3:3" x14ac:dyDescent="0.3">
      <c r="C38" s="132"/>
    </row>
    <row r="39" spans="3:3" x14ac:dyDescent="0.3">
      <c r="C39" s="132"/>
    </row>
    <row r="40" spans="3:3" x14ac:dyDescent="0.3">
      <c r="C40" s="132"/>
    </row>
    <row r="41" spans="3:3" x14ac:dyDescent="0.3">
      <c r="C41" s="132"/>
    </row>
    <row r="42" spans="3:3" x14ac:dyDescent="0.3">
      <c r="C42" s="132"/>
    </row>
    <row r="43" spans="3:3" x14ac:dyDescent="0.3">
      <c r="C43" s="132"/>
    </row>
    <row r="44" spans="3:3" x14ac:dyDescent="0.3">
      <c r="C44" s="132"/>
    </row>
    <row r="45" spans="3:3" x14ac:dyDescent="0.3">
      <c r="C45" s="132"/>
    </row>
    <row r="46" spans="3:3" x14ac:dyDescent="0.3">
      <c r="C46" s="132"/>
    </row>
    <row r="47" spans="3:3" x14ac:dyDescent="0.3">
      <c r="C47" s="132"/>
    </row>
    <row r="48" spans="3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17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17">
      <sortCondition ref="A2:A1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7" xr:uid="{D21DAE20-EAB0-4C6B-AEC9-307264B14F56}">
      <formula1>"Базовая часть, Вариативная часть"</formula1>
    </dataValidation>
    <dataValidation allowBlank="1" showErrorMessage="1" sqref="A2:B17" xr:uid="{A426AD92-8333-44CA-AEB8-41503E9C89C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RowHeight="15.6" x14ac:dyDescent="0.3"/>
  <cols>
    <col min="1" max="1" width="32.6640625" style="130" customWidth="1"/>
    <col min="2" max="2" width="100.6640625" style="127" customWidth="1"/>
    <col min="3" max="3" width="25.6640625" style="133" bestFit="1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125" customWidth="1"/>
    <col min="8" max="8" width="20.88671875" style="125" customWidth="1"/>
    <col min="9" max="16384" width="8.88671875" style="127"/>
  </cols>
  <sheetData>
    <row r="1" spans="1:8" ht="31.2" x14ac:dyDescent="0.3">
      <c r="A1" s="123" t="s">
        <v>1</v>
      </c>
      <c r="B1" s="124" t="s">
        <v>9</v>
      </c>
      <c r="C1" s="128" t="s">
        <v>2</v>
      </c>
      <c r="D1" s="123" t="s">
        <v>4</v>
      </c>
      <c r="E1" s="123" t="s">
        <v>3</v>
      </c>
      <c r="F1" s="123" t="s">
        <v>7</v>
      </c>
      <c r="G1" s="123" t="s">
        <v>32</v>
      </c>
      <c r="H1" s="123" t="s">
        <v>33</v>
      </c>
    </row>
    <row r="2" spans="1:8" x14ac:dyDescent="0.3">
      <c r="A2" s="137" t="s">
        <v>138</v>
      </c>
      <c r="B2" s="144" t="s">
        <v>139</v>
      </c>
      <c r="C2" s="10" t="s">
        <v>10</v>
      </c>
      <c r="D2" s="140">
        <v>2</v>
      </c>
      <c r="E2" s="147" t="s">
        <v>136</v>
      </c>
      <c r="F2" s="139">
        <v>26</v>
      </c>
      <c r="G2" s="126">
        <f t="shared" ref="G2:G7" si="0">COUNTIF($A$2:$A$999,A2)</f>
        <v>2</v>
      </c>
      <c r="H2" s="126" t="s">
        <v>36</v>
      </c>
    </row>
    <row r="3" spans="1:8" x14ac:dyDescent="0.3">
      <c r="A3" s="146" t="s">
        <v>138</v>
      </c>
      <c r="B3" s="144" t="s">
        <v>139</v>
      </c>
      <c r="C3" s="10" t="s">
        <v>10</v>
      </c>
      <c r="D3" s="148">
        <v>2</v>
      </c>
      <c r="E3" s="147" t="s">
        <v>136</v>
      </c>
      <c r="F3" s="139">
        <v>12</v>
      </c>
      <c r="G3" s="126">
        <f t="shared" si="0"/>
        <v>2</v>
      </c>
      <c r="H3" s="126" t="s">
        <v>36</v>
      </c>
    </row>
    <row r="4" spans="1:8" ht="46.8" x14ac:dyDescent="0.3">
      <c r="A4" s="137" t="s">
        <v>151</v>
      </c>
      <c r="B4" s="142" t="s">
        <v>141</v>
      </c>
      <c r="C4" s="10" t="s">
        <v>17</v>
      </c>
      <c r="D4" s="140">
        <v>2</v>
      </c>
      <c r="E4" s="147" t="s">
        <v>136</v>
      </c>
      <c r="F4" s="139">
        <v>26</v>
      </c>
      <c r="G4" s="126">
        <f t="shared" si="0"/>
        <v>1</v>
      </c>
      <c r="H4" s="126" t="s">
        <v>36</v>
      </c>
    </row>
    <row r="5" spans="1:8" ht="31.2" x14ac:dyDescent="0.3">
      <c r="A5" s="137" t="s">
        <v>134</v>
      </c>
      <c r="B5" s="149" t="s">
        <v>135</v>
      </c>
      <c r="C5" s="10" t="s">
        <v>5</v>
      </c>
      <c r="D5" s="140">
        <v>1</v>
      </c>
      <c r="E5" s="147" t="s">
        <v>136</v>
      </c>
      <c r="F5" s="139">
        <v>13</v>
      </c>
      <c r="G5" s="126">
        <f t="shared" si="0"/>
        <v>2</v>
      </c>
      <c r="H5" s="126" t="s">
        <v>36</v>
      </c>
    </row>
    <row r="6" spans="1:8" ht="31.2" x14ac:dyDescent="0.3">
      <c r="A6" s="137" t="s">
        <v>134</v>
      </c>
      <c r="B6" s="149" t="s">
        <v>137</v>
      </c>
      <c r="C6" s="10" t="s">
        <v>5</v>
      </c>
      <c r="D6" s="140">
        <v>1</v>
      </c>
      <c r="E6" s="147" t="s">
        <v>136</v>
      </c>
      <c r="F6" s="139">
        <v>13</v>
      </c>
      <c r="G6" s="126">
        <f t="shared" si="0"/>
        <v>2</v>
      </c>
      <c r="H6" s="126" t="s">
        <v>36</v>
      </c>
    </row>
    <row r="7" spans="1:8" ht="31.2" x14ac:dyDescent="0.3">
      <c r="A7" s="137" t="s">
        <v>115</v>
      </c>
      <c r="B7" s="141" t="s">
        <v>116</v>
      </c>
      <c r="C7" s="10" t="s">
        <v>10</v>
      </c>
      <c r="D7" s="140">
        <v>1</v>
      </c>
      <c r="E7" s="147" t="s">
        <v>136</v>
      </c>
      <c r="F7" s="139">
        <v>13</v>
      </c>
      <c r="G7" s="126">
        <f t="shared" si="0"/>
        <v>1</v>
      </c>
      <c r="H7" s="126" t="s">
        <v>36</v>
      </c>
    </row>
    <row r="8" spans="1:8" x14ac:dyDescent="0.3">
      <c r="C8" s="132"/>
    </row>
    <row r="9" spans="1:8" x14ac:dyDescent="0.3">
      <c r="C9" s="132"/>
    </row>
    <row r="10" spans="1:8" x14ac:dyDescent="0.3">
      <c r="C10" s="132"/>
    </row>
    <row r="11" spans="1:8" x14ac:dyDescent="0.3">
      <c r="C11" s="132"/>
    </row>
    <row r="12" spans="1:8" x14ac:dyDescent="0.3">
      <c r="C12" s="132"/>
    </row>
    <row r="13" spans="1:8" x14ac:dyDescent="0.3">
      <c r="C13" s="132"/>
    </row>
    <row r="14" spans="1:8" x14ac:dyDescent="0.3">
      <c r="C14" s="132"/>
    </row>
    <row r="15" spans="1:8" x14ac:dyDescent="0.3">
      <c r="C15" s="132"/>
    </row>
    <row r="16" spans="1:8" x14ac:dyDescent="0.3">
      <c r="C16" s="132"/>
    </row>
    <row r="17" spans="3:3" x14ac:dyDescent="0.3">
      <c r="C17" s="132"/>
    </row>
    <row r="18" spans="3:3" x14ac:dyDescent="0.3">
      <c r="C18" s="132"/>
    </row>
    <row r="19" spans="3:3" x14ac:dyDescent="0.3">
      <c r="C19" s="132"/>
    </row>
    <row r="20" spans="3:3" x14ac:dyDescent="0.3">
      <c r="C20" s="132"/>
    </row>
    <row r="21" spans="3:3" x14ac:dyDescent="0.3">
      <c r="C21" s="132"/>
    </row>
    <row r="22" spans="3:3" x14ac:dyDescent="0.3">
      <c r="C22" s="132"/>
    </row>
    <row r="23" spans="3:3" x14ac:dyDescent="0.3">
      <c r="C23" s="132"/>
    </row>
    <row r="24" spans="3:3" x14ac:dyDescent="0.3">
      <c r="C24" s="132"/>
    </row>
    <row r="25" spans="3:3" x14ac:dyDescent="0.3">
      <c r="C25" s="132"/>
    </row>
    <row r="26" spans="3:3" x14ac:dyDescent="0.3">
      <c r="C26" s="132"/>
    </row>
    <row r="27" spans="3:3" x14ac:dyDescent="0.3">
      <c r="C27" s="132"/>
    </row>
    <row r="28" spans="3:3" x14ac:dyDescent="0.3">
      <c r="C28" s="132"/>
    </row>
    <row r="29" spans="3:3" x14ac:dyDescent="0.3">
      <c r="C29" s="132"/>
    </row>
    <row r="30" spans="3:3" x14ac:dyDescent="0.3">
      <c r="C30" s="132"/>
    </row>
    <row r="31" spans="3:3" x14ac:dyDescent="0.3">
      <c r="C31" s="132"/>
    </row>
    <row r="32" spans="3:3" x14ac:dyDescent="0.3">
      <c r="C32" s="132"/>
    </row>
    <row r="33" spans="3:3" x14ac:dyDescent="0.3">
      <c r="C33" s="132"/>
    </row>
    <row r="34" spans="3:3" x14ac:dyDescent="0.3">
      <c r="C34" s="132"/>
    </row>
    <row r="35" spans="3:3" x14ac:dyDescent="0.3">
      <c r="C35" s="132"/>
    </row>
    <row r="36" spans="3:3" x14ac:dyDescent="0.3">
      <c r="C36" s="132"/>
    </row>
    <row r="37" spans="3:3" x14ac:dyDescent="0.3">
      <c r="C37" s="132"/>
    </row>
    <row r="38" spans="3:3" x14ac:dyDescent="0.3">
      <c r="C38" s="132"/>
    </row>
    <row r="39" spans="3:3" x14ac:dyDescent="0.3">
      <c r="C39" s="132"/>
    </row>
    <row r="40" spans="3:3" x14ac:dyDescent="0.3">
      <c r="C40" s="132"/>
    </row>
    <row r="41" spans="3:3" x14ac:dyDescent="0.3">
      <c r="C41" s="132"/>
    </row>
    <row r="42" spans="3:3" x14ac:dyDescent="0.3">
      <c r="C42" s="132"/>
    </row>
    <row r="43" spans="3:3" x14ac:dyDescent="0.3">
      <c r="C43" s="132"/>
    </row>
    <row r="44" spans="3:3" x14ac:dyDescent="0.3">
      <c r="C44" s="132"/>
    </row>
    <row r="45" spans="3:3" x14ac:dyDescent="0.3">
      <c r="C45" s="132"/>
    </row>
    <row r="46" spans="3:3" x14ac:dyDescent="0.3">
      <c r="C46" s="132"/>
    </row>
    <row r="47" spans="3:3" x14ac:dyDescent="0.3">
      <c r="C47" s="132"/>
    </row>
    <row r="48" spans="3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C535AD87-2220-415C-A374-11D19C11DC9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011269-0BED-4555-8B0F-4DB2CFD110F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RowHeight="15.6" x14ac:dyDescent="0.3"/>
  <cols>
    <col min="1" max="1" width="32.6640625" style="130" customWidth="1"/>
    <col min="2" max="2" width="100.6640625" style="127" customWidth="1"/>
    <col min="3" max="3" width="20.441406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125" customWidth="1"/>
    <col min="8" max="8" width="20.88671875" style="125" customWidth="1"/>
    <col min="9" max="16384" width="8.88671875" style="127"/>
  </cols>
  <sheetData>
    <row r="1" spans="1:8" ht="31.2" x14ac:dyDescent="0.3">
      <c r="A1" s="123" t="s">
        <v>1</v>
      </c>
      <c r="B1" s="124" t="s">
        <v>9</v>
      </c>
      <c r="C1" s="128" t="s">
        <v>2</v>
      </c>
      <c r="D1" s="123" t="s">
        <v>4</v>
      </c>
      <c r="E1" s="123" t="s">
        <v>3</v>
      </c>
      <c r="F1" s="123" t="s">
        <v>7</v>
      </c>
      <c r="G1" s="124" t="s">
        <v>32</v>
      </c>
      <c r="H1" s="123" t="s">
        <v>33</v>
      </c>
    </row>
    <row r="2" spans="1:8" x14ac:dyDescent="0.3">
      <c r="A2" s="138" t="s">
        <v>138</v>
      </c>
      <c r="B2" s="144" t="s">
        <v>139</v>
      </c>
      <c r="C2" s="10" t="s">
        <v>10</v>
      </c>
      <c r="D2" s="140">
        <v>2</v>
      </c>
      <c r="E2" s="140" t="s">
        <v>101</v>
      </c>
      <c r="F2" s="140">
        <v>2</v>
      </c>
      <c r="G2" s="125">
        <f>COUNTIF($A$2:$A$999,A2)</f>
        <v>1</v>
      </c>
      <c r="H2" s="125" t="s">
        <v>36</v>
      </c>
    </row>
    <row r="3" spans="1:8" ht="62.4" x14ac:dyDescent="0.3">
      <c r="A3" s="138" t="s">
        <v>149</v>
      </c>
      <c r="B3" s="141" t="s">
        <v>143</v>
      </c>
      <c r="C3" s="10" t="s">
        <v>5</v>
      </c>
      <c r="D3" s="140">
        <v>1</v>
      </c>
      <c r="E3" s="140" t="s">
        <v>101</v>
      </c>
      <c r="F3" s="140">
        <v>1</v>
      </c>
      <c r="G3" s="125">
        <f>COUNTIF($A$2:$A$999,A3)</f>
        <v>1</v>
      </c>
      <c r="H3" s="125" t="s">
        <v>36</v>
      </c>
    </row>
    <row r="4" spans="1:8" ht="31.2" x14ac:dyDescent="0.3">
      <c r="A4" s="138" t="s">
        <v>134</v>
      </c>
      <c r="B4" s="145" t="s">
        <v>135</v>
      </c>
      <c r="C4" s="10" t="s">
        <v>5</v>
      </c>
      <c r="D4" s="140">
        <v>1</v>
      </c>
      <c r="E4" s="140" t="s">
        <v>101</v>
      </c>
      <c r="F4" s="140">
        <v>1</v>
      </c>
      <c r="G4" s="125">
        <f>COUNTIF($A$2:$A$999,A4)</f>
        <v>1</v>
      </c>
      <c r="H4" s="125" t="s">
        <v>36</v>
      </c>
    </row>
    <row r="5" spans="1:8" ht="31.2" x14ac:dyDescent="0.3">
      <c r="A5" s="138" t="s">
        <v>115</v>
      </c>
      <c r="B5" s="143" t="s">
        <v>116</v>
      </c>
      <c r="C5" s="10" t="s">
        <v>10</v>
      </c>
      <c r="D5" s="140">
        <v>1</v>
      </c>
      <c r="E5" s="140" t="s">
        <v>101</v>
      </c>
      <c r="F5" s="140">
        <v>1</v>
      </c>
      <c r="G5" s="125">
        <f>COUNTIF($A$2:$A$999,A5)</f>
        <v>1</v>
      </c>
      <c r="H5" s="125" t="s">
        <v>36</v>
      </c>
    </row>
    <row r="6" spans="1:8" x14ac:dyDescent="0.3">
      <c r="C6" s="132"/>
    </row>
    <row r="7" spans="1:8" x14ac:dyDescent="0.3">
      <c r="C7" s="132"/>
    </row>
    <row r="8" spans="1:8" x14ac:dyDescent="0.3">
      <c r="C8" s="132"/>
    </row>
    <row r="9" spans="1:8" x14ac:dyDescent="0.3">
      <c r="C9" s="132"/>
    </row>
    <row r="10" spans="1:8" x14ac:dyDescent="0.3">
      <c r="C10" s="132"/>
    </row>
    <row r="11" spans="1:8" x14ac:dyDescent="0.3">
      <c r="C11" s="132"/>
    </row>
    <row r="12" spans="1:8" x14ac:dyDescent="0.3">
      <c r="C12" s="132"/>
    </row>
    <row r="13" spans="1:8" x14ac:dyDescent="0.3">
      <c r="C13" s="132"/>
    </row>
    <row r="14" spans="1:8" x14ac:dyDescent="0.3">
      <c r="C14" s="132"/>
    </row>
    <row r="15" spans="1:8" x14ac:dyDescent="0.3">
      <c r="C15" s="132"/>
    </row>
    <row r="16" spans="1:8" x14ac:dyDescent="0.3">
      <c r="C16" s="132"/>
    </row>
    <row r="17" spans="3:3" x14ac:dyDescent="0.3">
      <c r="C17" s="132"/>
    </row>
    <row r="18" spans="3:3" x14ac:dyDescent="0.3">
      <c r="C18" s="132"/>
    </row>
    <row r="19" spans="3:3" x14ac:dyDescent="0.3">
      <c r="C19" s="132"/>
    </row>
    <row r="20" spans="3:3" x14ac:dyDescent="0.3">
      <c r="C20" s="132"/>
    </row>
    <row r="21" spans="3:3" x14ac:dyDescent="0.3">
      <c r="C21" s="132"/>
    </row>
    <row r="22" spans="3:3" x14ac:dyDescent="0.3">
      <c r="C22" s="132"/>
    </row>
    <row r="23" spans="3:3" x14ac:dyDescent="0.3">
      <c r="C23" s="132"/>
    </row>
    <row r="24" spans="3:3" x14ac:dyDescent="0.3">
      <c r="C24" s="132"/>
    </row>
    <row r="25" spans="3:3" x14ac:dyDescent="0.3">
      <c r="C25" s="132"/>
    </row>
    <row r="26" spans="3:3" x14ac:dyDescent="0.3">
      <c r="C26" s="132"/>
    </row>
    <row r="27" spans="3:3" x14ac:dyDescent="0.3">
      <c r="C27" s="132"/>
    </row>
    <row r="28" spans="3:3" x14ac:dyDescent="0.3">
      <c r="C28" s="132"/>
    </row>
    <row r="29" spans="3:3" x14ac:dyDescent="0.3">
      <c r="C29" s="132"/>
    </row>
    <row r="30" spans="3:3" x14ac:dyDescent="0.3">
      <c r="C30" s="132"/>
    </row>
    <row r="31" spans="3:3" x14ac:dyDescent="0.3">
      <c r="C31" s="132"/>
    </row>
    <row r="32" spans="3:3" x14ac:dyDescent="0.3">
      <c r="C32" s="132"/>
    </row>
    <row r="33" spans="3:3" x14ac:dyDescent="0.3">
      <c r="C33" s="132"/>
    </row>
    <row r="34" spans="3:3" x14ac:dyDescent="0.3">
      <c r="C34" s="132"/>
    </row>
    <row r="35" spans="3:3" x14ac:dyDescent="0.3">
      <c r="C35" s="132"/>
    </row>
    <row r="36" spans="3:3" x14ac:dyDescent="0.3">
      <c r="C36" s="132"/>
    </row>
    <row r="37" spans="3:3" x14ac:dyDescent="0.3">
      <c r="C37" s="132"/>
    </row>
    <row r="38" spans="3:3" x14ac:dyDescent="0.3">
      <c r="C38" s="132"/>
    </row>
    <row r="39" spans="3:3" x14ac:dyDescent="0.3">
      <c r="C39" s="132"/>
    </row>
    <row r="40" spans="3:3" x14ac:dyDescent="0.3">
      <c r="C40" s="132"/>
    </row>
    <row r="41" spans="3:3" x14ac:dyDescent="0.3">
      <c r="C41" s="132"/>
    </row>
    <row r="42" spans="3:3" x14ac:dyDescent="0.3">
      <c r="C42" s="132"/>
    </row>
    <row r="43" spans="3:3" x14ac:dyDescent="0.3">
      <c r="C43" s="132"/>
    </row>
    <row r="44" spans="3:3" x14ac:dyDescent="0.3">
      <c r="C44" s="132"/>
    </row>
    <row r="45" spans="3:3" x14ac:dyDescent="0.3">
      <c r="C45" s="132"/>
    </row>
    <row r="46" spans="3:3" x14ac:dyDescent="0.3">
      <c r="C46" s="132"/>
    </row>
    <row r="47" spans="3:3" x14ac:dyDescent="0.3">
      <c r="C47" s="132"/>
    </row>
    <row r="48" spans="3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4B2C7C05-9C80-4D15-A11B-A7E3C8763D8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128B4A-F1E6-4CF0-80A2-B8114DC66AE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RowHeight="15.6" x14ac:dyDescent="0.3"/>
  <cols>
    <col min="1" max="1" width="32.6640625" style="130" customWidth="1"/>
    <col min="2" max="2" width="100.6640625" style="127" customWidth="1"/>
    <col min="3" max="3" width="29.332031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125" customWidth="1"/>
    <col min="8" max="8" width="20.88671875" style="125" customWidth="1"/>
    <col min="9" max="16384" width="8.88671875" style="127"/>
  </cols>
  <sheetData>
    <row r="1" spans="1:8" ht="31.2" x14ac:dyDescent="0.3">
      <c r="A1" s="123" t="s">
        <v>1</v>
      </c>
      <c r="B1" s="124" t="s">
        <v>9</v>
      </c>
      <c r="C1" s="128" t="s">
        <v>2</v>
      </c>
      <c r="D1" s="123" t="s">
        <v>4</v>
      </c>
      <c r="E1" s="123" t="s">
        <v>3</v>
      </c>
      <c r="F1" s="123" t="s">
        <v>7</v>
      </c>
      <c r="G1" s="123" t="s">
        <v>32</v>
      </c>
      <c r="H1" s="123" t="s">
        <v>33</v>
      </c>
    </row>
    <row r="2" spans="1:8" x14ac:dyDescent="0.3">
      <c r="A2" s="134" t="s">
        <v>19</v>
      </c>
      <c r="B2" s="129" t="s">
        <v>144</v>
      </c>
      <c r="C2" s="10" t="s">
        <v>8</v>
      </c>
      <c r="D2" s="135">
        <v>1</v>
      </c>
      <c r="E2" s="135" t="s">
        <v>101</v>
      </c>
      <c r="F2" s="133">
        <f>D2</f>
        <v>1</v>
      </c>
      <c r="G2" s="125">
        <f>COUNTIF($A$2:$A$999,A2)</f>
        <v>1</v>
      </c>
      <c r="H2" s="125" t="s">
        <v>36</v>
      </c>
    </row>
    <row r="3" spans="1:8" x14ac:dyDescent="0.3">
      <c r="A3" s="8" t="s">
        <v>147</v>
      </c>
      <c r="B3" s="129" t="s">
        <v>148</v>
      </c>
      <c r="C3" s="10" t="s">
        <v>8</v>
      </c>
      <c r="D3" s="133">
        <v>1</v>
      </c>
      <c r="E3" s="136" t="s">
        <v>101</v>
      </c>
      <c r="F3" s="136">
        <f>D3</f>
        <v>1</v>
      </c>
      <c r="G3" s="125">
        <f>COUNTIF($A$2:$A$999,A3)</f>
        <v>1</v>
      </c>
      <c r="H3" s="125" t="s">
        <v>36</v>
      </c>
    </row>
    <row r="4" spans="1:8" x14ac:dyDescent="0.3">
      <c r="A4" s="8" t="s">
        <v>20</v>
      </c>
      <c r="B4" s="129" t="s">
        <v>146</v>
      </c>
      <c r="C4" s="10" t="s">
        <v>8</v>
      </c>
      <c r="D4" s="136">
        <v>1</v>
      </c>
      <c r="E4" s="136" t="s">
        <v>101</v>
      </c>
      <c r="F4" s="133">
        <f>D4</f>
        <v>1</v>
      </c>
      <c r="G4" s="125">
        <f>COUNTIF($A$2:$A$999,A4)</f>
        <v>1</v>
      </c>
      <c r="H4" s="125" t="s">
        <v>36</v>
      </c>
    </row>
    <row r="5" spans="1:8" x14ac:dyDescent="0.3">
      <c r="B5" s="131"/>
      <c r="C5" s="132"/>
      <c r="F5" s="132"/>
    </row>
    <row r="6" spans="1:8" x14ac:dyDescent="0.3">
      <c r="B6" s="131"/>
      <c r="C6" s="132"/>
      <c r="D6" s="132"/>
      <c r="F6" s="132"/>
    </row>
    <row r="7" spans="1:8" x14ac:dyDescent="0.3">
      <c r="B7" s="131"/>
      <c r="C7" s="132"/>
      <c r="D7" s="132"/>
      <c r="F7" s="132"/>
    </row>
    <row r="8" spans="1:8" x14ac:dyDescent="0.3">
      <c r="B8" s="131"/>
      <c r="C8" s="132"/>
      <c r="D8" s="132"/>
      <c r="F8" s="132"/>
    </row>
    <row r="9" spans="1:8" x14ac:dyDescent="0.3">
      <c r="B9" s="131"/>
      <c r="C9" s="132"/>
      <c r="D9" s="132"/>
    </row>
    <row r="10" spans="1:8" x14ac:dyDescent="0.3">
      <c r="B10" s="131"/>
      <c r="C10" s="132"/>
      <c r="D10" s="132"/>
    </row>
    <row r="11" spans="1:8" x14ac:dyDescent="0.3">
      <c r="B11" s="131"/>
      <c r="C11" s="132"/>
      <c r="D11" s="132"/>
    </row>
    <row r="12" spans="1:8" x14ac:dyDescent="0.3">
      <c r="B12" s="131"/>
      <c r="C12" s="132"/>
      <c r="D12" s="132"/>
    </row>
    <row r="13" spans="1:8" x14ac:dyDescent="0.3">
      <c r="B13" s="131"/>
      <c r="C13" s="132"/>
    </row>
    <row r="14" spans="1:8" x14ac:dyDescent="0.3">
      <c r="B14" s="131"/>
      <c r="C14" s="132"/>
    </row>
    <row r="15" spans="1:8" x14ac:dyDescent="0.3">
      <c r="B15" s="131"/>
      <c r="C15" s="132"/>
    </row>
    <row r="16" spans="1:8" x14ac:dyDescent="0.3">
      <c r="B16" s="131"/>
      <c r="C16" s="132"/>
    </row>
    <row r="17" spans="2:3" x14ac:dyDescent="0.3">
      <c r="B17" s="131"/>
      <c r="C17" s="132"/>
    </row>
    <row r="18" spans="2:3" x14ac:dyDescent="0.3">
      <c r="B18" s="131"/>
      <c r="C18" s="132"/>
    </row>
    <row r="19" spans="2:3" x14ac:dyDescent="0.3">
      <c r="B19" s="131"/>
      <c r="C19" s="132"/>
    </row>
    <row r="20" spans="2:3" x14ac:dyDescent="0.3">
      <c r="B20" s="131"/>
      <c r="C20" s="132"/>
    </row>
    <row r="21" spans="2:3" x14ac:dyDescent="0.3">
      <c r="B21" s="131"/>
      <c r="C21" s="132"/>
    </row>
    <row r="22" spans="2:3" x14ac:dyDescent="0.3">
      <c r="B22" s="131"/>
      <c r="C22" s="132"/>
    </row>
    <row r="23" spans="2:3" x14ac:dyDescent="0.3">
      <c r="B23" s="131"/>
      <c r="C23" s="132"/>
    </row>
    <row r="24" spans="2:3" x14ac:dyDescent="0.3">
      <c r="B24" s="131"/>
      <c r="C24" s="132"/>
    </row>
    <row r="25" spans="2:3" x14ac:dyDescent="0.3">
      <c r="B25" s="131"/>
      <c r="C25" s="132"/>
    </row>
    <row r="26" spans="2:3" x14ac:dyDescent="0.3">
      <c r="B26" s="131"/>
      <c r="C26" s="132"/>
    </row>
    <row r="27" spans="2:3" x14ac:dyDescent="0.3">
      <c r="B27" s="131"/>
      <c r="C27" s="132"/>
    </row>
    <row r="28" spans="2:3" x14ac:dyDescent="0.3">
      <c r="B28" s="131"/>
      <c r="C28" s="132"/>
    </row>
    <row r="29" spans="2:3" x14ac:dyDescent="0.3">
      <c r="B29" s="131"/>
      <c r="C29" s="132"/>
    </row>
    <row r="30" spans="2:3" x14ac:dyDescent="0.3">
      <c r="B30" s="131"/>
      <c r="C30" s="132"/>
    </row>
    <row r="31" spans="2:3" x14ac:dyDescent="0.3">
      <c r="B31" s="131"/>
      <c r="C31" s="132"/>
    </row>
    <row r="32" spans="2:3" x14ac:dyDescent="0.3">
      <c r="B32" s="131"/>
      <c r="C32" s="132"/>
    </row>
    <row r="33" spans="2:3" x14ac:dyDescent="0.3">
      <c r="B33" s="131"/>
      <c r="C33" s="132"/>
    </row>
    <row r="34" spans="2:3" x14ac:dyDescent="0.3">
      <c r="B34" s="131"/>
      <c r="C34" s="132"/>
    </row>
    <row r="35" spans="2:3" x14ac:dyDescent="0.3">
      <c r="B35" s="131"/>
      <c r="C35" s="132"/>
    </row>
    <row r="36" spans="2:3" x14ac:dyDescent="0.3">
      <c r="B36" s="131"/>
      <c r="C36" s="132"/>
    </row>
    <row r="37" spans="2:3" x14ac:dyDescent="0.3">
      <c r="B37" s="131"/>
      <c r="C37" s="132"/>
    </row>
    <row r="38" spans="2:3" x14ac:dyDescent="0.3">
      <c r="B38" s="131"/>
      <c r="C38" s="132"/>
    </row>
    <row r="39" spans="2:3" x14ac:dyDescent="0.3">
      <c r="C39" s="132"/>
    </row>
    <row r="40" spans="2:3" x14ac:dyDescent="0.3">
      <c r="C40" s="132"/>
    </row>
    <row r="41" spans="2:3" x14ac:dyDescent="0.3">
      <c r="C41" s="132"/>
    </row>
    <row r="42" spans="2:3" x14ac:dyDescent="0.3">
      <c r="C42" s="132"/>
    </row>
    <row r="43" spans="2:3" x14ac:dyDescent="0.3">
      <c r="C43" s="132"/>
    </row>
    <row r="44" spans="2:3" x14ac:dyDescent="0.3">
      <c r="C44" s="132"/>
    </row>
    <row r="45" spans="2:3" x14ac:dyDescent="0.3">
      <c r="C45" s="132"/>
    </row>
    <row r="46" spans="2:3" x14ac:dyDescent="0.3">
      <c r="C46" s="132"/>
    </row>
    <row r="47" spans="2:3" x14ac:dyDescent="0.3">
      <c r="C47" s="132"/>
    </row>
    <row r="48" spans="2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B333598-F240-42E2-AD28-F6DBE02D0DC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4AC58E-877F-4B98-94D6-C570ECA2CDF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7" sqref="B7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0" t="s">
        <v>72</v>
      </c>
      <c r="B1" s="60" t="s">
        <v>65</v>
      </c>
      <c r="C1" s="60" t="s">
        <v>66</v>
      </c>
      <c r="D1" s="62" t="s">
        <v>75</v>
      </c>
      <c r="E1" s="60" t="s">
        <v>46</v>
      </c>
      <c r="F1" s="60" t="s">
        <v>67</v>
      </c>
      <c r="G1" s="60" t="s">
        <v>68</v>
      </c>
      <c r="H1" s="46" t="str">
        <f>_xlfn.TEXTJOIN("
",TRUE,F2:F99)</f>
        <v>10.02.04 Обеспечение информационной безопасности телекоммуникационных систем</v>
      </c>
    </row>
    <row r="2" spans="1:8" ht="41.4" x14ac:dyDescent="0.3">
      <c r="A2" s="63" t="s">
        <v>76</v>
      </c>
      <c r="B2" s="64" t="s">
        <v>77</v>
      </c>
      <c r="C2" s="64" t="s">
        <v>78</v>
      </c>
      <c r="D2" s="65">
        <v>2</v>
      </c>
      <c r="E2" s="66" t="s">
        <v>79</v>
      </c>
      <c r="F2" s="67" t="s">
        <v>80</v>
      </c>
      <c r="G2" s="68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1"/>
  <sheetViews>
    <sheetView workbookViewId="0">
      <selection activeCell="B7" sqref="B7"/>
    </sheetView>
  </sheetViews>
  <sheetFormatPr defaultRowHeight="14.4" x14ac:dyDescent="0.3"/>
  <cols>
    <col min="1" max="1" width="5.109375" customWidth="1"/>
    <col min="2" max="2" width="42.88671875" customWidth="1"/>
    <col min="3" max="3" width="60.5546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95" t="s">
        <v>82</v>
      </c>
      <c r="B1" s="195"/>
      <c r="C1" s="195"/>
      <c r="D1" s="195"/>
      <c r="E1" s="195"/>
      <c r="F1" s="195"/>
      <c r="G1" s="195"/>
      <c r="H1" s="195"/>
    </row>
    <row r="2" spans="1:8" x14ac:dyDescent="0.3">
      <c r="A2" s="196" t="s">
        <v>83</v>
      </c>
      <c r="B2" s="197"/>
      <c r="C2" s="197"/>
      <c r="D2" s="197"/>
      <c r="E2" s="197"/>
      <c r="F2" s="197"/>
      <c r="G2" s="197"/>
      <c r="H2" s="198"/>
    </row>
    <row r="3" spans="1:8" x14ac:dyDescent="0.3">
      <c r="A3" s="199" t="s">
        <v>84</v>
      </c>
      <c r="B3" s="200"/>
      <c r="C3" s="200"/>
      <c r="D3" s="200"/>
      <c r="E3" s="200"/>
      <c r="F3" s="200"/>
      <c r="G3" s="200"/>
      <c r="H3" s="201"/>
    </row>
    <row r="4" spans="1:8" x14ac:dyDescent="0.3">
      <c r="A4" s="202" t="s">
        <v>85</v>
      </c>
      <c r="B4" s="200"/>
      <c r="C4" s="200"/>
      <c r="D4" s="200"/>
      <c r="E4" s="200"/>
      <c r="F4" s="200"/>
      <c r="G4" s="200"/>
      <c r="H4" s="201"/>
    </row>
    <row r="5" spans="1:8" x14ac:dyDescent="0.3">
      <c r="A5" s="202" t="s">
        <v>86</v>
      </c>
      <c r="B5" s="200"/>
      <c r="C5" s="200"/>
      <c r="D5" s="200"/>
      <c r="E5" s="200"/>
      <c r="F5" s="200"/>
      <c r="G5" s="200"/>
      <c r="H5" s="201"/>
    </row>
    <row r="6" spans="1:8" s="6" customFormat="1" ht="57" customHeight="1" x14ac:dyDescent="0.3">
      <c r="A6" s="192" t="s">
        <v>87</v>
      </c>
      <c r="B6" s="193"/>
      <c r="C6" s="193"/>
      <c r="D6" s="193"/>
      <c r="E6" s="193"/>
      <c r="F6" s="193"/>
      <c r="G6" s="193"/>
      <c r="H6" s="194"/>
    </row>
    <row r="7" spans="1:8" ht="55.5" customHeight="1" x14ac:dyDescent="0.3">
      <c r="A7" s="207" t="s">
        <v>88</v>
      </c>
      <c r="B7" s="208"/>
      <c r="C7" s="209" t="s">
        <v>80</v>
      </c>
      <c r="D7" s="210"/>
      <c r="E7" s="210"/>
      <c r="F7" s="210"/>
      <c r="G7" s="210"/>
      <c r="H7" s="210"/>
    </row>
    <row r="8" spans="1:8" ht="21.6" thickBot="1" x14ac:dyDescent="0.35">
      <c r="A8" s="211" t="s">
        <v>11</v>
      </c>
      <c r="B8" s="212"/>
      <c r="C8" s="212"/>
      <c r="D8" s="212"/>
      <c r="E8" s="212"/>
      <c r="F8" s="212"/>
      <c r="G8" s="212"/>
      <c r="H8" s="212"/>
    </row>
    <row r="9" spans="1:8" ht="15" customHeight="1" x14ac:dyDescent="0.3">
      <c r="A9" s="213" t="s">
        <v>89</v>
      </c>
      <c r="B9" s="214"/>
      <c r="C9" s="214"/>
      <c r="D9" s="214"/>
      <c r="E9" s="214"/>
      <c r="F9" s="214"/>
      <c r="G9" s="214"/>
      <c r="H9" s="215"/>
    </row>
    <row r="10" spans="1:8" ht="15" customHeight="1" x14ac:dyDescent="0.3">
      <c r="A10" s="216" t="s">
        <v>90</v>
      </c>
      <c r="B10" s="205"/>
      <c r="C10" s="205"/>
      <c r="D10" s="205"/>
      <c r="E10" s="205"/>
      <c r="F10" s="205"/>
      <c r="G10" s="205"/>
      <c r="H10" s="206"/>
    </row>
    <row r="11" spans="1:8" ht="15" customHeight="1" x14ac:dyDescent="0.3">
      <c r="A11" s="216" t="s">
        <v>91</v>
      </c>
      <c r="B11" s="205"/>
      <c r="C11" s="205"/>
      <c r="D11" s="205"/>
      <c r="E11" s="205"/>
      <c r="F11" s="205"/>
      <c r="G11" s="205"/>
      <c r="H11" s="206"/>
    </row>
    <row r="12" spans="1:8" ht="15" customHeight="1" x14ac:dyDescent="0.3">
      <c r="A12" s="216" t="s">
        <v>92</v>
      </c>
      <c r="B12" s="205"/>
      <c r="C12" s="205"/>
      <c r="D12" s="205"/>
      <c r="E12" s="205"/>
      <c r="F12" s="205"/>
      <c r="G12" s="205"/>
      <c r="H12" s="206"/>
    </row>
    <row r="13" spans="1:8" ht="15" customHeight="1" x14ac:dyDescent="0.3">
      <c r="A13" s="216" t="s">
        <v>93</v>
      </c>
      <c r="B13" s="205"/>
      <c r="C13" s="205"/>
      <c r="D13" s="205"/>
      <c r="E13" s="205"/>
      <c r="F13" s="205"/>
      <c r="G13" s="205"/>
      <c r="H13" s="206"/>
    </row>
    <row r="14" spans="1:8" ht="15" customHeight="1" x14ac:dyDescent="0.3">
      <c r="A14" s="216" t="s">
        <v>94</v>
      </c>
      <c r="B14" s="205"/>
      <c r="C14" s="205"/>
      <c r="D14" s="205"/>
      <c r="E14" s="205"/>
      <c r="F14" s="205"/>
      <c r="G14" s="205"/>
      <c r="H14" s="206"/>
    </row>
    <row r="15" spans="1:8" ht="15" customHeight="1" x14ac:dyDescent="0.3">
      <c r="A15" s="216" t="s">
        <v>95</v>
      </c>
      <c r="B15" s="205"/>
      <c r="C15" s="205"/>
      <c r="D15" s="205"/>
      <c r="E15" s="205"/>
      <c r="F15" s="205"/>
      <c r="G15" s="205"/>
      <c r="H15" s="206"/>
    </row>
    <row r="16" spans="1:8" ht="15" customHeight="1" x14ac:dyDescent="0.3">
      <c r="A16" s="216" t="s">
        <v>96</v>
      </c>
      <c r="B16" s="205"/>
      <c r="C16" s="205"/>
      <c r="D16" s="205"/>
      <c r="E16" s="205"/>
      <c r="F16" s="205"/>
      <c r="G16" s="205"/>
      <c r="H16" s="206"/>
    </row>
    <row r="17" spans="1:8" ht="15.75" customHeight="1" thickBot="1" x14ac:dyDescent="0.35">
      <c r="A17" s="203" t="s">
        <v>97</v>
      </c>
      <c r="B17" s="204"/>
      <c r="C17" s="205"/>
      <c r="D17" s="205"/>
      <c r="E17" s="205"/>
      <c r="F17" s="205"/>
      <c r="G17" s="205"/>
      <c r="H17" s="206"/>
    </row>
    <row r="18" spans="1:8" ht="41.4" x14ac:dyDescent="0.3">
      <c r="A18" s="69" t="s">
        <v>0</v>
      </c>
      <c r="B18" s="70" t="s">
        <v>1</v>
      </c>
      <c r="C18" s="101" t="s">
        <v>9</v>
      </c>
      <c r="D18" s="71" t="s">
        <v>2</v>
      </c>
      <c r="E18" s="71" t="s">
        <v>4</v>
      </c>
      <c r="F18" s="71" t="s">
        <v>3</v>
      </c>
      <c r="G18" s="71" t="s">
        <v>7</v>
      </c>
      <c r="H18" s="71" t="s">
        <v>98</v>
      </c>
    </row>
    <row r="19" spans="1:8" ht="27.6" x14ac:dyDescent="0.3">
      <c r="A19" s="72">
        <v>1</v>
      </c>
      <c r="B19" s="73" t="s">
        <v>99</v>
      </c>
      <c r="C19" s="102" t="s">
        <v>100</v>
      </c>
      <c r="D19" s="74" t="s">
        <v>5</v>
      </c>
      <c r="E19" s="75">
        <v>1</v>
      </c>
      <c r="F19" s="71" t="s">
        <v>101</v>
      </c>
      <c r="G19" s="76">
        <v>1</v>
      </c>
      <c r="H19" s="71" t="s">
        <v>102</v>
      </c>
    </row>
    <row r="20" spans="1:8" ht="27.6" x14ac:dyDescent="0.3">
      <c r="A20" s="72">
        <v>2</v>
      </c>
      <c r="B20" s="77" t="s">
        <v>103</v>
      </c>
      <c r="C20" s="103" t="s">
        <v>104</v>
      </c>
      <c r="D20" s="78" t="s">
        <v>5</v>
      </c>
      <c r="E20" s="75">
        <v>1</v>
      </c>
      <c r="F20" s="71" t="s">
        <v>101</v>
      </c>
      <c r="G20" s="75">
        <v>1</v>
      </c>
      <c r="H20" s="71" t="s">
        <v>102</v>
      </c>
    </row>
    <row r="21" spans="1:8" ht="27.6" x14ac:dyDescent="0.3">
      <c r="A21" s="72">
        <v>3</v>
      </c>
      <c r="B21" s="77" t="s">
        <v>105</v>
      </c>
      <c r="C21" s="104" t="s">
        <v>106</v>
      </c>
      <c r="D21" s="74" t="s">
        <v>5</v>
      </c>
      <c r="E21" s="75">
        <v>1</v>
      </c>
      <c r="F21" s="71" t="s">
        <v>101</v>
      </c>
      <c r="G21" s="76">
        <v>1</v>
      </c>
      <c r="H21" s="71" t="s">
        <v>102</v>
      </c>
    </row>
    <row r="22" spans="1:8" ht="27.6" x14ac:dyDescent="0.3">
      <c r="A22" s="72">
        <v>4</v>
      </c>
      <c r="B22" s="77" t="s">
        <v>107</v>
      </c>
      <c r="C22" s="105" t="s">
        <v>108</v>
      </c>
      <c r="D22" s="74" t="s">
        <v>10</v>
      </c>
      <c r="E22" s="75">
        <v>1</v>
      </c>
      <c r="F22" s="71" t="s">
        <v>101</v>
      </c>
      <c r="G22" s="75">
        <v>1</v>
      </c>
      <c r="H22" s="71" t="s">
        <v>102</v>
      </c>
    </row>
    <row r="23" spans="1:8" ht="41.4" x14ac:dyDescent="0.3">
      <c r="A23" s="72">
        <v>5</v>
      </c>
      <c r="B23" s="77" t="s">
        <v>109</v>
      </c>
      <c r="C23" s="105" t="s">
        <v>110</v>
      </c>
      <c r="D23" s="16" t="s">
        <v>10</v>
      </c>
      <c r="E23" s="75">
        <v>1</v>
      </c>
      <c r="F23" s="71" t="s">
        <v>101</v>
      </c>
      <c r="G23" s="76">
        <v>1</v>
      </c>
      <c r="H23" s="71" t="s">
        <v>102</v>
      </c>
    </row>
    <row r="24" spans="1:8" ht="41.4" x14ac:dyDescent="0.3">
      <c r="A24" s="72">
        <v>6</v>
      </c>
      <c r="B24" s="77" t="s">
        <v>111</v>
      </c>
      <c r="C24" s="106" t="s">
        <v>112</v>
      </c>
      <c r="D24" s="74" t="s">
        <v>10</v>
      </c>
      <c r="E24" s="79">
        <v>1</v>
      </c>
      <c r="F24" s="80" t="s">
        <v>101</v>
      </c>
      <c r="G24" s="79">
        <v>1</v>
      </c>
      <c r="H24" s="71" t="s">
        <v>102</v>
      </c>
    </row>
    <row r="25" spans="1:8" ht="27.6" x14ac:dyDescent="0.3">
      <c r="A25" s="72">
        <v>7</v>
      </c>
      <c r="B25" s="77" t="s">
        <v>113</v>
      </c>
      <c r="C25" s="107" t="s">
        <v>114</v>
      </c>
      <c r="D25" s="74" t="s">
        <v>10</v>
      </c>
      <c r="E25" s="79">
        <v>1</v>
      </c>
      <c r="F25" s="80" t="s">
        <v>101</v>
      </c>
      <c r="G25" s="79">
        <v>1</v>
      </c>
      <c r="H25" s="71" t="s">
        <v>102</v>
      </c>
    </row>
    <row r="26" spans="1:8" ht="27.6" x14ac:dyDescent="0.3">
      <c r="A26" s="72">
        <v>8</v>
      </c>
      <c r="B26" s="77" t="s">
        <v>115</v>
      </c>
      <c r="C26" s="108" t="s">
        <v>116</v>
      </c>
      <c r="D26" s="74" t="s">
        <v>10</v>
      </c>
      <c r="E26" s="79">
        <v>12</v>
      </c>
      <c r="F26" s="80" t="s">
        <v>101</v>
      </c>
      <c r="G26" s="79">
        <v>12</v>
      </c>
      <c r="H26" s="71" t="s">
        <v>102</v>
      </c>
    </row>
    <row r="27" spans="1:8" x14ac:dyDescent="0.3">
      <c r="A27" s="72">
        <v>9</v>
      </c>
      <c r="B27" s="77" t="s">
        <v>117</v>
      </c>
      <c r="C27" s="109" t="s">
        <v>118</v>
      </c>
      <c r="D27" s="74" t="s">
        <v>10</v>
      </c>
      <c r="E27" s="79">
        <v>1</v>
      </c>
      <c r="F27" s="80" t="s">
        <v>101</v>
      </c>
      <c r="G27" s="79">
        <v>1</v>
      </c>
      <c r="H27" s="71" t="s">
        <v>102</v>
      </c>
    </row>
    <row r="28" spans="1:8" ht="82.8" x14ac:dyDescent="0.3">
      <c r="A28" s="72">
        <v>10</v>
      </c>
      <c r="B28" s="77" t="s">
        <v>119</v>
      </c>
      <c r="C28" s="110" t="s">
        <v>120</v>
      </c>
      <c r="D28" s="78" t="s">
        <v>17</v>
      </c>
      <c r="E28" s="79">
        <v>1</v>
      </c>
      <c r="F28" s="80" t="s">
        <v>101</v>
      </c>
      <c r="G28" s="79">
        <v>1</v>
      </c>
      <c r="H28" s="71" t="s">
        <v>102</v>
      </c>
    </row>
    <row r="29" spans="1:8" x14ac:dyDescent="0.3">
      <c r="A29" s="72">
        <v>11</v>
      </c>
      <c r="B29" s="77" t="s">
        <v>121</v>
      </c>
      <c r="C29" s="111" t="s">
        <v>122</v>
      </c>
      <c r="D29" s="74" t="s">
        <v>6</v>
      </c>
      <c r="E29" s="79">
        <v>25</v>
      </c>
      <c r="F29" s="80" t="s">
        <v>101</v>
      </c>
      <c r="G29" s="79">
        <v>25</v>
      </c>
      <c r="H29" s="71" t="s">
        <v>102</v>
      </c>
    </row>
    <row r="30" spans="1:8" ht="27.6" x14ac:dyDescent="0.3">
      <c r="A30" s="72">
        <v>12</v>
      </c>
      <c r="B30" s="77" t="s">
        <v>123</v>
      </c>
      <c r="C30" s="112" t="s">
        <v>124</v>
      </c>
      <c r="D30" s="74" t="s">
        <v>6</v>
      </c>
      <c r="E30" s="79">
        <v>2</v>
      </c>
      <c r="F30" s="80" t="s">
        <v>101</v>
      </c>
      <c r="G30" s="79">
        <v>2</v>
      </c>
      <c r="H30" s="71" t="s">
        <v>102</v>
      </c>
    </row>
    <row r="31" spans="1:8" x14ac:dyDescent="0.3">
      <c r="A31" s="72">
        <v>13</v>
      </c>
      <c r="B31" s="77" t="s">
        <v>125</v>
      </c>
      <c r="C31" s="113" t="s">
        <v>126</v>
      </c>
      <c r="D31" s="74" t="s">
        <v>6</v>
      </c>
      <c r="E31" s="79">
        <v>26</v>
      </c>
      <c r="F31" s="80" t="s">
        <v>101</v>
      </c>
      <c r="G31" s="79">
        <v>26</v>
      </c>
      <c r="H31" s="71" t="s">
        <v>102</v>
      </c>
    </row>
    <row r="32" spans="1:8" x14ac:dyDescent="0.3">
      <c r="A32" s="72">
        <v>14</v>
      </c>
      <c r="B32" s="77" t="s">
        <v>127</v>
      </c>
      <c r="C32" s="114" t="s">
        <v>128</v>
      </c>
      <c r="D32" s="74" t="s">
        <v>6</v>
      </c>
      <c r="E32" s="79">
        <v>1</v>
      </c>
      <c r="F32" s="80" t="s">
        <v>101</v>
      </c>
      <c r="G32" s="79">
        <v>1</v>
      </c>
      <c r="H32" s="71" t="s">
        <v>102</v>
      </c>
    </row>
    <row r="33" spans="1:8" x14ac:dyDescent="0.3">
      <c r="A33" s="72">
        <v>15</v>
      </c>
      <c r="B33" s="72" t="s">
        <v>129</v>
      </c>
      <c r="C33" s="113" t="s">
        <v>130</v>
      </c>
      <c r="D33" s="74" t="s">
        <v>5</v>
      </c>
      <c r="E33" s="71">
        <v>1</v>
      </c>
      <c r="F33" s="81" t="s">
        <v>101</v>
      </c>
      <c r="G33" s="82">
        <v>1</v>
      </c>
      <c r="H33" s="71" t="s">
        <v>102</v>
      </c>
    </row>
    <row r="34" spans="1:8" x14ac:dyDescent="0.3">
      <c r="A34" s="83">
        <v>16</v>
      </c>
      <c r="B34" s="72" t="s">
        <v>131</v>
      </c>
      <c r="C34" s="113" t="s">
        <v>132</v>
      </c>
      <c r="D34" s="74" t="s">
        <v>5</v>
      </c>
      <c r="E34" s="71">
        <v>1</v>
      </c>
      <c r="F34" s="81" t="s">
        <v>101</v>
      </c>
      <c r="G34" s="71">
        <v>1</v>
      </c>
      <c r="H34" s="71" t="s">
        <v>102</v>
      </c>
    </row>
    <row r="35" spans="1:8" ht="21.6" thickBot="1" x14ac:dyDescent="0.35">
      <c r="A35" s="217" t="s">
        <v>133</v>
      </c>
      <c r="B35" s="218"/>
      <c r="C35" s="218"/>
      <c r="D35" s="218"/>
      <c r="E35" s="218"/>
      <c r="F35" s="218"/>
      <c r="G35" s="218"/>
      <c r="H35" s="218"/>
    </row>
    <row r="36" spans="1:8" ht="15" customHeight="1" x14ac:dyDescent="0.3">
      <c r="A36" s="213" t="s">
        <v>89</v>
      </c>
      <c r="B36" s="214"/>
      <c r="C36" s="214"/>
      <c r="D36" s="214"/>
      <c r="E36" s="214"/>
      <c r="F36" s="214"/>
      <c r="G36" s="214"/>
      <c r="H36" s="215"/>
    </row>
    <row r="37" spans="1:8" ht="15" customHeight="1" x14ac:dyDescent="0.3">
      <c r="A37" s="216" t="s">
        <v>90</v>
      </c>
      <c r="B37" s="205"/>
      <c r="C37" s="205"/>
      <c r="D37" s="205"/>
      <c r="E37" s="205"/>
      <c r="F37" s="205"/>
      <c r="G37" s="205"/>
      <c r="H37" s="206"/>
    </row>
    <row r="38" spans="1:8" ht="15" customHeight="1" x14ac:dyDescent="0.3">
      <c r="A38" s="216" t="s">
        <v>91</v>
      </c>
      <c r="B38" s="205"/>
      <c r="C38" s="205"/>
      <c r="D38" s="205"/>
      <c r="E38" s="205"/>
      <c r="F38" s="205"/>
      <c r="G38" s="205"/>
      <c r="H38" s="206"/>
    </row>
    <row r="39" spans="1:8" ht="15" customHeight="1" x14ac:dyDescent="0.3">
      <c r="A39" s="216" t="s">
        <v>92</v>
      </c>
      <c r="B39" s="205"/>
      <c r="C39" s="205"/>
      <c r="D39" s="205"/>
      <c r="E39" s="205"/>
      <c r="F39" s="205"/>
      <c r="G39" s="205"/>
      <c r="H39" s="206"/>
    </row>
    <row r="40" spans="1:8" ht="15" customHeight="1" x14ac:dyDescent="0.3">
      <c r="A40" s="216" t="s">
        <v>93</v>
      </c>
      <c r="B40" s="205"/>
      <c r="C40" s="205"/>
      <c r="D40" s="205"/>
      <c r="E40" s="205"/>
      <c r="F40" s="205"/>
      <c r="G40" s="205"/>
      <c r="H40" s="206"/>
    </row>
    <row r="41" spans="1:8" ht="15" customHeight="1" x14ac:dyDescent="0.3">
      <c r="A41" s="216" t="s">
        <v>94</v>
      </c>
      <c r="B41" s="205"/>
      <c r="C41" s="205"/>
      <c r="D41" s="205"/>
      <c r="E41" s="205"/>
      <c r="F41" s="205"/>
      <c r="G41" s="205"/>
      <c r="H41" s="206"/>
    </row>
    <row r="42" spans="1:8" ht="15" customHeight="1" x14ac:dyDescent="0.3">
      <c r="A42" s="216" t="s">
        <v>95</v>
      </c>
      <c r="B42" s="205"/>
      <c r="C42" s="205"/>
      <c r="D42" s="205"/>
      <c r="E42" s="205"/>
      <c r="F42" s="205"/>
      <c r="G42" s="205"/>
      <c r="H42" s="206"/>
    </row>
    <row r="43" spans="1:8" ht="15" customHeight="1" x14ac:dyDescent="0.3">
      <c r="A43" s="216" t="s">
        <v>96</v>
      </c>
      <c r="B43" s="205"/>
      <c r="C43" s="205"/>
      <c r="D43" s="205"/>
      <c r="E43" s="205"/>
      <c r="F43" s="205"/>
      <c r="G43" s="205"/>
      <c r="H43" s="206"/>
    </row>
    <row r="44" spans="1:8" ht="15.75" customHeight="1" thickBot="1" x14ac:dyDescent="0.35">
      <c r="A44" s="203" t="s">
        <v>97</v>
      </c>
      <c r="B44" s="204"/>
      <c r="C44" s="204"/>
      <c r="D44" s="204"/>
      <c r="E44" s="204"/>
      <c r="F44" s="204"/>
      <c r="G44" s="204"/>
      <c r="H44" s="219"/>
    </row>
    <row r="45" spans="1:8" ht="41.4" x14ac:dyDescent="0.3">
      <c r="A45" s="84" t="s">
        <v>0</v>
      </c>
      <c r="B45" s="84" t="s">
        <v>1</v>
      </c>
      <c r="C45" s="115" t="s">
        <v>9</v>
      </c>
      <c r="D45" s="84" t="s">
        <v>2</v>
      </c>
      <c r="E45" s="84" t="s">
        <v>4</v>
      </c>
      <c r="F45" s="84" t="s">
        <v>3</v>
      </c>
      <c r="G45" s="84" t="s">
        <v>7</v>
      </c>
      <c r="H45" s="84" t="s">
        <v>98</v>
      </c>
    </row>
    <row r="46" spans="1:8" ht="27.6" x14ac:dyDescent="0.3">
      <c r="A46" s="71">
        <v>1</v>
      </c>
      <c r="B46" s="85" t="s">
        <v>134</v>
      </c>
      <c r="C46" s="116" t="s">
        <v>135</v>
      </c>
      <c r="D46" s="74" t="s">
        <v>5</v>
      </c>
      <c r="E46" s="75">
        <v>1</v>
      </c>
      <c r="F46" s="86" t="s">
        <v>136</v>
      </c>
      <c r="G46" s="78">
        <v>13</v>
      </c>
      <c r="H46" s="71" t="s">
        <v>102</v>
      </c>
    </row>
    <row r="47" spans="1:8" ht="27.6" x14ac:dyDescent="0.3">
      <c r="A47" s="71">
        <v>2</v>
      </c>
      <c r="B47" s="87" t="s">
        <v>134</v>
      </c>
      <c r="C47" s="116" t="s">
        <v>137</v>
      </c>
      <c r="D47" s="16" t="s">
        <v>5</v>
      </c>
      <c r="E47" s="88">
        <v>1</v>
      </c>
      <c r="F47" s="86" t="s">
        <v>136</v>
      </c>
      <c r="G47" s="78">
        <v>13</v>
      </c>
      <c r="H47" s="71" t="s">
        <v>102</v>
      </c>
    </row>
    <row r="48" spans="1:8" ht="27.6" x14ac:dyDescent="0.3">
      <c r="A48" s="71">
        <v>3</v>
      </c>
      <c r="B48" s="85" t="s">
        <v>138</v>
      </c>
      <c r="C48" s="117" t="s">
        <v>139</v>
      </c>
      <c r="D48" s="74" t="s">
        <v>10</v>
      </c>
      <c r="E48" s="75">
        <v>2</v>
      </c>
      <c r="F48" s="86" t="s">
        <v>136</v>
      </c>
      <c r="G48" s="78">
        <v>26</v>
      </c>
      <c r="H48" s="71" t="s">
        <v>102</v>
      </c>
    </row>
    <row r="49" spans="1:8" ht="27.6" x14ac:dyDescent="0.3">
      <c r="A49" s="71">
        <v>4</v>
      </c>
      <c r="B49" s="85" t="s">
        <v>115</v>
      </c>
      <c r="C49" s="108" t="s">
        <v>116</v>
      </c>
      <c r="D49" s="74" t="s">
        <v>10</v>
      </c>
      <c r="E49" s="74">
        <v>1</v>
      </c>
      <c r="F49" s="86" t="s">
        <v>136</v>
      </c>
      <c r="G49" s="78">
        <v>13</v>
      </c>
      <c r="H49" s="71" t="s">
        <v>102</v>
      </c>
    </row>
    <row r="50" spans="1:8" ht="27.6" x14ac:dyDescent="0.3">
      <c r="A50" s="71">
        <v>5</v>
      </c>
      <c r="B50" s="85" t="s">
        <v>138</v>
      </c>
      <c r="C50" s="108" t="s">
        <v>139</v>
      </c>
      <c r="D50" s="74" t="s">
        <v>10</v>
      </c>
      <c r="E50" s="75">
        <v>2</v>
      </c>
      <c r="F50" s="86" t="s">
        <v>136</v>
      </c>
      <c r="G50" s="89">
        <v>12</v>
      </c>
      <c r="H50" s="71" t="s">
        <v>102</v>
      </c>
    </row>
    <row r="51" spans="1:8" ht="41.4" x14ac:dyDescent="0.3">
      <c r="A51" s="71">
        <v>6</v>
      </c>
      <c r="B51" s="85" t="s">
        <v>140</v>
      </c>
      <c r="C51" s="108" t="s">
        <v>141</v>
      </c>
      <c r="D51" s="74" t="s">
        <v>17</v>
      </c>
      <c r="E51" s="75">
        <v>2</v>
      </c>
      <c r="F51" s="86" t="s">
        <v>136</v>
      </c>
      <c r="G51" s="78">
        <v>26</v>
      </c>
      <c r="H51" s="71" t="s">
        <v>102</v>
      </c>
    </row>
    <row r="52" spans="1:8" ht="21.6" thickBot="1" x14ac:dyDescent="0.35">
      <c r="A52" s="217" t="s">
        <v>14</v>
      </c>
      <c r="B52" s="218"/>
      <c r="C52" s="218"/>
      <c r="D52" s="218"/>
      <c r="E52" s="218"/>
      <c r="F52" s="218"/>
      <c r="G52" s="218"/>
      <c r="H52" s="218"/>
    </row>
    <row r="53" spans="1:8" ht="15" customHeight="1" x14ac:dyDescent="0.3">
      <c r="A53" s="213" t="s">
        <v>89</v>
      </c>
      <c r="B53" s="214"/>
      <c r="C53" s="214"/>
      <c r="D53" s="214"/>
      <c r="E53" s="214"/>
      <c r="F53" s="214"/>
      <c r="G53" s="214"/>
      <c r="H53" s="215"/>
    </row>
    <row r="54" spans="1:8" ht="15" customHeight="1" x14ac:dyDescent="0.3">
      <c r="A54" s="216" t="s">
        <v>90</v>
      </c>
      <c r="B54" s="205"/>
      <c r="C54" s="205"/>
      <c r="D54" s="205"/>
      <c r="E54" s="205"/>
      <c r="F54" s="205"/>
      <c r="G54" s="205"/>
      <c r="H54" s="206"/>
    </row>
    <row r="55" spans="1:8" ht="15" customHeight="1" x14ac:dyDescent="0.3">
      <c r="A55" s="216" t="s">
        <v>91</v>
      </c>
      <c r="B55" s="205"/>
      <c r="C55" s="205"/>
      <c r="D55" s="205"/>
      <c r="E55" s="205"/>
      <c r="F55" s="205"/>
      <c r="G55" s="205"/>
      <c r="H55" s="206"/>
    </row>
    <row r="56" spans="1:8" ht="15" customHeight="1" x14ac:dyDescent="0.3">
      <c r="A56" s="216" t="s">
        <v>92</v>
      </c>
      <c r="B56" s="205"/>
      <c r="C56" s="205"/>
      <c r="D56" s="205"/>
      <c r="E56" s="205"/>
      <c r="F56" s="205"/>
      <c r="G56" s="205"/>
      <c r="H56" s="206"/>
    </row>
    <row r="57" spans="1:8" ht="15" customHeight="1" x14ac:dyDescent="0.3">
      <c r="A57" s="216" t="s">
        <v>93</v>
      </c>
      <c r="B57" s="205"/>
      <c r="C57" s="205"/>
      <c r="D57" s="205"/>
      <c r="E57" s="205"/>
      <c r="F57" s="205"/>
      <c r="G57" s="205"/>
      <c r="H57" s="206"/>
    </row>
    <row r="58" spans="1:8" ht="15" customHeight="1" x14ac:dyDescent="0.3">
      <c r="A58" s="216" t="s">
        <v>94</v>
      </c>
      <c r="B58" s="205"/>
      <c r="C58" s="205"/>
      <c r="D58" s="205"/>
      <c r="E58" s="205"/>
      <c r="F58" s="205"/>
      <c r="G58" s="205"/>
      <c r="H58" s="206"/>
    </row>
    <row r="59" spans="1:8" ht="15" customHeight="1" x14ac:dyDescent="0.3">
      <c r="A59" s="216" t="s">
        <v>95</v>
      </c>
      <c r="B59" s="205"/>
      <c r="C59" s="205"/>
      <c r="D59" s="205"/>
      <c r="E59" s="205"/>
      <c r="F59" s="205"/>
      <c r="G59" s="205"/>
      <c r="H59" s="206"/>
    </row>
    <row r="60" spans="1:8" ht="15" customHeight="1" x14ac:dyDescent="0.3">
      <c r="A60" s="216" t="s">
        <v>96</v>
      </c>
      <c r="B60" s="205"/>
      <c r="C60" s="205"/>
      <c r="D60" s="205"/>
      <c r="E60" s="205"/>
      <c r="F60" s="205"/>
      <c r="G60" s="205"/>
      <c r="H60" s="206"/>
    </row>
    <row r="61" spans="1:8" ht="15.75" customHeight="1" thickBot="1" x14ac:dyDescent="0.35">
      <c r="A61" s="203" t="s">
        <v>97</v>
      </c>
      <c r="B61" s="204"/>
      <c r="C61" s="204"/>
      <c r="D61" s="204"/>
      <c r="E61" s="204"/>
      <c r="F61" s="204"/>
      <c r="G61" s="204"/>
      <c r="H61" s="219"/>
    </row>
    <row r="62" spans="1:8" ht="41.4" x14ac:dyDescent="0.3">
      <c r="A62" s="69" t="s">
        <v>0</v>
      </c>
      <c r="B62" s="84" t="s">
        <v>1</v>
      </c>
      <c r="C62" s="115" t="s">
        <v>9</v>
      </c>
      <c r="D62" s="84" t="s">
        <v>2</v>
      </c>
      <c r="E62" s="84" t="s">
        <v>4</v>
      </c>
      <c r="F62" s="84" t="s">
        <v>3</v>
      </c>
      <c r="G62" s="84" t="s">
        <v>7</v>
      </c>
      <c r="H62" s="84" t="s">
        <v>98</v>
      </c>
    </row>
    <row r="63" spans="1:8" x14ac:dyDescent="0.3">
      <c r="A63" s="90">
        <v>1</v>
      </c>
      <c r="B63" s="77" t="s">
        <v>134</v>
      </c>
      <c r="C63" s="116" t="s">
        <v>135</v>
      </c>
      <c r="D63" s="78" t="s">
        <v>5</v>
      </c>
      <c r="E63" s="74">
        <v>1</v>
      </c>
      <c r="F63" s="74" t="s">
        <v>101</v>
      </c>
      <c r="G63" s="91">
        <v>1</v>
      </c>
      <c r="H63" s="71" t="s">
        <v>102</v>
      </c>
    </row>
    <row r="64" spans="1:8" ht="41.4" x14ac:dyDescent="0.3">
      <c r="A64" s="90">
        <v>2</v>
      </c>
      <c r="B64" s="77" t="s">
        <v>142</v>
      </c>
      <c r="C64" s="113" t="s">
        <v>143</v>
      </c>
      <c r="D64" s="78" t="s">
        <v>5</v>
      </c>
      <c r="E64" s="74">
        <v>1</v>
      </c>
      <c r="F64" s="74" t="s">
        <v>101</v>
      </c>
      <c r="G64" s="74">
        <v>1</v>
      </c>
      <c r="H64" s="71" t="s">
        <v>102</v>
      </c>
    </row>
    <row r="65" spans="1:8" x14ac:dyDescent="0.3">
      <c r="A65" s="90">
        <v>3</v>
      </c>
      <c r="B65" s="77" t="s">
        <v>138</v>
      </c>
      <c r="C65" s="117" t="s">
        <v>139</v>
      </c>
      <c r="D65" s="78" t="s">
        <v>10</v>
      </c>
      <c r="E65" s="74">
        <v>2</v>
      </c>
      <c r="F65" s="74" t="s">
        <v>101</v>
      </c>
      <c r="G65" s="91">
        <v>2</v>
      </c>
      <c r="H65" s="71" t="s">
        <v>102</v>
      </c>
    </row>
    <row r="66" spans="1:8" ht="27.6" x14ac:dyDescent="0.3">
      <c r="A66" s="90">
        <v>4</v>
      </c>
      <c r="B66" s="77" t="s">
        <v>115</v>
      </c>
      <c r="C66" s="118" t="s">
        <v>116</v>
      </c>
      <c r="D66" s="78" t="s">
        <v>10</v>
      </c>
      <c r="E66" s="91">
        <v>1</v>
      </c>
      <c r="F66" s="74" t="s">
        <v>101</v>
      </c>
      <c r="G66" s="91">
        <v>1</v>
      </c>
      <c r="H66" s="71" t="s">
        <v>102</v>
      </c>
    </row>
    <row r="67" spans="1:8" s="122" customFormat="1" ht="21" x14ac:dyDescent="0.3">
      <c r="A67" s="220" t="s">
        <v>13</v>
      </c>
      <c r="B67" s="220"/>
      <c r="C67" s="220"/>
      <c r="D67" s="220"/>
      <c r="E67" s="220"/>
      <c r="F67" s="220"/>
      <c r="G67" s="220"/>
      <c r="H67" s="220"/>
    </row>
    <row r="68" spans="1:8" ht="41.4" x14ac:dyDescent="0.3">
      <c r="A68" s="92" t="s">
        <v>0</v>
      </c>
      <c r="B68" s="68" t="s">
        <v>1</v>
      </c>
      <c r="C68" s="5" t="s">
        <v>9</v>
      </c>
      <c r="D68" s="68" t="s">
        <v>2</v>
      </c>
      <c r="E68" s="68" t="s">
        <v>4</v>
      </c>
      <c r="F68" s="68" t="s">
        <v>3</v>
      </c>
      <c r="G68" s="68" t="s">
        <v>7</v>
      </c>
      <c r="H68" s="68" t="s">
        <v>98</v>
      </c>
    </row>
    <row r="69" spans="1:8" x14ac:dyDescent="0.3">
      <c r="A69" s="93">
        <v>1</v>
      </c>
      <c r="B69" s="94" t="s">
        <v>19</v>
      </c>
      <c r="C69" s="119" t="s">
        <v>144</v>
      </c>
      <c r="D69" s="95" t="s">
        <v>8</v>
      </c>
      <c r="E69" s="96">
        <v>1</v>
      </c>
      <c r="F69" s="96" t="s">
        <v>101</v>
      </c>
      <c r="G69" s="95">
        <f t="shared" ref="G69:G71" si="0">E69</f>
        <v>1</v>
      </c>
      <c r="H69" s="97" t="s">
        <v>145</v>
      </c>
    </row>
    <row r="70" spans="1:8" x14ac:dyDescent="0.3">
      <c r="A70" s="98">
        <v>2</v>
      </c>
      <c r="B70" s="99" t="s">
        <v>20</v>
      </c>
      <c r="C70" s="120" t="s">
        <v>146</v>
      </c>
      <c r="D70" s="5" t="s">
        <v>8</v>
      </c>
      <c r="E70" s="95">
        <v>1</v>
      </c>
      <c r="F70" s="5" t="s">
        <v>101</v>
      </c>
      <c r="G70" s="5">
        <f t="shared" si="0"/>
        <v>1</v>
      </c>
      <c r="H70" s="97" t="s">
        <v>145</v>
      </c>
    </row>
    <row r="71" spans="1:8" x14ac:dyDescent="0.3">
      <c r="A71" s="98">
        <v>3</v>
      </c>
      <c r="B71" s="100" t="s">
        <v>147</v>
      </c>
      <c r="C71" s="121" t="s">
        <v>148</v>
      </c>
      <c r="D71" s="95" t="s">
        <v>8</v>
      </c>
      <c r="E71" s="5">
        <v>1</v>
      </c>
      <c r="F71" s="5" t="s">
        <v>101</v>
      </c>
      <c r="G71" s="95">
        <f t="shared" si="0"/>
        <v>1</v>
      </c>
      <c r="H71" s="97" t="s">
        <v>145</v>
      </c>
    </row>
  </sheetData>
  <mergeCells count="39">
    <mergeCell ref="A60:H60"/>
    <mergeCell ref="A61:H61"/>
    <mergeCell ref="A67:H67"/>
    <mergeCell ref="A54:H54"/>
    <mergeCell ref="A55:H55"/>
    <mergeCell ref="A56:H56"/>
    <mergeCell ref="A57:H57"/>
    <mergeCell ref="A58:H58"/>
    <mergeCell ref="A59:H59"/>
    <mergeCell ref="A53:H53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2:H5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7" sqref="B7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31</v>
      </c>
    </row>
    <row r="7" spans="1:1" ht="15.6" x14ac:dyDescent="0.3">
      <c r="A7" s="10" t="s">
        <v>73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2026-03-27T07:12:18Z</dcterms:modified>
</cp:coreProperties>
</file>