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818ABEEE-3C1B-44D6-965B-083E0E947A7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0" hidden="1">'Базовый ИЛ'!#REF!</definedName>
    <definedName name="_xlnm._FilterDatabase" localSheetId="2" hidden="1">'Общая зона'!$A$1:$H$9</definedName>
    <definedName name="_xlnm._FilterDatabase" localSheetId="5" hidden="1">'Охрана труда'!$A$1:$H$6</definedName>
    <definedName name="_xlnm._FilterDatabase" localSheetId="4" hidden="1">'Рабочее место преподавателя'!$A$1:$H$13</definedName>
    <definedName name="_xlnm._FilterDatabase" localSheetId="3" hidden="1">'Рабочее место учащегося'!$A$1:$H$9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4" i="10"/>
  <c r="G5" i="10"/>
  <c r="G3" i="10"/>
  <c r="G7" i="10"/>
  <c r="G6" i="10"/>
  <c r="G9" i="10"/>
  <c r="G8" i="10"/>
  <c r="G5" i="11"/>
  <c r="G2" i="11"/>
  <c r="G9" i="11"/>
  <c r="G7" i="11"/>
  <c r="G3" i="11"/>
  <c r="G6" i="11"/>
  <c r="G8" i="11"/>
  <c r="G7" i="12"/>
  <c r="G5" i="12"/>
  <c r="G2" i="12"/>
  <c r="G11" i="12"/>
  <c r="G12" i="12"/>
  <c r="G13" i="12"/>
  <c r="G10" i="12"/>
  <c r="G8" i="12"/>
  <c r="G9" i="12"/>
  <c r="G4" i="12"/>
  <c r="G3" i="12"/>
  <c r="G5" i="13"/>
  <c r="G3" i="13"/>
  <c r="G6" i="13"/>
  <c r="G4" i="13"/>
  <c r="F5" i="13"/>
  <c r="F3" i="13"/>
  <c r="F12" i="12"/>
  <c r="F13" i="12"/>
  <c r="F10" i="12"/>
  <c r="F8" i="12"/>
  <c r="F3" i="10"/>
  <c r="F6" i="13"/>
  <c r="F4" i="13"/>
  <c r="F2" i="13"/>
  <c r="G117" i="14"/>
  <c r="G116" i="14"/>
  <c r="G109" i="14"/>
  <c r="G108" i="14"/>
  <c r="G107" i="14"/>
  <c r="G106" i="14"/>
  <c r="G77" i="14"/>
  <c r="G58" i="14" l="1"/>
  <c r="G57" i="14"/>
  <c r="G56" i="14"/>
  <c r="H1" i="8"/>
  <c r="G23" i="6"/>
  <c r="G20" i="6"/>
  <c r="G21" i="6"/>
  <c r="G22" i="6"/>
  <c r="G2" i="10" l="1"/>
  <c r="G4" i="11"/>
  <c r="G6" i="12"/>
  <c r="G2" i="13"/>
  <c r="G36" i="6"/>
  <c r="G34" i="6" l="1"/>
</calcChain>
</file>

<file path=xl/sharedStrings.xml><?xml version="1.0" encoding="utf-8"?>
<sst xmlns="http://schemas.openxmlformats.org/spreadsheetml/2006/main" count="679" uniqueCount="181">
  <si>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</si>
  <si>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</si>
  <si>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</si>
  <si>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</si>
  <si>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</si>
  <si>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</si>
  <si>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</si>
  <si>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</si>
  <si>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</si>
  <si>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</si>
  <si>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</si>
  <si>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</si>
  <si>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</si>
  <si>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</si>
  <si>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</si>
  <si>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</si>
  <si>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</si>
  <si>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</si>
  <si>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</si>
  <si>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</si>
  <si>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</si>
  <si>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</si>
  <si>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</si>
  <si>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</si>
  <si>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</si>
  <si>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</si>
  <si>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</si>
  <si>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</si>
  <si>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</si>
  <si>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</si>
  <si>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</si>
  <si>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</si>
  <si>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</si>
  <si>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</si>
  <si>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</si>
  <si>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</si>
  <si>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</si>
  <si>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</si>
  <si>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</si>
  <si>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</si>
  <si>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</si>
  <si>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</si>
  <si>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</si>
  <si>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</si>
  <si>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</si>
  <si>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</si>
  <si>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</si>
  <si>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</si>
  <si>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</si>
  <si>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</si>
  <si>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</si>
  <si>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</si>
  <si>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</si>
  <si>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</si>
  <si>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</si>
  <si>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</si>
  <si>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</si>
  <si>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</si>
  <si>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</si>
  <si>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</si>
  <si>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</si>
  <si>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</si>
  <si>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</si>
  <si>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</si>
  <si>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</si>
  <si>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</si>
  <si>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</si>
  <si>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</si>
  <si>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</si>
  <si>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</si>
  <si>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</si>
  <si>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</si>
  <si>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</si>
  <si>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</si>
  <si>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</si>
  <si>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</si>
  <si>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</si>
  <si>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</si>
  <si>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Новгородская область</t>
  </si>
  <si>
    <t>ОГБПОУ «Новгородский строительный колледж»</t>
  </si>
  <si>
    <t>Расчет строительных конструкций</t>
  </si>
  <si>
    <t>08.02.01 Строительство и эксплуатация зданий и сооружений</t>
  </si>
  <si>
    <t>Самарская область</t>
  </si>
  <si>
    <t>ГАПОУ Самарской области «Строительно-энергетический колледж (образовательно-производственный кампус) им. П. Мачнева»</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</si>
  <si>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Строительство</t>
    </r>
    <r>
      <rPr>
        <sz val="16"/>
        <color theme="0"/>
        <rFont val="Times New Roman"/>
        <family val="1"/>
        <charset val="204"/>
      </rPr>
      <t xml:space="preserve"> </t>
    </r>
    <r>
      <rPr>
        <i/>
        <sz val="16"/>
        <color theme="0"/>
        <rFont val="Times New Roman"/>
        <family val="1"/>
        <charset val="204"/>
      </rPr>
      <t>Новгородская область</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</si>
  <si>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</si>
  <si>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Новгородская область</t>
    </r>
  </si>
  <si>
    <r>
      <t>Ядро кластера:</t>
    </r>
    <r>
      <rPr>
        <sz val="11"/>
        <rFont val="Times New Roman"/>
        <family val="1"/>
        <charset val="204"/>
      </rPr>
      <t xml:space="preserve"> </t>
    </r>
    <r>
      <rPr>
        <i/>
        <sz val="11"/>
        <rFont val="Times New Roman"/>
        <family val="1"/>
        <charset val="204"/>
      </rPr>
      <t>ОГБПОУ "Новгородский строительный колледж"</t>
    </r>
  </si>
  <si>
    <r>
      <t xml:space="preserve">Адрес ядра кластера: </t>
    </r>
    <r>
      <rPr>
        <i/>
        <sz val="11"/>
        <rFont val="Times New Roman"/>
        <family val="1"/>
        <charset val="204"/>
      </rPr>
      <t>173008, г.Великий Новгород, ул. Большая Санкт-Петербургская, дом 161</t>
    </r>
  </si>
  <si>
    <r>
      <t>5. Зона под вид работ</t>
    </r>
    <r>
      <rPr>
        <i/>
        <sz val="16"/>
        <color theme="0"/>
        <rFont val="Times New Roman"/>
        <family val="1"/>
        <charset val="204"/>
      </rPr>
      <t xml:space="preserve"> «Расчет строительных конструкций» </t>
    </r>
    <r>
      <rPr>
        <sz val="16"/>
        <color theme="0"/>
        <rFont val="Times New Roman"/>
        <family val="1"/>
        <charset val="204"/>
      </rPr>
      <t xml:space="preserve"> (27 рабочих мест)</t>
    </r>
  </si>
  <si>
    <t>Код и наименование профессии или специальности согласно ФГОС СПО</t>
  </si>
  <si>
    <t>08.02.01 Строительство и эксплуатация зданий и соорудений</t>
  </si>
  <si>
    <t xml:space="preserve">Требования к обеспечению зоны (коммуникации, площадь, сети и др.): </t>
  </si>
  <si>
    <t>Площадь зоны: не менее 42,3 кв.м.</t>
  </si>
  <si>
    <t xml:space="preserve">Освещение: Допустимо верхнее естественное и искуственное (вид освещения и источника) освещение ( не менее 400 люкс) </t>
  </si>
  <si>
    <t>Интернет : Подключение к беспроводному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</si>
  <si>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</si>
  <si>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требуется (требуется или не требуется)</t>
  </si>
  <si>
    <t>Покрытие пола: керамогранит (вид покрытия) - 42,3 м2 на всю зону</t>
  </si>
  <si>
    <t>Подведение/ отведение ГХВС: не требуется (требуется или не требуется)</t>
  </si>
  <si>
    <t>Подведение сжатого воздуха: не требуется (требуется или не требуется)</t>
  </si>
  <si>
    <t>Источник финансирования</t>
  </si>
  <si>
    <t>Интерактивный дисплей</t>
  </si>
  <si>
    <t xml:space="preserve">Интерактивный дисплей не менее 75" (дюймов)
Максимальное разрешение 4K UHD (3840×2160)
Контрастность  4000:1
Яркость кд/м² (нит)    400 
Оперативная память не менее 8 Гб 
Кронштейн </t>
  </si>
  <si>
    <t>ФБ</t>
  </si>
  <si>
    <t>ЛДСП, белый
Max нагрузка на полку:не менее  3 кг;
Ширина, мм не менее1200
Глубина, мм не менее 250
Высота, мм не менее 1700</t>
  </si>
  <si>
    <t>Тележка для хранения ноутбуков</t>
  </si>
  <si>
    <t>Размеры (ВхШхГ) в мм: не менее 900х1200х500
Кол-во ячеек:не менее 20
Толщина металла:не менее 0.5 мм</t>
  </si>
  <si>
    <t>Портативная индукционная система</t>
  </si>
  <si>
    <t>Чувствительность микрофона:не уже -60 -3 дБ
Емкость встроенной аккумуляторной батареи - не менее 750 мАч
Время непрерывной работы передатчика от встроенной аккумуляторной батареи - не менее  4 часов
Время полной зарядки аккумуляторной батареи - не более 6 часов
Диапазон рабочих температур: -40..+50оС
Диапазон рабочих частот - не  уже от 863,125 до 864,875 МГц</t>
  </si>
  <si>
    <t>Радиокласс</t>
  </si>
  <si>
    <t>Передатчик:
Диапазон частот: не менее 2 Ггц
Число каналов: 9999
Микрофон с оголовьем: наличие
Время работы: не менее 12ч
Время подзарядки: не более 9 ч
Автонастройка приемников: наличие
Режим работы передатчиков парой: наличие
Приемник:
Диапазон частот: не менее 2 Ггц
Встроенная Акб повышенной мощности: наличие
Диапазон охвата: не менее 100 м
Дальность приема: не менее 50 м
Разъем 3,5 мм: наличие
Время работы: не менее 24 ч</t>
  </si>
  <si>
    <t>Рабочее место учащегося</t>
  </si>
  <si>
    <t>Программное-аппаратный комплекс "Расчет строительных конструкций"</t>
  </si>
  <si>
    <t>Ноутбук: Диагональ не менее 15" не менее Full HD (1920x1080), 
ядра:не менее 4 х 2 ГГц, 
RAM не менее 16 ГБ, SSD не менее 512 ГБ, 
Видеокарта для ноутбуков не менее  8 ГБ
Мышь с общим количество кнопок не менее  6Дополнительные кнопки боковые
Программируемые кнопки  есть
Встроенная память мыши  есть
Максимальное разрешение датчика не менее 6000 dpi
Тип сенсора мыши  оптический светодиодный
Коврик  не менее 400 мм x 300 мм x 2 мм
Программное обеспечение: Програмный комплекс для численного исследования прочности и устойчивости конструкций, зданий и сооружений методом конечных элементов.</t>
  </si>
  <si>
    <t>шт (на 27 раб. место)</t>
  </si>
  <si>
    <t xml:space="preserve">Стол учебный </t>
  </si>
  <si>
    <t>Стол учебный 600х1400 мм, МДФ, черный</t>
  </si>
  <si>
    <t xml:space="preserve">Стол для инвалидов колясочников </t>
  </si>
  <si>
    <t>Размер крышки стола, мм: не менее 950х500
Радиусный вырез на крышке стола: наличие
Ширина радиусного выреза, мм: не менее 580 не более 620.
Глубина радиусного выреза, мм: не менее 95 не более 105 
Регулировка по высоте: наличие
Границы настройки высоты, мм: от не менее 600 до не более 950
Каркас стола: металлические трубы
Покрытие каркаса: защитно-декоративное полимерное или эквивалент</t>
  </si>
  <si>
    <t>Кресло на полозьях</t>
  </si>
  <si>
    <t>Тип основания на полозьях
Эргономичная спинка (сетка) ДА
Подлокотники ДА
Тип подлокотников пластиковые
Ограничение по весу 120 кг
Материал обивки сетка/ткань</t>
  </si>
  <si>
    <t>шт (на 1 раб. место)</t>
  </si>
  <si>
    <t>Кресло на колесиках</t>
  </si>
  <si>
    <t>Эргономичная спинка(сетка) 
Подлокотники 
Типподлокотников пластиковые
Поясничная поддержка 
Ограничение повесу 120 кг</t>
  </si>
  <si>
    <t xml:space="preserve">МФУ </t>
  </si>
  <si>
    <t>A4, не менее 2400x600 dpi, ч/б - не менее 26 стр/мин (А4), АПД, факс, Ethernet (RJ-45), USB, Wi-Fi</t>
  </si>
  <si>
    <t xml:space="preserve">Стол компьютерный  </t>
  </si>
  <si>
    <t>регулируемый, максимальная нагрузка не менее 50 кг
Размеры (ШхВхГ) не менее 120 х 60 х 60 см</t>
  </si>
  <si>
    <t>Ацетилсалициловая кислота табл.500мг № 10 1 уп.
Бинт марлевый медицинский нестерильный не менее 5м х 7см 1 шт.
Бинт марлевый медицинский стерильный не менее 5м х 7см 1 шт.
Лейкопластырь бактерицидный не менее 1,9x7,2см 3 шт.
Средство для стимуляции дыхания 1 шт./фл.
Салфетка антисептическая из нетканного материала спиртовая 3 шт.</t>
  </si>
  <si>
    <t>шт.</t>
  </si>
  <si>
    <t>БР</t>
  </si>
  <si>
    <t>Тип порошковый
Класс товара Полупрофессиональный
Класс пожара А/В/С/Е
Ранг тушения модельных очагов класса А 2
Ранг тушения модельных очагов класса B 55
Конструкция переносной</t>
  </si>
  <si>
    <t>Антисептик пенка для рук 1л, дезинфицирующая пена санитайзер для рук, без спирта</t>
  </si>
  <si>
    <t>Инфраструктурный лист для оснащения образовательно-производственного центра (кластера) в строительной отрасли Самарской области</t>
  </si>
  <si>
    <r>
      <t xml:space="preserve">Субъект Российской Федерации: </t>
    </r>
    <r>
      <rPr>
        <i/>
        <sz val="12"/>
        <rFont val="Times New Roman"/>
        <family val="1"/>
        <charset val="204"/>
      </rPr>
      <t>Самарская область</t>
    </r>
  </si>
  <si>
    <r>
      <t>Базовый колледж:</t>
    </r>
    <r>
      <rPr>
        <sz val="11"/>
        <rFont val="Times New Roman"/>
        <family val="1"/>
        <charset val="204"/>
      </rPr>
      <t xml:space="preserve"> </t>
    </r>
    <r>
      <rPr>
        <i/>
        <sz val="11"/>
        <rFont val="Times New Roman"/>
        <family val="1"/>
        <charset val="204"/>
      </rPr>
      <t xml:space="preserve">государственное автономное профессиональное образовательное учреждение Самарской области «Строительно-энергетический колледж (образовательно-производственный кампус) им. П. Мачнева»    </t>
    </r>
  </si>
  <si>
    <r>
      <t xml:space="preserve">Адрес базового колледжа: </t>
    </r>
    <r>
      <rPr>
        <i/>
        <sz val="11"/>
        <rFont val="Times New Roman"/>
        <family val="1"/>
        <charset val="204"/>
      </rPr>
      <t xml:space="preserve">443091, Самарская область, г. Самара, ул. Ташкентская, д. 88, проспект Карла Маркса, 447 литерА2 </t>
    </r>
  </si>
  <si>
    <r>
      <t xml:space="preserve">3. Зона под вид работ </t>
    </r>
    <r>
      <rPr>
        <i/>
        <sz val="16"/>
        <color theme="0"/>
        <rFont val="Times New Roman"/>
        <family val="1"/>
        <charset val="204"/>
      </rPr>
      <t xml:space="preserve">Расчет строительных конструкций </t>
    </r>
    <r>
      <rPr>
        <sz val="16"/>
        <color theme="0"/>
        <rFont val="Times New Roman"/>
        <family val="1"/>
        <charset val="204"/>
      </rPr>
      <t>(10 рабочих мест)</t>
    </r>
  </si>
  <si>
    <t xml:space="preserve">08.02.01 Строительство и эксплуатация зданий и сооружений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</si>
  <si>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</si>
  <si>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освещение - встроенные светодиодные светильники</t>
    </r>
    <r>
      <rPr>
        <sz val="11"/>
        <color theme="1"/>
        <rFont val="Times New Roman"/>
        <family val="1"/>
        <charset val="204"/>
      </rPr>
      <t xml:space="preserve"> ( не менее 300 люкс) </t>
    </r>
  </si>
  <si>
    <t>Интернет : Подключение к проводному интернету (с возможностью подключения к беспроводному)</t>
  </si>
  <si>
    <t xml:space="preserve">Электричество: Подключения к сети 220 В </t>
  </si>
  <si>
    <t xml:space="preserve">Контур заземления для электропитания и сети слаботочных подключений: требуется </t>
  </si>
  <si>
    <t>Покрытие пола: гомогенное- 3,5 м2 на всю зону</t>
  </si>
  <si>
    <t>Подведение/ отведение ГХВС: не требуется</t>
  </si>
  <si>
    <t>Подведение сжатого воздуха: не требуется</t>
  </si>
  <si>
    <t>В комплекте: штатив мобильный, интерактивная панель 75", UHD, 8/128 Гб, WiFi, камера не менее 13 Мп, слот OPS</t>
  </si>
  <si>
    <t>Формат бумаги - А3, полноцветная лазерная печать, сканер с автоподачей формата А3, скорость цветной печати не менее 10 копий в минуту, автоматический дуплекс принтера/сканера, порт подключения RJ45, плотность бумаги не менее 220 г/кв.м, ресурс картриджей не менее 8000 копий, запасной комплект картриджей. Оснащен своей подставкой с ящиками для хранения, вид установки - напольная.</t>
  </si>
  <si>
    <t xml:space="preserve">Коммутатор </t>
  </si>
  <si>
    <t>Количество портов от 22 до 48. Тип портов RJ45, SFP, SFP+. Макс. скорость Ethernet 1000 Мбит/сек. Управление коммутатором Веб-интерфейс. Оптические модули формата sfp+.</t>
  </si>
  <si>
    <r>
      <t>Площадь зоны: не менее</t>
    </r>
    <r>
      <rPr>
        <sz val="11"/>
        <rFont val="Times New Roman"/>
        <family val="1"/>
        <charset val="204"/>
      </rPr>
      <t xml:space="preserve"> 45</t>
    </r>
    <r>
      <rPr>
        <sz val="11"/>
        <color theme="1"/>
        <rFont val="Times New Roman"/>
        <family val="1"/>
        <charset val="204"/>
      </rPr>
      <t xml:space="preserve"> кв.м.</t>
    </r>
  </si>
  <si>
    <r>
      <t>Покрытие пола: гомогенное</t>
    </r>
    <r>
      <rPr>
        <sz val="11"/>
        <color rgb="FFFF0000"/>
        <rFont val="Times New Roman"/>
        <family val="1"/>
        <charset val="204"/>
      </rPr>
      <t xml:space="preserve"> </t>
    </r>
    <r>
      <rPr>
        <sz val="11"/>
        <rFont val="Times New Roman"/>
        <family val="1"/>
        <charset val="204"/>
      </rPr>
      <t>- 45</t>
    </r>
    <r>
      <rPr>
        <sz val="11"/>
        <color theme="1"/>
        <rFont val="Times New Roman"/>
        <family val="1"/>
        <charset val="204"/>
      </rPr>
      <t xml:space="preserve"> м2 на всю зону</t>
    </r>
  </si>
  <si>
    <t>Стол  1 местный, на металлическом каркасе, верх-ЛДСП толщина не менее 38 мм. Размеры: ширина не более 700 мм, не менее 600 мм; глубина не более700 мм, не менее 500 мм; высота не более 800 мм, не менее от 730 мм.</t>
  </si>
  <si>
    <t>шт (на 1 раб.место)</t>
  </si>
  <si>
    <t xml:space="preserve">Стул компьютерный </t>
  </si>
  <si>
    <t>Стул  со спинкой, без подлокотников, на металлическом каркасе, на колесиках; с регулировкой высоты сиденья не более 600 мм, не менее 440 мм</t>
  </si>
  <si>
    <t xml:space="preserve">Компьютер </t>
  </si>
  <si>
    <t>Компьютер в сборе: Системный блок в составе: ЦПУ:  базовая частота не менее 2,5ГГц, максимальная частота в турборежиме 4,2 ГГц, количество вычислительных ядер не менее 6, кэш L3 не менее 12 МБ, встроенное графическое ядро, ОЗУ не менее 16ГБ, тип памяти не хуже DDR4, твердотельный жесткий диск не менее 512 ГБ, блок питания мощностью не менее 500Вт; разъемы компьютера: HDMI, DP, USB 3.0 не менее 4; монитор LCD диагональ не менее 23"; клавиатура; мышь; операционная система, обеспечивающая совместимость с используемым программным обеспечением</t>
  </si>
  <si>
    <t xml:space="preserve">Программный комплекс </t>
  </si>
  <si>
    <t>Программный комплекс для расчёта и анализа строительных конструкций</t>
  </si>
  <si>
    <t>Площадь зоны: не менее 4,5 кв.м.</t>
  </si>
  <si>
    <t xml:space="preserve">Контур заземления для электропитания и сети слаботочных подключений : требуется </t>
  </si>
  <si>
    <t>Покрытие пола: гомогенное - 4,5 м2 на всю зону</t>
  </si>
  <si>
    <t xml:space="preserve">Стол </t>
  </si>
  <si>
    <t>На металлическом каркасе, верх-ЛДСП. Размеры: ширина не более 1700 мм, не менее 1600 мм; глубина не более 600 мм, не менее от 500 мм; высота не более 800 мм, не менее 730 мм</t>
  </si>
  <si>
    <t>Шкаф офисный</t>
  </si>
  <si>
    <t>Открытый с полками. Размеры: высота не более 2000 мм, не менее 1800 мм; ширина не более 850 мм, не менее 800 мм; глубина не более 500 мм, не менее 400 мм. Не менее 5 полок, 2 нижние полки- закрыты. Материал корпуса ЛДСП.</t>
  </si>
  <si>
    <t>Шкаф закрытый</t>
  </si>
  <si>
    <t>Размеры: высота не более 2000 мм, не менее 1800 мм; ширина не более 850 мм, не менее 800 мм; глубина не более 500 мм, не менее 400 мм. С отделением для одежды. Материал корпуса ЛДСП.</t>
  </si>
  <si>
    <t>Размеры: высота не более 650 мм, не менее 580 мм; ширина не более 500 мм, не менее 430 мм; глубина не более 600 мм, не менее 500 мм.  Материал корпуса ЛДСП. 3 выдвижных ящика</t>
  </si>
  <si>
    <t>Лазерный, формат бумаги- A4, белый/черный с предустановленным картриджем, поддерживающий работу по компьютерной сети. Автоподача документов на сканер, двухстороннее сканирование/печать.</t>
  </si>
  <si>
    <t>Аптечка для оказания первой помощи работникам</t>
  </si>
  <si>
    <t>В наличии</t>
  </si>
  <si>
    <t>Порошковый с зарядом не менее 5 кг</t>
  </si>
  <si>
    <t>Компьютер</t>
  </si>
  <si>
    <t>Программный комплекс</t>
  </si>
  <si>
    <t>Стол учебный</t>
  </si>
  <si>
    <t>Стол для инвалидов колясочников</t>
  </si>
  <si>
    <t>Коммутатор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</si>
</sst>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5" tint="0.39991454817346722"/>
        <bgColor indexed="64"/>
      </patternFill>
    </fill>
    <fill>
      <patternFill patternType="solid">
        <fgColor theme="2"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1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0" fillId="0" borderId="7" xfId="0" applyBorder="1" applyAlignment="1">
      <alignment horizontal="center" vertical="center" wrapText="1"/>
    </xf>
    <xf numFmtId="0" fontId="0" fillId="11" borderId="7" xfId="0" applyFill="1" applyBorder="1" applyAlignment="1">
      <alignment horizontal="center" vertical="center" wrapText="1"/>
    </xf>
    <xf numFmtId="0" fontId="12" fillId="11" borderId="9" xfId="0" applyFont="1" applyFill="1" applyBorder="1" applyAlignment="1">
      <alignment horizontal="left" vertical="center" wrapText="1"/>
    </xf>
    <xf numFmtId="0" fontId="12" fillId="11" borderId="7" xfId="0" applyFont="1" applyFill="1" applyBorder="1" applyAlignment="1">
      <alignment vertical="center" wrapText="1"/>
    </xf>
    <xf numFmtId="0" fontId="28" fillId="11" borderId="7" xfId="0" applyFont="1" applyFill="1" applyBorder="1" applyAlignment="1">
      <alignment horizontal="left" vertical="center" wrapText="1"/>
    </xf>
    <xf numFmtId="0" fontId="0" fillId="0" borderId="7" xfId="0" applyBorder="1" applyAlignment="1">
      <alignment vertical="center" wrapText="1"/>
    </xf>
    <xf numFmtId="0" fontId="0" fillId="12" borderId="7" xfId="0" applyFill="1" applyBorder="1" applyAlignment="1">
      <alignment horizontal="center" vertical="center" wrapText="1"/>
    </xf>
    <xf numFmtId="0" fontId="12" fillId="12" borderId="9" xfId="0" applyFont="1" applyFill="1" applyBorder="1" applyAlignment="1">
      <alignment horizontal="left" vertical="center" wrapText="1"/>
    </xf>
    <xf numFmtId="0" fontId="12" fillId="12" borderId="7" xfId="0" applyFont="1" applyFill="1" applyBorder="1" applyAlignment="1">
      <alignment horizontal="left" vertical="center" wrapText="1"/>
    </xf>
    <xf numFmtId="0" fontId="28" fillId="12" borderId="8"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10" fillId="13" borderId="9" xfId="0" applyFont="1" applyFill="1" applyBorder="1" applyAlignment="1">
      <alignment vertical="center"/>
    </xf>
    <xf numFmtId="0" fontId="10" fillId="13" borderId="10" xfId="0" applyFont="1" applyFill="1" applyBorder="1" applyAlignment="1">
      <alignment vertical="center"/>
    </xf>
    <xf numFmtId="0" fontId="10" fillId="13" borderId="8" xfId="0" applyFont="1" applyFill="1" applyBorder="1" applyAlignment="1">
      <alignment vertical="center"/>
    </xf>
    <xf numFmtId="0" fontId="4" fillId="2" borderId="7" xfId="0" applyFont="1" applyFill="1" applyBorder="1" applyAlignment="1">
      <alignment horizontal="left" vertical="center"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7" xfId="0" applyFont="1" applyFill="1" applyBorder="1" applyAlignment="1">
      <alignment vertical="center" wrapText="1"/>
    </xf>
    <xf numFmtId="0" fontId="1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4"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left" vertical="center" wrapText="1"/>
    </xf>
    <xf numFmtId="0" fontId="4" fillId="0" borderId="3" xfId="0" applyFont="1" applyBorder="1" applyAlignment="1">
      <alignment horizontal="center" vertical="top"/>
    </xf>
    <xf numFmtId="0" fontId="4" fillId="3" borderId="7" xfId="3" applyFont="1" applyFill="1" applyBorder="1" applyAlignment="1">
      <alignment vertical="center"/>
    </xf>
    <xf numFmtId="0" fontId="4" fillId="0" borderId="7" xfId="0" applyFont="1" applyBorder="1" applyAlignment="1" applyProtection="1">
      <alignment vertical="center"/>
      <protection locked="0"/>
    </xf>
    <xf numFmtId="0" fontId="4" fillId="0" borderId="7" xfId="3" applyFont="1" applyBorder="1" applyAlignment="1">
      <alignment vertical="center"/>
    </xf>
    <xf numFmtId="0" fontId="4" fillId="2" borderId="7" xfId="0" applyFont="1" applyFill="1" applyBorder="1" applyAlignment="1" applyProtection="1">
      <alignment vertical="center"/>
      <protection locked="0"/>
    </xf>
    <xf numFmtId="0" fontId="2" fillId="0" borderId="16" xfId="0" applyFont="1" applyBorder="1" applyAlignment="1">
      <alignment horizontal="center" vertical="center"/>
    </xf>
    <xf numFmtId="0" fontId="4" fillId="2" borderId="7"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3" applyFont="1" applyBorder="1" applyAlignment="1">
      <alignment horizontal="left" vertical="center"/>
    </xf>
    <xf numFmtId="0" fontId="16" fillId="0" borderId="7" xfId="0" applyFont="1" applyBorder="1" applyAlignment="1">
      <alignment horizontal="center" vertical="center" wrapText="1"/>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7" xfId="0" applyFont="1" applyBorder="1" applyAlignment="1" applyProtection="1">
      <alignment horizontal="left" vertical="center"/>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3" fillId="10" borderId="10" xfId="0" applyFont="1" applyFill="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4" fillId="2" borderId="31" xfId="0" applyFont="1" applyFill="1" applyBorder="1" applyAlignment="1">
      <alignment horizontal="left" vertical="top" wrapText="1"/>
    </xf>
    <xf numFmtId="0" fontId="4" fillId="2" borderId="0" xfId="0" applyFont="1" applyFill="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0" xfId="0" applyFont="1" applyFill="1" applyAlignment="1">
      <alignment horizontal="left" vertical="top" wrapText="1"/>
    </xf>
    <xf numFmtId="0" fontId="2" fillId="2" borderId="32" xfId="0" applyFont="1" applyFill="1" applyBorder="1" applyAlignment="1">
      <alignment horizontal="left" vertical="top" wrapText="1"/>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5" fillId="6" borderId="24" xfId="0" applyFont="1" applyFill="1" applyBorder="1" applyAlignment="1">
      <alignment horizontal="left" vertical="center" wrapText="1"/>
    </xf>
    <xf numFmtId="0" fontId="4" fillId="0" borderId="0" xfId="0" applyFont="1"/>
    <xf numFmtId="0" fontId="4" fillId="0" borderId="25" xfId="0" applyFont="1" applyBorder="1"/>
    <xf numFmtId="0" fontId="1" fillId="4"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2"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1" fillId="13" borderId="9" xfId="0" applyFont="1" applyFill="1" applyBorder="1" applyAlignment="1">
      <alignment horizontal="left" vertical="center"/>
    </xf>
    <xf numFmtId="0" fontId="1" fillId="13" borderId="10" xfId="0" applyFont="1" applyFill="1" applyBorder="1" applyAlignment="1">
      <alignment horizontal="left" vertical="center"/>
    </xf>
    <xf numFmtId="0" fontId="1" fillId="13" borderId="8" xfId="0" applyFont="1" applyFill="1" applyBorder="1" applyAlignment="1">
      <alignment horizontal="left" vertical="center"/>
    </xf>
    <xf numFmtId="0" fontId="1" fillId="4" borderId="17"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10" fillId="13" borderId="9" xfId="0" applyFont="1" applyFill="1" applyBorder="1" applyAlignment="1">
      <alignment horizontal="left" vertical="center"/>
    </xf>
    <xf numFmtId="0" fontId="10" fillId="13" borderId="10" xfId="0" applyFont="1" applyFill="1" applyBorder="1" applyAlignment="1">
      <alignment horizontal="left" vertical="center"/>
    </xf>
    <xf numFmtId="0" fontId="10" fillId="13"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8" xfId="0" applyFont="1" applyFill="1" applyBorder="1" applyAlignment="1">
      <alignment horizontal="left" vertical="center"/>
    </xf>
    <xf numFmtId="0" fontId="10" fillId="4" borderId="8"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3" fillId="6" borderId="21" xfId="0" applyFont="1" applyFill="1" applyBorder="1" applyAlignment="1">
      <alignment horizontal="left" vertical="center"/>
    </xf>
    <xf numFmtId="0" fontId="13" fillId="6" borderId="22" xfId="0" applyFont="1" applyFill="1" applyBorder="1" applyAlignment="1">
      <alignment horizontal="left" vertical="center"/>
    </xf>
    <xf numFmtId="0" fontId="13" fillId="6" borderId="23" xfId="0" applyFont="1" applyFill="1" applyBorder="1" applyAlignment="1">
      <alignment horizontal="left" vertical="center"/>
    </xf>
    <xf numFmtId="0" fontId="13" fillId="6" borderId="24" xfId="0" applyFont="1" applyFill="1" applyBorder="1" applyAlignment="1">
      <alignment horizontal="left" vertical="center"/>
    </xf>
    <xf numFmtId="0" fontId="13" fillId="6" borderId="0" xfId="0" applyFont="1" applyFill="1" applyAlignment="1">
      <alignment horizontal="left" vertical="center"/>
    </xf>
    <xf numFmtId="0" fontId="13" fillId="6" borderId="25" xfId="0" applyFont="1" applyFill="1" applyBorder="1" applyAlignment="1">
      <alignment horizontal="left" vertical="center"/>
    </xf>
    <xf numFmtId="0" fontId="15" fillId="6" borderId="24" xfId="0" applyFont="1" applyFill="1" applyBorder="1" applyAlignment="1">
      <alignment horizontal="left" vertical="center"/>
    </xf>
    <xf numFmtId="0" fontId="15" fillId="6" borderId="0" xfId="0" applyFont="1" applyFill="1" applyAlignment="1">
      <alignment horizontal="left" vertical="center"/>
    </xf>
    <xf numFmtId="0" fontId="15" fillId="6" borderId="25" xfId="0" applyFont="1" applyFill="1" applyBorder="1" applyAlignment="1">
      <alignment horizontal="left" vertical="center"/>
    </xf>
    <xf numFmtId="0" fontId="15" fillId="6" borderId="26" xfId="0" applyFont="1" applyFill="1" applyBorder="1" applyAlignment="1">
      <alignment horizontal="left" vertical="center"/>
    </xf>
    <xf numFmtId="0" fontId="15" fillId="6" borderId="12" xfId="0" applyFont="1" applyFill="1" applyBorder="1" applyAlignment="1">
      <alignment horizontal="left" vertical="center"/>
    </xf>
    <xf numFmtId="0" fontId="15" fillId="6" borderId="27" xfId="0" applyFont="1" applyFill="1" applyBorder="1" applyAlignment="1">
      <alignment horizontal="left"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9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6" t="s">
        <v>46</v>
      </c>
      <c r="C1" s="127" t="s">
        <v>80</v>
      </c>
      <c r="D1" s="127"/>
      <c r="E1" s="127"/>
      <c r="F1" s="127"/>
      <c r="G1" s="127"/>
    </row>
    <row r="2" spans="1:7" ht="18" x14ac:dyDescent="0.35">
      <c r="A2" s="128" t="s">
        <v>47</v>
      </c>
      <c r="B2" s="129"/>
      <c r="C2" s="130">
        <f>D18</f>
        <v>12</v>
      </c>
      <c r="D2" s="130"/>
      <c r="E2" s="130"/>
      <c r="F2" s="130"/>
      <c r="G2" s="130"/>
    </row>
    <row r="3" spans="1:7" ht="50.25" customHeight="1" x14ac:dyDescent="0.3">
      <c r="A3" s="131" t="s">
        <v>48</v>
      </c>
      <c r="B3" s="132"/>
      <c r="C3" s="133" t="s">
        <v>81</v>
      </c>
      <c r="D3" s="133"/>
      <c r="E3" s="133"/>
      <c r="F3" s="133"/>
      <c r="G3" s="133"/>
    </row>
    <row r="4" spans="1:7" ht="14.4" x14ac:dyDescent="0.3">
      <c r="A4" s="125" t="s">
        <v>13</v>
      </c>
      <c r="B4" s="126"/>
      <c r="C4" s="126"/>
      <c r="D4" s="126"/>
      <c r="E4" s="126"/>
      <c r="F4" s="126"/>
      <c r="G4" s="126"/>
    </row>
    <row r="5" spans="1:7" ht="14.4" x14ac:dyDescent="0.3">
      <c r="A5" s="123" t="s">
        <v>49</v>
      </c>
      <c r="B5" s="124"/>
      <c r="C5" s="124"/>
      <c r="D5" s="124"/>
      <c r="E5" s="124"/>
      <c r="F5" s="124"/>
      <c r="G5" s="124"/>
    </row>
    <row r="6" spans="1:7" ht="14.4" x14ac:dyDescent="0.3">
      <c r="A6" s="123" t="s">
        <v>50</v>
      </c>
      <c r="B6" s="124"/>
      <c r="C6" s="124"/>
      <c r="D6" s="124"/>
      <c r="E6" s="124"/>
      <c r="F6" s="124"/>
      <c r="G6" s="124"/>
    </row>
    <row r="7" spans="1:7" ht="14.4" x14ac:dyDescent="0.3">
      <c r="A7" s="123" t="s">
        <v>51</v>
      </c>
      <c r="B7" s="124"/>
      <c r="C7" s="124"/>
      <c r="D7" s="124"/>
      <c r="E7" s="124"/>
      <c r="F7" s="124"/>
      <c r="G7" s="124"/>
    </row>
    <row r="8" spans="1:7" ht="14.4" x14ac:dyDescent="0.3">
      <c r="A8" s="123" t="s">
        <v>52</v>
      </c>
      <c r="B8" s="124"/>
      <c r="C8" s="124"/>
      <c r="D8" s="124"/>
      <c r="E8" s="124"/>
      <c r="F8" s="124"/>
      <c r="G8" s="124"/>
    </row>
    <row r="9" spans="1:7" ht="14.4" x14ac:dyDescent="0.3">
      <c r="A9" s="123" t="s">
        <v>53</v>
      </c>
      <c r="B9" s="124"/>
      <c r="C9" s="124"/>
      <c r="D9" s="124"/>
      <c r="E9" s="124"/>
      <c r="F9" s="124"/>
      <c r="G9" s="124"/>
    </row>
    <row r="10" spans="1:7" ht="14.4" x14ac:dyDescent="0.3">
      <c r="A10" s="123" t="s">
        <v>54</v>
      </c>
      <c r="B10" s="124"/>
      <c r="C10" s="124"/>
      <c r="D10" s="124"/>
      <c r="E10" s="124"/>
      <c r="F10" s="124"/>
      <c r="G10" s="124"/>
    </row>
    <row r="11" spans="1:7" ht="14.4" x14ac:dyDescent="0.3">
      <c r="A11" s="123" t="s">
        <v>55</v>
      </c>
      <c r="B11" s="124"/>
      <c r="C11" s="124"/>
      <c r="D11" s="124"/>
      <c r="E11" s="124"/>
      <c r="F11" s="124"/>
      <c r="G11" s="124"/>
    </row>
    <row r="12" spans="1:7" ht="14.4" x14ac:dyDescent="0.3">
      <c r="A12" s="138" t="s">
        <v>19</v>
      </c>
      <c r="B12" s="139"/>
      <c r="C12" s="139"/>
      <c r="D12" s="139"/>
      <c r="E12" s="139"/>
      <c r="F12" s="139"/>
      <c r="G12" s="139"/>
    </row>
    <row r="13" spans="1:7" ht="17.399999999999999" x14ac:dyDescent="0.3">
      <c r="A13" s="140" t="s">
        <v>12</v>
      </c>
      <c r="B13" s="141"/>
      <c r="C13" s="141"/>
      <c r="D13" s="141"/>
      <c r="E13" s="137"/>
      <c r="F13" s="137"/>
      <c r="G13" s="141"/>
    </row>
    <row r="14" spans="1:7" s="35" customFormat="1" ht="46.8" x14ac:dyDescent="0.3">
      <c r="A14" s="33" t="s">
        <v>0</v>
      </c>
      <c r="B14" s="33" t="s">
        <v>1</v>
      </c>
      <c r="C14" s="31" t="s">
        <v>10</v>
      </c>
      <c r="D14" s="31" t="s">
        <v>2</v>
      </c>
      <c r="E14" s="40"/>
      <c r="F14" s="41"/>
      <c r="G14" s="36" t="s">
        <v>56</v>
      </c>
    </row>
    <row r="15" spans="1:7" s="35" customFormat="1" ht="31.2" x14ac:dyDescent="0.3">
      <c r="A15" s="55">
        <v>1</v>
      </c>
      <c r="B15" s="16" t="s">
        <v>40</v>
      </c>
      <c r="C15" s="28" t="s">
        <v>16</v>
      </c>
      <c r="D15" s="15" t="s">
        <v>5</v>
      </c>
      <c r="E15" s="42"/>
      <c r="F15" s="43"/>
      <c r="G15" s="25">
        <v>1</v>
      </c>
    </row>
    <row r="16" spans="1:7" s="35" customFormat="1" ht="31.2" x14ac:dyDescent="0.3">
      <c r="A16" s="56">
        <v>2</v>
      </c>
      <c r="B16" s="57" t="s">
        <v>28</v>
      </c>
      <c r="C16" s="58" t="s">
        <v>16</v>
      </c>
      <c r="D16" s="32" t="s">
        <v>5</v>
      </c>
      <c r="E16" s="42"/>
      <c r="F16" s="43"/>
      <c r="G16" s="37">
        <v>1</v>
      </c>
    </row>
    <row r="17" spans="1:7" ht="17.399999999999999" x14ac:dyDescent="0.3">
      <c r="A17" s="145" t="s">
        <v>76</v>
      </c>
      <c r="B17" s="146"/>
      <c r="C17" s="146"/>
      <c r="D17" s="147">
        <v>1</v>
      </c>
      <c r="E17" s="147"/>
      <c r="F17" s="147"/>
      <c r="G17" s="147"/>
    </row>
    <row r="18" spans="1:7" x14ac:dyDescent="0.3">
      <c r="A18" s="142" t="s">
        <v>17</v>
      </c>
      <c r="B18" s="143"/>
      <c r="C18" s="143"/>
      <c r="D18" s="144">
        <v>12</v>
      </c>
      <c r="E18" s="144"/>
      <c r="F18" s="144"/>
      <c r="G18" s="144"/>
    </row>
    <row r="19" spans="1:7" s="35" customFormat="1" ht="46.8" x14ac:dyDescent="0.3">
      <c r="A19" s="33" t="s">
        <v>0</v>
      </c>
      <c r="B19" s="33" t="s">
        <v>1</v>
      </c>
      <c r="C19" s="33" t="s">
        <v>10</v>
      </c>
      <c r="D19" s="33" t="s">
        <v>2</v>
      </c>
      <c r="E19" s="33" t="s">
        <v>57</v>
      </c>
      <c r="F19" s="33" t="s">
        <v>58</v>
      </c>
      <c r="G19" s="33" t="s">
        <v>56</v>
      </c>
    </row>
    <row r="20" spans="1:7" s="35" customFormat="1" ht="93.6" x14ac:dyDescent="0.3">
      <c r="A20" s="59">
        <v>1</v>
      </c>
      <c r="B20" s="16" t="s">
        <v>42</v>
      </c>
      <c r="C20" s="28" t="s">
        <v>71</v>
      </c>
      <c r="D20" s="20" t="s">
        <v>5</v>
      </c>
      <c r="E20" s="38">
        <v>1</v>
      </c>
      <c r="F20" s="38" t="s">
        <v>59</v>
      </c>
      <c r="G20" s="38">
        <f>$D$18*E20/IF(F20="на 1 р.м.",1,IF(F20="на 2 р.м.",2,#VALUE!))</f>
        <v>12</v>
      </c>
    </row>
    <row r="21" spans="1:7" s="35" customFormat="1" ht="46.8" x14ac:dyDescent="0.3">
      <c r="A21" s="59">
        <v>2</v>
      </c>
      <c r="B21" s="13" t="s">
        <v>161</v>
      </c>
      <c r="C21" s="14" t="s">
        <v>75</v>
      </c>
      <c r="D21" s="20" t="s">
        <v>18</v>
      </c>
      <c r="E21" s="38">
        <v>1</v>
      </c>
      <c r="F21" s="38" t="s">
        <v>59</v>
      </c>
      <c r="G21" s="38">
        <f>$D$18*E21/IF(F21="на 1 р.м.",1,IF(F21="на 2 р.м.",2,#VALUE!))</f>
        <v>12</v>
      </c>
    </row>
    <row r="22" spans="1:7" s="35" customFormat="1" ht="31.2" x14ac:dyDescent="0.3">
      <c r="A22" s="60">
        <v>3</v>
      </c>
      <c r="B22" s="69" t="s">
        <v>60</v>
      </c>
      <c r="C22" s="19" t="s">
        <v>16</v>
      </c>
      <c r="D22" s="20" t="s">
        <v>7</v>
      </c>
      <c r="E22" s="38">
        <v>1</v>
      </c>
      <c r="F22" s="38" t="s">
        <v>59</v>
      </c>
      <c r="G22" s="38">
        <f>$D$18*E22/IF(F22="на 1 р.м.",1,IF(F22="на 2 р.м.",2,#VALUE!))</f>
        <v>12</v>
      </c>
    </row>
    <row r="23" spans="1:7" s="35" customFormat="1" ht="31.2" x14ac:dyDescent="0.3">
      <c r="A23" s="59">
        <v>4</v>
      </c>
      <c r="B23" s="72" t="s">
        <v>61</v>
      </c>
      <c r="C23" s="19" t="s">
        <v>16</v>
      </c>
      <c r="D23" s="20" t="s">
        <v>7</v>
      </c>
      <c r="E23" s="38">
        <v>1</v>
      </c>
      <c r="F23" s="38" t="s">
        <v>59</v>
      </c>
      <c r="G23" s="38">
        <f>$D$18*E23/IF(F23="на 1 р.м.",1,IF(F23="на 2 р.м.",2,#VALUE!))</f>
        <v>12</v>
      </c>
    </row>
    <row r="24" spans="1:7" ht="17.399999999999999" x14ac:dyDescent="0.3">
      <c r="A24" s="134" t="s">
        <v>15</v>
      </c>
      <c r="B24" s="135"/>
      <c r="C24" s="135"/>
      <c r="D24" s="135"/>
      <c r="E24" s="136"/>
      <c r="F24" s="136"/>
      <c r="G24" s="135"/>
    </row>
    <row r="25" spans="1:7" s="35" customFormat="1" ht="46.8" x14ac:dyDescent="0.3">
      <c r="A25" s="33" t="s">
        <v>0</v>
      </c>
      <c r="B25" s="33" t="s">
        <v>1</v>
      </c>
      <c r="C25" s="31" t="s">
        <v>10</v>
      </c>
      <c r="D25" s="31" t="s">
        <v>2</v>
      </c>
      <c r="E25" s="40"/>
      <c r="F25" s="41"/>
      <c r="G25" s="36" t="s">
        <v>56</v>
      </c>
    </row>
    <row r="26" spans="1:7" s="35" customFormat="1" ht="31.2" x14ac:dyDescent="0.3">
      <c r="A26" s="62">
        <v>1</v>
      </c>
      <c r="B26" s="16" t="s">
        <v>42</v>
      </c>
      <c r="C26" s="14" t="s">
        <v>16</v>
      </c>
      <c r="D26" s="24" t="s">
        <v>5</v>
      </c>
      <c r="E26" s="44"/>
      <c r="F26" s="45"/>
      <c r="G26" s="25">
        <v>1</v>
      </c>
    </row>
    <row r="27" spans="1:7" s="35" customFormat="1" ht="46.8" x14ac:dyDescent="0.3">
      <c r="A27" s="62">
        <v>2</v>
      </c>
      <c r="B27" s="13" t="s">
        <v>161</v>
      </c>
      <c r="C27" s="14" t="s">
        <v>75</v>
      </c>
      <c r="D27" s="24" t="s">
        <v>18</v>
      </c>
      <c r="E27" s="44"/>
      <c r="F27" s="45"/>
      <c r="G27" s="25">
        <v>1</v>
      </c>
    </row>
    <row r="28" spans="1:7" s="35" customFormat="1" ht="31.2" x14ac:dyDescent="0.3">
      <c r="A28" s="62">
        <v>3</v>
      </c>
      <c r="B28" s="13" t="s">
        <v>41</v>
      </c>
      <c r="C28" s="14" t="s">
        <v>16</v>
      </c>
      <c r="D28" s="24" t="s">
        <v>7</v>
      </c>
      <c r="E28" s="44"/>
      <c r="F28" s="45"/>
      <c r="G28" s="25">
        <v>1</v>
      </c>
    </row>
    <row r="29" spans="1:7" s="35" customFormat="1" ht="31.2" x14ac:dyDescent="0.3">
      <c r="A29" s="62">
        <v>4</v>
      </c>
      <c r="B29" s="13" t="s">
        <v>24</v>
      </c>
      <c r="C29" s="14" t="s">
        <v>16</v>
      </c>
      <c r="D29" s="24" t="s">
        <v>7</v>
      </c>
      <c r="E29" s="46"/>
      <c r="F29" s="47"/>
      <c r="G29" s="25">
        <v>1</v>
      </c>
    </row>
    <row r="30" spans="1:7" ht="17.399999999999999" x14ac:dyDescent="0.3">
      <c r="A30" s="134" t="s">
        <v>14</v>
      </c>
      <c r="B30" s="135"/>
      <c r="C30" s="135"/>
      <c r="D30" s="135"/>
      <c r="E30" s="137"/>
      <c r="F30" s="137"/>
      <c r="G30" s="135"/>
    </row>
    <row r="31" spans="1:7" s="35" customFormat="1" ht="46.8" x14ac:dyDescent="0.3">
      <c r="A31" s="33" t="s">
        <v>0</v>
      </c>
      <c r="B31" s="33" t="s">
        <v>1</v>
      </c>
      <c r="C31" s="31" t="s">
        <v>10</v>
      </c>
      <c r="D31" s="31" t="s">
        <v>2</v>
      </c>
      <c r="E31" s="40"/>
      <c r="F31" s="41"/>
      <c r="G31" s="36" t="s">
        <v>56</v>
      </c>
    </row>
    <row r="32" spans="1:7" s="35" customFormat="1" ht="31.2" x14ac:dyDescent="0.3">
      <c r="A32" s="62">
        <v>1</v>
      </c>
      <c r="B32" s="16" t="s">
        <v>20</v>
      </c>
      <c r="C32" s="28" t="s">
        <v>16</v>
      </c>
      <c r="D32" s="34" t="s">
        <v>9</v>
      </c>
      <c r="E32" s="42"/>
      <c r="F32" s="43"/>
      <c r="G32" s="39">
        <v>1</v>
      </c>
    </row>
    <row r="33" spans="1:7" s="35" customFormat="1" ht="31.2" x14ac:dyDescent="0.3">
      <c r="A33" s="62">
        <v>2</v>
      </c>
      <c r="B33" s="13" t="s">
        <v>23</v>
      </c>
      <c r="C33" s="28" t="s">
        <v>16</v>
      </c>
      <c r="D33" s="34" t="s">
        <v>9</v>
      </c>
      <c r="E33" s="42"/>
      <c r="F33" s="43"/>
      <c r="G33" s="39">
        <v>1</v>
      </c>
    </row>
    <row r="34" spans="1:7" s="35" customFormat="1" ht="31.2" x14ac:dyDescent="0.3">
      <c r="A34" s="62">
        <v>3</v>
      </c>
      <c r="B34" s="29" t="s">
        <v>36</v>
      </c>
      <c r="C34" s="28" t="s">
        <v>16</v>
      </c>
      <c r="D34" s="24" t="s">
        <v>32</v>
      </c>
      <c r="E34" s="42"/>
      <c r="F34" s="43"/>
      <c r="G34" s="25">
        <f>$C$2</f>
        <v>12</v>
      </c>
    </row>
    <row r="35" spans="1:7" s="35" customFormat="1" ht="31.2" x14ac:dyDescent="0.3">
      <c r="A35" s="62">
        <v>4</v>
      </c>
      <c r="B35" s="16" t="s">
        <v>21</v>
      </c>
      <c r="C35" s="28" t="s">
        <v>16</v>
      </c>
      <c r="D35" s="34" t="s">
        <v>9</v>
      </c>
      <c r="E35" s="48"/>
      <c r="F35" s="49"/>
      <c r="G35" s="39">
        <v>1</v>
      </c>
    </row>
    <row r="36" spans="1:7" s="35" customFormat="1" ht="31.2" x14ac:dyDescent="0.3">
      <c r="A36" s="62">
        <v>5</v>
      </c>
      <c r="B36" s="30" t="s">
        <v>39</v>
      </c>
      <c r="C36" s="28" t="s">
        <v>16</v>
      </c>
      <c r="D36" s="24" t="s">
        <v>32</v>
      </c>
      <c r="E36" s="48"/>
      <c r="F36" s="49"/>
      <c r="G36" s="25">
        <f>$C$2</f>
        <v>12</v>
      </c>
    </row>
    <row r="37" spans="1:7" s="35" customFormat="1" ht="31.2" x14ac:dyDescent="0.3">
      <c r="A37" s="62">
        <v>6</v>
      </c>
      <c r="B37" s="13" t="s">
        <v>22</v>
      </c>
      <c r="C37" s="28" t="s">
        <v>16</v>
      </c>
      <c r="D37" s="34" t="s">
        <v>9</v>
      </c>
      <c r="E37" s="50"/>
      <c r="F37" s="51"/>
      <c r="G37" s="39">
        <v>1</v>
      </c>
    </row>
  </sheetData>
  <sortState xmlns:xlrd2="http://schemas.microsoft.com/office/spreadsheetml/2017/richdata2" ref="B26:G29">
    <sortCondition ref="B26:B29"/>
  </sortState>
  <mergeCells count="21">
    <mergeCell ref="A24:G24"/>
    <mergeCell ref="A30:G30"/>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3"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D32:D1048576 D20:D24 D4:D13 D2 D26:D30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56</v>
      </c>
    </row>
    <row r="2" spans="1:5" ht="21" x14ac:dyDescent="0.3">
      <c r="A2" s="148" t="s">
        <v>7</v>
      </c>
      <c r="B2" s="148"/>
      <c r="C2" s="148"/>
      <c r="D2" s="148"/>
      <c r="E2" s="148"/>
    </row>
    <row r="3" spans="1:5" s="35" customFormat="1" ht="31.2" x14ac:dyDescent="0.3">
      <c r="A3" s="60">
        <v>1</v>
      </c>
      <c r="B3" s="16" t="s">
        <v>31</v>
      </c>
      <c r="C3" s="61" t="s">
        <v>16</v>
      </c>
      <c r="D3" s="15" t="s">
        <v>7</v>
      </c>
      <c r="E3" s="63">
        <v>1</v>
      </c>
    </row>
    <row r="4" spans="1:5" s="35" customFormat="1" ht="31.2" x14ac:dyDescent="0.3">
      <c r="A4" s="60">
        <v>2</v>
      </c>
      <c r="B4" s="16" t="s">
        <v>30</v>
      </c>
      <c r="C4" s="61" t="s">
        <v>16</v>
      </c>
      <c r="D4" s="15" t="s">
        <v>7</v>
      </c>
      <c r="E4" s="63">
        <v>1</v>
      </c>
    </row>
    <row r="5" spans="1:5" s="35" customFormat="1" ht="31.2" x14ac:dyDescent="0.3">
      <c r="A5" s="59">
        <v>3</v>
      </c>
      <c r="B5" s="64" t="s">
        <v>70</v>
      </c>
      <c r="C5" s="28" t="s">
        <v>16</v>
      </c>
      <c r="D5" s="15" t="s">
        <v>7</v>
      </c>
      <c r="E5" s="65">
        <v>1</v>
      </c>
    </row>
    <row r="6" spans="1:5" s="35" customFormat="1" ht="31.2" x14ac:dyDescent="0.3">
      <c r="A6" s="60">
        <v>4</v>
      </c>
      <c r="B6" s="66" t="s">
        <v>38</v>
      </c>
      <c r="C6" s="61" t="s">
        <v>16</v>
      </c>
      <c r="D6" s="15" t="s">
        <v>7</v>
      </c>
      <c r="E6" s="63">
        <v>1</v>
      </c>
    </row>
    <row r="7" spans="1:5" s="35" customFormat="1" ht="31.2" x14ac:dyDescent="0.3">
      <c r="A7" s="60">
        <v>5</v>
      </c>
      <c r="B7" s="67" t="s">
        <v>35</v>
      </c>
      <c r="C7" s="61" t="s">
        <v>16</v>
      </c>
      <c r="D7" s="15" t="s">
        <v>7</v>
      </c>
      <c r="E7" s="68">
        <v>1</v>
      </c>
    </row>
    <row r="8" spans="1:5" s="35" customFormat="1" ht="31.2" x14ac:dyDescent="0.3">
      <c r="A8" s="59">
        <v>6</v>
      </c>
      <c r="B8" s="16" t="s">
        <v>64</v>
      </c>
      <c r="C8" s="61" t="s">
        <v>16</v>
      </c>
      <c r="D8" s="15" t="s">
        <v>7</v>
      </c>
      <c r="E8" s="68">
        <v>1</v>
      </c>
    </row>
    <row r="9" spans="1:5" s="35" customFormat="1" ht="31.2" x14ac:dyDescent="0.3">
      <c r="A9" s="60">
        <v>7</v>
      </c>
      <c r="B9" s="16" t="s">
        <v>63</v>
      </c>
      <c r="C9" s="61" t="s">
        <v>16</v>
      </c>
      <c r="D9" s="15" t="s">
        <v>7</v>
      </c>
      <c r="E9" s="68">
        <v>1</v>
      </c>
    </row>
    <row r="10" spans="1:5" ht="21" x14ac:dyDescent="0.3">
      <c r="A10" s="148" t="s">
        <v>5</v>
      </c>
      <c r="B10" s="148"/>
      <c r="C10" s="148"/>
      <c r="D10" s="148"/>
      <c r="E10" s="148"/>
    </row>
    <row r="11" spans="1:5" s="35" customFormat="1" ht="31.2" x14ac:dyDescent="0.3">
      <c r="A11" s="60">
        <v>1</v>
      </c>
      <c r="B11" s="69" t="s">
        <v>26</v>
      </c>
      <c r="C11" s="61" t="s">
        <v>16</v>
      </c>
      <c r="D11" s="15" t="s">
        <v>5</v>
      </c>
      <c r="E11" s="70">
        <v>1</v>
      </c>
    </row>
    <row r="12" spans="1:5" s="35" customFormat="1" ht="31.2" x14ac:dyDescent="0.3">
      <c r="A12" s="60">
        <v>2</v>
      </c>
      <c r="B12" s="18" t="s">
        <v>25</v>
      </c>
      <c r="C12" s="61" t="s">
        <v>16</v>
      </c>
      <c r="D12" s="15" t="s">
        <v>5</v>
      </c>
      <c r="E12" s="70">
        <v>1</v>
      </c>
    </row>
    <row r="13" spans="1:5" s="35" customFormat="1" ht="31.2" x14ac:dyDescent="0.3">
      <c r="A13" s="60">
        <v>3</v>
      </c>
      <c r="B13" s="18" t="s">
        <v>42</v>
      </c>
      <c r="C13" s="19" t="s">
        <v>16</v>
      </c>
      <c r="D13" s="15" t="s">
        <v>5</v>
      </c>
      <c r="E13" s="70">
        <v>1</v>
      </c>
    </row>
    <row r="14" spans="1:5" s="35" customFormat="1" ht="31.2" x14ac:dyDescent="0.3">
      <c r="A14" s="60">
        <v>4</v>
      </c>
      <c r="B14" s="69" t="s">
        <v>28</v>
      </c>
      <c r="C14" s="61" t="s">
        <v>16</v>
      </c>
      <c r="D14" s="15" t="s">
        <v>5</v>
      </c>
      <c r="E14" s="70">
        <v>1</v>
      </c>
    </row>
    <row r="15" spans="1:5" s="35" customFormat="1" ht="31.2" x14ac:dyDescent="0.3">
      <c r="A15" s="60">
        <v>5</v>
      </c>
      <c r="B15" s="18" t="s">
        <v>29</v>
      </c>
      <c r="C15" s="61" t="s">
        <v>16</v>
      </c>
      <c r="D15" s="15" t="s">
        <v>5</v>
      </c>
      <c r="E15" s="70">
        <v>1</v>
      </c>
    </row>
    <row r="16" spans="1:5" s="35" customFormat="1" ht="31.2" x14ac:dyDescent="0.3">
      <c r="A16" s="60">
        <v>6</v>
      </c>
      <c r="B16" s="13" t="s">
        <v>27</v>
      </c>
      <c r="C16" s="28" t="s">
        <v>16</v>
      </c>
      <c r="D16" s="15" t="s">
        <v>5</v>
      </c>
      <c r="E16" s="70">
        <v>1</v>
      </c>
    </row>
    <row r="17" spans="1:5" s="35" customFormat="1" ht="31.2" x14ac:dyDescent="0.3">
      <c r="A17" s="60">
        <v>7</v>
      </c>
      <c r="B17" s="29" t="s">
        <v>44</v>
      </c>
      <c r="C17" s="28" t="s">
        <v>16</v>
      </c>
      <c r="D17" s="15" t="s">
        <v>5</v>
      </c>
      <c r="E17" s="70">
        <v>1</v>
      </c>
    </row>
    <row r="18" spans="1:5" s="35" customFormat="1" ht="31.2" x14ac:dyDescent="0.3">
      <c r="A18" s="60">
        <v>8</v>
      </c>
      <c r="B18" s="29" t="s">
        <v>43</v>
      </c>
      <c r="C18" s="61" t="s">
        <v>16</v>
      </c>
      <c r="D18" s="15" t="s">
        <v>11</v>
      </c>
      <c r="E18" s="70">
        <v>1</v>
      </c>
    </row>
    <row r="19" spans="1:5" s="35" customFormat="1" ht="62.4" x14ac:dyDescent="0.3">
      <c r="A19" s="60">
        <v>9</v>
      </c>
      <c r="B19" s="18" t="s">
        <v>62</v>
      </c>
      <c r="C19" s="61" t="s">
        <v>72</v>
      </c>
      <c r="D19" s="15" t="s">
        <v>5</v>
      </c>
      <c r="E19" s="63">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D1:D2 D10</xm:sqref>
        </x14:dataValidation>
        <x14:dataValidation type="list" allowBlank="1" showInputMessage="1" showErrorMessage="1" xr:uid="{64B009F1-9C6A-4E7B-AA87-D9067D5E25EA}">
          <x14:formula1>
            <xm:f>Виды!$A$1:$A$7</xm:f>
          </x14:formula1>
          <xm:sqref>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5.6640625" style="121" bestFit="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x14ac:dyDescent="0.3">
      <c r="A2" s="13" t="s">
        <v>102</v>
      </c>
      <c r="B2" s="111" t="s">
        <v>103</v>
      </c>
      <c r="C2" s="15" t="s">
        <v>5</v>
      </c>
      <c r="D2" s="15">
        <v>1</v>
      </c>
      <c r="E2" s="15" t="s">
        <v>6</v>
      </c>
      <c r="F2" s="15">
        <v>1</v>
      </c>
      <c r="G2" s="10">
        <f t="shared" ref="G2:G9" si="0">COUNTIF($A$2:$A$999,A2)</f>
        <v>2</v>
      </c>
      <c r="H2" s="10" t="s">
        <v>37</v>
      </c>
    </row>
    <row r="3" spans="1:8" x14ac:dyDescent="0.3">
      <c r="A3" s="13" t="s">
        <v>102</v>
      </c>
      <c r="B3" s="113" t="s">
        <v>148</v>
      </c>
      <c r="C3" s="15" t="s">
        <v>5</v>
      </c>
      <c r="D3" s="112">
        <v>1</v>
      </c>
      <c r="E3" s="112" t="s">
        <v>6</v>
      </c>
      <c r="F3" s="112">
        <f>D3</f>
        <v>1</v>
      </c>
      <c r="G3" s="10">
        <f t="shared" si="0"/>
        <v>2</v>
      </c>
      <c r="H3" s="10" t="s">
        <v>37</v>
      </c>
    </row>
    <row r="4" spans="1:8" x14ac:dyDescent="0.3">
      <c r="A4" s="13" t="s">
        <v>180</v>
      </c>
      <c r="B4" s="113" t="s">
        <v>151</v>
      </c>
      <c r="C4" s="15" t="s">
        <v>5</v>
      </c>
      <c r="D4" s="112">
        <v>1</v>
      </c>
      <c r="E4" s="112" t="s">
        <v>6</v>
      </c>
      <c r="F4" s="112">
        <v>1</v>
      </c>
      <c r="G4" s="10">
        <f t="shared" si="0"/>
        <v>1</v>
      </c>
      <c r="H4" s="10" t="s">
        <v>37</v>
      </c>
    </row>
    <row r="5" spans="1:8" x14ac:dyDescent="0.3">
      <c r="A5" s="13" t="s">
        <v>28</v>
      </c>
      <c r="B5" s="113" t="s">
        <v>149</v>
      </c>
      <c r="C5" s="15" t="s">
        <v>5</v>
      </c>
      <c r="D5" s="112">
        <v>1</v>
      </c>
      <c r="E5" s="112" t="s">
        <v>6</v>
      </c>
      <c r="F5" s="112">
        <v>1</v>
      </c>
      <c r="G5" s="10">
        <f t="shared" si="0"/>
        <v>1</v>
      </c>
      <c r="H5" s="10" t="s">
        <v>37</v>
      </c>
    </row>
    <row r="6" spans="1:8" ht="31.2" x14ac:dyDescent="0.3">
      <c r="A6" s="13" t="s">
        <v>108</v>
      </c>
      <c r="B6" s="122" t="s">
        <v>109</v>
      </c>
      <c r="C6" s="15" t="s">
        <v>11</v>
      </c>
      <c r="D6" s="15">
        <v>1</v>
      </c>
      <c r="E6" s="15" t="s">
        <v>6</v>
      </c>
      <c r="F6" s="15">
        <v>1</v>
      </c>
      <c r="G6" s="10">
        <f t="shared" si="0"/>
        <v>1</v>
      </c>
      <c r="H6" s="10" t="s">
        <v>37</v>
      </c>
    </row>
    <row r="7" spans="1:8" x14ac:dyDescent="0.3">
      <c r="A7" s="13" t="s">
        <v>110</v>
      </c>
      <c r="B7" s="122" t="s">
        <v>111</v>
      </c>
      <c r="C7" s="15" t="s">
        <v>11</v>
      </c>
      <c r="D7" s="15">
        <v>1</v>
      </c>
      <c r="E7" s="15" t="s">
        <v>6</v>
      </c>
      <c r="F7" s="15">
        <v>1</v>
      </c>
      <c r="G7" s="10">
        <f t="shared" si="0"/>
        <v>1</v>
      </c>
      <c r="H7" s="10" t="s">
        <v>37</v>
      </c>
    </row>
    <row r="8" spans="1:8" x14ac:dyDescent="0.3">
      <c r="A8" s="13" t="s">
        <v>38</v>
      </c>
      <c r="B8" s="111" t="s">
        <v>105</v>
      </c>
      <c r="C8" s="15" t="s">
        <v>7</v>
      </c>
      <c r="D8" s="15">
        <v>1</v>
      </c>
      <c r="E8" s="15" t="s">
        <v>6</v>
      </c>
      <c r="F8" s="15">
        <v>1</v>
      </c>
      <c r="G8" s="10">
        <f t="shared" si="0"/>
        <v>1</v>
      </c>
      <c r="H8" s="10" t="s">
        <v>37</v>
      </c>
    </row>
    <row r="9" spans="1:8" ht="31.2" x14ac:dyDescent="0.3">
      <c r="A9" s="13" t="s">
        <v>106</v>
      </c>
      <c r="B9" s="122" t="s">
        <v>107</v>
      </c>
      <c r="C9" s="15" t="s">
        <v>7</v>
      </c>
      <c r="D9" s="15">
        <v>1</v>
      </c>
      <c r="E9" s="15" t="s">
        <v>6</v>
      </c>
      <c r="F9" s="15">
        <v>1</v>
      </c>
      <c r="G9" s="10">
        <f t="shared" si="0"/>
        <v>1</v>
      </c>
      <c r="H9" s="10" t="s">
        <v>37</v>
      </c>
    </row>
    <row r="10" spans="1:8" x14ac:dyDescent="0.3">
      <c r="C10" s="116"/>
    </row>
    <row r="11" spans="1:8" x14ac:dyDescent="0.3">
      <c r="C11" s="116"/>
    </row>
    <row r="12" spans="1:8" x14ac:dyDescent="0.3">
      <c r="C12" s="116"/>
    </row>
    <row r="13" spans="1:8" x14ac:dyDescent="0.3">
      <c r="C13" s="116"/>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9" xr:uid="{B23CC546-2D1F-4D77-8557-6B74FEFF857B}">
    <sortState xmlns:xlrd2="http://schemas.microsoft.com/office/spreadsheetml/2017/richdata2" ref="A2:H9">
      <sortCondition ref="A2:A9"/>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9" xr:uid="{D21DAE20-EAB0-4C6B-AEC9-307264B14F56}">
      <formula1>"Базовая часть, Вариативная часть"</formula1>
    </dataValidation>
    <dataValidation allowBlank="1" showErrorMessage="1" sqref="D2:F6 A2:B9" xr:uid="{3FEDD92B-6A29-4422-86ED-70F96BDD9C2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5.6640625" style="121" bestFit="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x14ac:dyDescent="0.3">
      <c r="A2" s="13" t="s">
        <v>176</v>
      </c>
      <c r="B2" s="113" t="s">
        <v>159</v>
      </c>
      <c r="C2" s="15" t="s">
        <v>5</v>
      </c>
      <c r="D2" s="112">
        <v>1</v>
      </c>
      <c r="E2" s="112" t="s">
        <v>155</v>
      </c>
      <c r="F2" s="112">
        <v>10</v>
      </c>
      <c r="G2" s="17">
        <f t="shared" ref="G2:G9" si="0">COUNTIF($A$2:$A$999,A2)</f>
        <v>1</v>
      </c>
      <c r="H2" s="17" t="s">
        <v>37</v>
      </c>
    </row>
    <row r="3" spans="1:8" x14ac:dyDescent="0.3">
      <c r="A3" s="13" t="s">
        <v>120</v>
      </c>
      <c r="B3" s="122" t="s">
        <v>121</v>
      </c>
      <c r="C3" s="15" t="s">
        <v>7</v>
      </c>
      <c r="D3" s="15">
        <v>1</v>
      </c>
      <c r="E3" s="15" t="s">
        <v>122</v>
      </c>
      <c r="F3" s="15">
        <v>26</v>
      </c>
      <c r="G3" s="17">
        <f t="shared" si="0"/>
        <v>1</v>
      </c>
      <c r="H3" s="17" t="s">
        <v>37</v>
      </c>
    </row>
    <row r="4" spans="1:8" ht="46.8" x14ac:dyDescent="0.3">
      <c r="A4" s="13" t="s">
        <v>113</v>
      </c>
      <c r="B4" s="122" t="s">
        <v>114</v>
      </c>
      <c r="C4" s="15" t="s">
        <v>5</v>
      </c>
      <c r="D4" s="112">
        <v>14</v>
      </c>
      <c r="E4" s="15" t="s">
        <v>115</v>
      </c>
      <c r="F4" s="112">
        <v>14</v>
      </c>
      <c r="G4" s="17">
        <f t="shared" si="0"/>
        <v>1</v>
      </c>
      <c r="H4" s="17" t="s">
        <v>37</v>
      </c>
    </row>
    <row r="5" spans="1:8" ht="31.2" x14ac:dyDescent="0.3">
      <c r="A5" s="13" t="s">
        <v>177</v>
      </c>
      <c r="B5" s="113" t="s">
        <v>161</v>
      </c>
      <c r="C5" s="15" t="s">
        <v>18</v>
      </c>
      <c r="D5" s="112">
        <v>1</v>
      </c>
      <c r="E5" s="112" t="s">
        <v>155</v>
      </c>
      <c r="F5" s="112">
        <v>10</v>
      </c>
      <c r="G5" s="17">
        <f t="shared" si="0"/>
        <v>1</v>
      </c>
      <c r="H5" s="17" t="s">
        <v>37</v>
      </c>
    </row>
    <row r="6" spans="1:8" ht="31.2" x14ac:dyDescent="0.3">
      <c r="A6" s="13" t="s">
        <v>179</v>
      </c>
      <c r="B6" s="122" t="s">
        <v>119</v>
      </c>
      <c r="C6" s="15" t="s">
        <v>7</v>
      </c>
      <c r="D6" s="15">
        <v>1</v>
      </c>
      <c r="E6" s="15" t="s">
        <v>115</v>
      </c>
      <c r="F6" s="15">
        <v>1</v>
      </c>
      <c r="G6" s="17">
        <f t="shared" si="0"/>
        <v>1</v>
      </c>
      <c r="H6" s="17" t="s">
        <v>37</v>
      </c>
    </row>
    <row r="7" spans="1:8" x14ac:dyDescent="0.3">
      <c r="A7" s="13" t="s">
        <v>60</v>
      </c>
      <c r="B7" s="113" t="s">
        <v>154</v>
      </c>
      <c r="C7" s="15" t="s">
        <v>7</v>
      </c>
      <c r="D7" s="112">
        <v>1</v>
      </c>
      <c r="E7" s="112" t="s">
        <v>155</v>
      </c>
      <c r="F7" s="112">
        <v>10</v>
      </c>
      <c r="G7" s="17">
        <f t="shared" si="0"/>
        <v>1</v>
      </c>
      <c r="H7" s="17" t="s">
        <v>37</v>
      </c>
    </row>
    <row r="8" spans="1:8" x14ac:dyDescent="0.3">
      <c r="A8" s="13" t="s">
        <v>178</v>
      </c>
      <c r="B8" s="111" t="s">
        <v>117</v>
      </c>
      <c r="C8" s="15" t="s">
        <v>7</v>
      </c>
      <c r="D8" s="15">
        <v>13</v>
      </c>
      <c r="E8" s="15" t="s">
        <v>115</v>
      </c>
      <c r="F8" s="15">
        <v>13</v>
      </c>
      <c r="G8" s="17">
        <f t="shared" si="0"/>
        <v>1</v>
      </c>
      <c r="H8" s="17" t="s">
        <v>37</v>
      </c>
    </row>
    <row r="9" spans="1:8" x14ac:dyDescent="0.3">
      <c r="A9" s="13" t="s">
        <v>61</v>
      </c>
      <c r="B9" s="113" t="s">
        <v>157</v>
      </c>
      <c r="C9" s="15" t="s">
        <v>7</v>
      </c>
      <c r="D9" s="112">
        <v>1</v>
      </c>
      <c r="E9" s="112" t="s">
        <v>155</v>
      </c>
      <c r="F9" s="112">
        <v>10</v>
      </c>
      <c r="G9" s="17">
        <f t="shared" si="0"/>
        <v>1</v>
      </c>
      <c r="H9" s="17" t="s">
        <v>37</v>
      </c>
    </row>
    <row r="10" spans="1:8" x14ac:dyDescent="0.3">
      <c r="C10" s="116"/>
    </row>
    <row r="11" spans="1:8" x14ac:dyDescent="0.3">
      <c r="C11" s="116"/>
    </row>
    <row r="12" spans="1:8" x14ac:dyDescent="0.3">
      <c r="C12" s="116"/>
    </row>
    <row r="13" spans="1:8" x14ac:dyDescent="0.3">
      <c r="C13" s="116"/>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9" xr:uid="{862AB6E4-929E-4CA8-A82A-84513D3AB1A7}">
    <sortState xmlns:xlrd2="http://schemas.microsoft.com/office/spreadsheetml/2017/richdata2" ref="A2:H9">
      <sortCondition ref="A2:A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9" xr:uid="{3116E6BD-2D16-4A6F-A5C8-481532240C5E}">
      <formula1>"Базовая часть, Вариативная часть"</formula1>
    </dataValidation>
    <dataValidation allowBlank="1" showErrorMessage="1" sqref="D2:F5 A2:B9" xr:uid="{DE9CBC6D-4801-414C-B349-D4906F59352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CF82920-0C4A-4DD9-8018-73F30DB77DF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0.44140625" style="12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9" t="s">
        <v>33</v>
      </c>
      <c r="H1" s="108" t="s">
        <v>34</v>
      </c>
    </row>
    <row r="2" spans="1:8" x14ac:dyDescent="0.3">
      <c r="A2" s="13" t="s">
        <v>176</v>
      </c>
      <c r="B2" s="113" t="s">
        <v>159</v>
      </c>
      <c r="C2" s="15" t="s">
        <v>5</v>
      </c>
      <c r="D2" s="112">
        <v>1</v>
      </c>
      <c r="E2" s="112" t="s">
        <v>6</v>
      </c>
      <c r="F2" s="112">
        <v>1</v>
      </c>
      <c r="G2" s="10">
        <f t="shared" ref="G2:G13" si="0">COUNTIF($A$2:$A$999,A2)</f>
        <v>1</v>
      </c>
      <c r="H2" s="10" t="s">
        <v>37</v>
      </c>
    </row>
    <row r="3" spans="1:8" x14ac:dyDescent="0.3">
      <c r="A3" s="13" t="s">
        <v>123</v>
      </c>
      <c r="B3" s="122" t="s">
        <v>124</v>
      </c>
      <c r="C3" s="15" t="s">
        <v>7</v>
      </c>
      <c r="D3" s="112">
        <v>1</v>
      </c>
      <c r="E3" s="15" t="s">
        <v>6</v>
      </c>
      <c r="F3" s="112">
        <v>1</v>
      </c>
      <c r="G3" s="10">
        <f t="shared" si="0"/>
        <v>1</v>
      </c>
      <c r="H3" s="10" t="s">
        <v>37</v>
      </c>
    </row>
    <row r="4" spans="1:8" x14ac:dyDescent="0.3">
      <c r="A4" s="13" t="s">
        <v>28</v>
      </c>
      <c r="B4" s="122" t="s">
        <v>126</v>
      </c>
      <c r="C4" s="15" t="s">
        <v>5</v>
      </c>
      <c r="D4" s="112">
        <v>1</v>
      </c>
      <c r="E4" s="15" t="s">
        <v>6</v>
      </c>
      <c r="F4" s="112">
        <v>1</v>
      </c>
      <c r="G4" s="10">
        <f t="shared" si="0"/>
        <v>2</v>
      </c>
      <c r="H4" s="10" t="s">
        <v>37</v>
      </c>
    </row>
    <row r="5" spans="1:8" x14ac:dyDescent="0.3">
      <c r="A5" s="13" t="s">
        <v>28</v>
      </c>
      <c r="B5" s="113" t="s">
        <v>172</v>
      </c>
      <c r="C5" s="15" t="s">
        <v>5</v>
      </c>
      <c r="D5" s="112">
        <v>1</v>
      </c>
      <c r="E5" s="112" t="s">
        <v>6</v>
      </c>
      <c r="F5" s="112">
        <v>1</v>
      </c>
      <c r="G5" s="10">
        <f t="shared" si="0"/>
        <v>2</v>
      </c>
      <c r="H5" s="10" t="s">
        <v>37</v>
      </c>
    </row>
    <row r="6" spans="1:8" ht="46.8" x14ac:dyDescent="0.3">
      <c r="A6" s="13" t="s">
        <v>113</v>
      </c>
      <c r="B6" s="122" t="s">
        <v>114</v>
      </c>
      <c r="C6" s="15" t="s">
        <v>5</v>
      </c>
      <c r="D6" s="112">
        <v>1</v>
      </c>
      <c r="E6" s="15" t="s">
        <v>6</v>
      </c>
      <c r="F6" s="112">
        <v>1</v>
      </c>
      <c r="G6" s="10">
        <f t="shared" si="0"/>
        <v>1</v>
      </c>
      <c r="H6" s="10" t="s">
        <v>37</v>
      </c>
    </row>
    <row r="7" spans="1:8" ht="31.2" x14ac:dyDescent="0.3">
      <c r="A7" s="13" t="s">
        <v>177</v>
      </c>
      <c r="B7" s="113" t="s">
        <v>161</v>
      </c>
      <c r="C7" s="15" t="s">
        <v>18</v>
      </c>
      <c r="D7" s="112">
        <v>1</v>
      </c>
      <c r="E7" s="112" t="s">
        <v>6</v>
      </c>
      <c r="F7" s="112">
        <v>1</v>
      </c>
      <c r="G7" s="10">
        <f t="shared" si="0"/>
        <v>1</v>
      </c>
      <c r="H7" s="10" t="s">
        <v>37</v>
      </c>
    </row>
    <row r="8" spans="1:8" x14ac:dyDescent="0.3">
      <c r="A8" s="13" t="s">
        <v>41</v>
      </c>
      <c r="B8" s="113" t="s">
        <v>166</v>
      </c>
      <c r="C8" s="15" t="s">
        <v>7</v>
      </c>
      <c r="D8" s="112">
        <v>1</v>
      </c>
      <c r="E8" s="112" t="s">
        <v>6</v>
      </c>
      <c r="F8" s="112">
        <f>D8</f>
        <v>1</v>
      </c>
      <c r="G8" s="10">
        <f t="shared" si="0"/>
        <v>1</v>
      </c>
      <c r="H8" s="10" t="s">
        <v>37</v>
      </c>
    </row>
    <row r="9" spans="1:8" x14ac:dyDescent="0.3">
      <c r="A9" s="16" t="s">
        <v>60</v>
      </c>
      <c r="B9" s="122" t="s">
        <v>128</v>
      </c>
      <c r="C9" s="15" t="s">
        <v>7</v>
      </c>
      <c r="D9" s="59">
        <v>1</v>
      </c>
      <c r="E9" s="15" t="s">
        <v>6</v>
      </c>
      <c r="F9" s="112">
        <v>1</v>
      </c>
      <c r="G9" s="10">
        <f t="shared" si="0"/>
        <v>1</v>
      </c>
      <c r="H9" s="10" t="s">
        <v>37</v>
      </c>
    </row>
    <row r="10" spans="1:8" x14ac:dyDescent="0.3">
      <c r="A10" s="13" t="s">
        <v>61</v>
      </c>
      <c r="B10" s="113" t="s">
        <v>157</v>
      </c>
      <c r="C10" s="15" t="s">
        <v>7</v>
      </c>
      <c r="D10" s="112">
        <v>1</v>
      </c>
      <c r="E10" s="112" t="s">
        <v>6</v>
      </c>
      <c r="F10" s="112">
        <f>D10</f>
        <v>1</v>
      </c>
      <c r="G10" s="10">
        <f t="shared" si="0"/>
        <v>1</v>
      </c>
      <c r="H10" s="10" t="s">
        <v>37</v>
      </c>
    </row>
    <row r="11" spans="1:8" x14ac:dyDescent="0.3">
      <c r="A11" s="13" t="s">
        <v>35</v>
      </c>
      <c r="B11" s="113" t="s">
        <v>171</v>
      </c>
      <c r="C11" s="15" t="s">
        <v>7</v>
      </c>
      <c r="D11" s="112">
        <v>2</v>
      </c>
      <c r="E11" s="112" t="s">
        <v>6</v>
      </c>
      <c r="F11" s="112">
        <v>2</v>
      </c>
      <c r="G11" s="10">
        <f t="shared" si="0"/>
        <v>1</v>
      </c>
      <c r="H11" s="10" t="s">
        <v>37</v>
      </c>
    </row>
    <row r="12" spans="1:8" x14ac:dyDescent="0.3">
      <c r="A12" s="13" t="s">
        <v>169</v>
      </c>
      <c r="B12" s="113" t="s">
        <v>170</v>
      </c>
      <c r="C12" s="15" t="s">
        <v>7</v>
      </c>
      <c r="D12" s="112">
        <v>1</v>
      </c>
      <c r="E12" s="112" t="s">
        <v>6</v>
      </c>
      <c r="F12" s="112">
        <f>D12</f>
        <v>1</v>
      </c>
      <c r="G12" s="10">
        <f t="shared" si="0"/>
        <v>1</v>
      </c>
      <c r="H12" s="10" t="s">
        <v>37</v>
      </c>
    </row>
    <row r="13" spans="1:8" x14ac:dyDescent="0.3">
      <c r="A13" s="13" t="s">
        <v>167</v>
      </c>
      <c r="B13" s="113" t="s">
        <v>168</v>
      </c>
      <c r="C13" s="15" t="s">
        <v>7</v>
      </c>
      <c r="D13" s="112">
        <v>1</v>
      </c>
      <c r="E13" s="112" t="s">
        <v>6</v>
      </c>
      <c r="F13" s="112">
        <f>D13</f>
        <v>1</v>
      </c>
      <c r="G13" s="10">
        <f t="shared" si="0"/>
        <v>1</v>
      </c>
      <c r="H13" s="10" t="s">
        <v>37</v>
      </c>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13" xr:uid="{97F10251-FDCB-4286-A465-C747F863DD76}">
    <sortState xmlns:xlrd2="http://schemas.microsoft.com/office/spreadsheetml/2017/richdata2" ref="A2:H13">
      <sortCondition ref="A2:A1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3">
    <cfRule type="colorScale" priority="336">
      <colorScale>
        <cfvo type="min"/>
        <cfvo type="percentile" val="50"/>
        <cfvo type="max"/>
        <color rgb="FFF8696B"/>
        <color rgb="FFFFEB84"/>
        <color rgb="FF63BE7B"/>
      </colorScale>
    </cfRule>
  </conditionalFormatting>
  <conditionalFormatting sqref="H2:H13">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D2:F5 A2:B13" xr:uid="{06DB5AA5-EC44-4106-B1C6-CBB84158549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A3CDDD6-4472-417F-BEE4-DC890C0E133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9.33203125" style="12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x14ac:dyDescent="0.3">
      <c r="A2" s="13" t="s">
        <v>20</v>
      </c>
      <c r="B2" s="111" t="s">
        <v>129</v>
      </c>
      <c r="C2" s="15" t="s">
        <v>9</v>
      </c>
      <c r="D2" s="112">
        <v>1</v>
      </c>
      <c r="E2" s="112" t="s">
        <v>130</v>
      </c>
      <c r="F2" s="112">
        <f>D2</f>
        <v>1</v>
      </c>
      <c r="G2" s="10">
        <f>COUNTIF($A$2:$A$999,A2)</f>
        <v>2</v>
      </c>
      <c r="H2" s="10" t="s">
        <v>37</v>
      </c>
    </row>
    <row r="3" spans="1:8" x14ac:dyDescent="0.3">
      <c r="A3" s="13" t="s">
        <v>20</v>
      </c>
      <c r="B3" s="113" t="s">
        <v>173</v>
      </c>
      <c r="C3" s="15" t="s">
        <v>9</v>
      </c>
      <c r="D3" s="112">
        <v>1</v>
      </c>
      <c r="E3" s="112" t="s">
        <v>6</v>
      </c>
      <c r="F3" s="112">
        <f>D3</f>
        <v>1</v>
      </c>
      <c r="G3" s="10">
        <f>COUNTIF($A$2:$A$999,A3)</f>
        <v>2</v>
      </c>
      <c r="H3" s="10" t="s">
        <v>37</v>
      </c>
    </row>
    <row r="4" spans="1:8" x14ac:dyDescent="0.3">
      <c r="A4" s="13" t="s">
        <v>21</v>
      </c>
      <c r="B4" s="111" t="s">
        <v>132</v>
      </c>
      <c r="C4" s="15" t="s">
        <v>9</v>
      </c>
      <c r="D4" s="112">
        <v>1</v>
      </c>
      <c r="E4" s="112" t="s">
        <v>130</v>
      </c>
      <c r="F4" s="112">
        <f>D4</f>
        <v>1</v>
      </c>
      <c r="G4" s="10">
        <f>COUNTIF($A$2:$A$999,A4)</f>
        <v>2</v>
      </c>
      <c r="H4" s="10" t="s">
        <v>37</v>
      </c>
    </row>
    <row r="5" spans="1:8" x14ac:dyDescent="0.3">
      <c r="A5" s="13" t="s">
        <v>21</v>
      </c>
      <c r="B5" s="113" t="s">
        <v>175</v>
      </c>
      <c r="C5" s="15" t="s">
        <v>9</v>
      </c>
      <c r="D5" s="120">
        <v>1</v>
      </c>
      <c r="E5" s="120" t="s">
        <v>6</v>
      </c>
      <c r="F5" s="112">
        <f>D5</f>
        <v>1</v>
      </c>
      <c r="G5" s="10">
        <f>COUNTIF($A$2:$A$999,A5)</f>
        <v>2</v>
      </c>
      <c r="H5" s="10" t="s">
        <v>37</v>
      </c>
    </row>
    <row r="6" spans="1:8" x14ac:dyDescent="0.3">
      <c r="A6" s="13" t="s">
        <v>22</v>
      </c>
      <c r="B6" s="111" t="s">
        <v>133</v>
      </c>
      <c r="C6" s="15" t="s">
        <v>9</v>
      </c>
      <c r="D6" s="112">
        <v>1</v>
      </c>
      <c r="E6" s="120" t="s">
        <v>130</v>
      </c>
      <c r="F6" s="112">
        <f>D6</f>
        <v>1</v>
      </c>
      <c r="G6" s="10">
        <f>COUNTIF($A$2:$A$999,A6)</f>
        <v>1</v>
      </c>
      <c r="H6" s="10" t="s">
        <v>37</v>
      </c>
    </row>
    <row r="7" spans="1:8" x14ac:dyDescent="0.3">
      <c r="A7" s="114"/>
      <c r="B7" s="115"/>
      <c r="C7" s="116"/>
      <c r="D7" s="116"/>
      <c r="E7" s="117"/>
      <c r="F7" s="116"/>
    </row>
    <row r="8" spans="1:8" x14ac:dyDescent="0.3">
      <c r="A8" s="114"/>
      <c r="B8" s="115"/>
      <c r="C8" s="116"/>
      <c r="D8" s="116"/>
      <c r="E8" s="117"/>
      <c r="F8" s="116"/>
    </row>
    <row r="9" spans="1:8" x14ac:dyDescent="0.3">
      <c r="A9" s="114"/>
      <c r="B9" s="115"/>
      <c r="C9" s="116"/>
      <c r="D9" s="116"/>
      <c r="E9" s="117"/>
      <c r="F9" s="117"/>
    </row>
    <row r="10" spans="1:8" x14ac:dyDescent="0.3">
      <c r="A10" s="114"/>
      <c r="B10" s="115"/>
      <c r="C10" s="116"/>
      <c r="D10" s="116"/>
      <c r="E10" s="117"/>
      <c r="F10" s="117"/>
    </row>
    <row r="11" spans="1:8" x14ac:dyDescent="0.3">
      <c r="A11" s="114"/>
      <c r="B11" s="115"/>
      <c r="C11" s="116"/>
      <c r="D11" s="116"/>
      <c r="E11" s="117"/>
      <c r="F11" s="117"/>
    </row>
    <row r="12" spans="1:8" x14ac:dyDescent="0.3">
      <c r="A12" s="114"/>
      <c r="B12" s="115"/>
      <c r="C12" s="116"/>
      <c r="D12" s="116"/>
      <c r="E12" s="117"/>
      <c r="F12" s="117"/>
    </row>
    <row r="13" spans="1:8" x14ac:dyDescent="0.3">
      <c r="A13" s="114"/>
      <c r="B13" s="115"/>
      <c r="C13" s="116"/>
      <c r="D13" s="117"/>
      <c r="E13" s="117"/>
      <c r="F13" s="117"/>
    </row>
    <row r="14" spans="1:8" x14ac:dyDescent="0.3">
      <c r="A14" s="114"/>
      <c r="B14" s="115"/>
      <c r="C14" s="116"/>
      <c r="D14" s="117"/>
      <c r="E14" s="117"/>
      <c r="F14" s="117"/>
    </row>
    <row r="15" spans="1:8" x14ac:dyDescent="0.3">
      <c r="A15" s="114"/>
      <c r="B15" s="115"/>
      <c r="C15" s="116"/>
      <c r="D15" s="117"/>
      <c r="E15" s="117"/>
      <c r="F15" s="117"/>
    </row>
    <row r="16" spans="1:8" x14ac:dyDescent="0.3">
      <c r="A16" s="114"/>
      <c r="B16" s="115"/>
      <c r="C16" s="116"/>
      <c r="D16" s="117"/>
      <c r="E16" s="117"/>
      <c r="F16" s="117"/>
    </row>
    <row r="17" spans="1:6" x14ac:dyDescent="0.3">
      <c r="A17" s="114"/>
      <c r="B17" s="115"/>
      <c r="C17" s="116"/>
      <c r="D17" s="117"/>
      <c r="E17" s="117"/>
      <c r="F17" s="117"/>
    </row>
    <row r="18" spans="1:6" x14ac:dyDescent="0.3">
      <c r="A18" s="114"/>
      <c r="B18" s="115"/>
      <c r="C18" s="116"/>
      <c r="D18" s="117"/>
      <c r="E18" s="117"/>
      <c r="F18" s="117"/>
    </row>
    <row r="19" spans="1:6" x14ac:dyDescent="0.3">
      <c r="A19" s="114"/>
      <c r="B19" s="115"/>
      <c r="C19" s="116"/>
      <c r="D19" s="117"/>
      <c r="E19" s="117"/>
      <c r="F19" s="117"/>
    </row>
    <row r="20" spans="1:6" x14ac:dyDescent="0.3">
      <c r="A20" s="114"/>
      <c r="B20" s="115"/>
      <c r="C20" s="116"/>
      <c r="D20" s="117"/>
      <c r="E20" s="117"/>
      <c r="F20" s="117"/>
    </row>
    <row r="21" spans="1:6" x14ac:dyDescent="0.3">
      <c r="A21" s="114"/>
      <c r="B21" s="115"/>
      <c r="C21" s="116"/>
      <c r="D21" s="117"/>
      <c r="E21" s="117"/>
      <c r="F21" s="117"/>
    </row>
    <row r="22" spans="1:6" x14ac:dyDescent="0.3">
      <c r="A22" s="114"/>
      <c r="B22" s="115"/>
      <c r="C22" s="116"/>
      <c r="D22" s="117"/>
      <c r="E22" s="117"/>
      <c r="F22" s="117"/>
    </row>
    <row r="23" spans="1:6" x14ac:dyDescent="0.3">
      <c r="A23" s="114"/>
      <c r="B23" s="115"/>
      <c r="C23" s="116"/>
      <c r="D23" s="117"/>
      <c r="E23" s="117"/>
      <c r="F23" s="117"/>
    </row>
    <row r="24" spans="1:6" x14ac:dyDescent="0.3">
      <c r="A24" s="114"/>
      <c r="B24" s="115"/>
      <c r="C24" s="116"/>
      <c r="D24" s="117"/>
      <c r="E24" s="117"/>
      <c r="F24" s="117"/>
    </row>
    <row r="25" spans="1:6" x14ac:dyDescent="0.3">
      <c r="A25" s="114"/>
      <c r="B25" s="115"/>
      <c r="C25" s="116"/>
      <c r="D25" s="117"/>
      <c r="E25" s="117"/>
      <c r="F25" s="117"/>
    </row>
    <row r="26" spans="1:6" x14ac:dyDescent="0.3">
      <c r="A26" s="114"/>
      <c r="B26" s="115"/>
      <c r="C26" s="116"/>
      <c r="D26" s="117"/>
      <c r="E26" s="117"/>
      <c r="F26" s="117"/>
    </row>
    <row r="27" spans="1:6" x14ac:dyDescent="0.3">
      <c r="A27" s="114"/>
      <c r="B27" s="115"/>
      <c r="C27" s="116"/>
      <c r="D27" s="117"/>
      <c r="E27" s="117"/>
      <c r="F27" s="117"/>
    </row>
    <row r="28" spans="1:6" x14ac:dyDescent="0.3">
      <c r="A28" s="114"/>
      <c r="B28" s="115"/>
      <c r="C28" s="116"/>
      <c r="D28" s="117"/>
      <c r="E28" s="117"/>
      <c r="F28" s="117"/>
    </row>
    <row r="29" spans="1:6" x14ac:dyDescent="0.3">
      <c r="A29" s="114"/>
      <c r="B29" s="115"/>
      <c r="C29" s="116"/>
      <c r="D29" s="117"/>
      <c r="E29" s="117"/>
      <c r="F29" s="117"/>
    </row>
    <row r="30" spans="1:6" x14ac:dyDescent="0.3">
      <c r="A30" s="114"/>
      <c r="B30" s="115"/>
      <c r="C30" s="116"/>
      <c r="D30" s="117"/>
      <c r="E30" s="117"/>
      <c r="F30" s="117"/>
    </row>
    <row r="31" spans="1:6" x14ac:dyDescent="0.3">
      <c r="A31" s="114"/>
      <c r="B31" s="115"/>
      <c r="C31" s="116"/>
      <c r="D31" s="117"/>
      <c r="E31" s="117"/>
      <c r="F31" s="117"/>
    </row>
    <row r="32" spans="1:6" x14ac:dyDescent="0.3">
      <c r="A32" s="114"/>
      <c r="B32" s="115"/>
      <c r="C32" s="116"/>
      <c r="D32" s="117"/>
      <c r="E32" s="117"/>
      <c r="F32" s="117"/>
    </row>
    <row r="33" spans="1:6" x14ac:dyDescent="0.3">
      <c r="A33" s="114"/>
      <c r="B33" s="115"/>
      <c r="C33" s="116"/>
      <c r="D33" s="117"/>
      <c r="E33" s="117"/>
      <c r="F33" s="117"/>
    </row>
    <row r="34" spans="1:6" x14ac:dyDescent="0.3">
      <c r="A34" s="114"/>
      <c r="B34" s="115"/>
      <c r="C34" s="116"/>
      <c r="D34" s="117"/>
      <c r="E34" s="117"/>
      <c r="F34" s="117"/>
    </row>
    <row r="35" spans="1:6" x14ac:dyDescent="0.3">
      <c r="A35" s="114"/>
      <c r="B35" s="115"/>
      <c r="C35" s="116"/>
      <c r="D35" s="117"/>
      <c r="E35" s="117"/>
      <c r="F35" s="117"/>
    </row>
    <row r="36" spans="1:6" x14ac:dyDescent="0.3">
      <c r="A36" s="114"/>
      <c r="B36" s="115"/>
      <c r="C36" s="116"/>
      <c r="D36" s="117"/>
      <c r="E36" s="117"/>
      <c r="F36" s="117"/>
    </row>
    <row r="37" spans="1:6" x14ac:dyDescent="0.3">
      <c r="A37" s="114"/>
      <c r="B37" s="115"/>
      <c r="C37" s="116"/>
      <c r="D37" s="117"/>
      <c r="E37" s="117"/>
      <c r="F37" s="117"/>
    </row>
    <row r="38" spans="1:6" x14ac:dyDescent="0.3">
      <c r="A38" s="114"/>
      <c r="B38" s="115"/>
      <c r="C38" s="116"/>
      <c r="D38" s="117"/>
      <c r="E38" s="117"/>
      <c r="F38" s="117"/>
    </row>
    <row r="39" spans="1:6" x14ac:dyDescent="0.3">
      <c r="A39" s="114"/>
      <c r="B39" s="118"/>
      <c r="C39" s="116"/>
      <c r="D39" s="117"/>
      <c r="E39" s="117"/>
      <c r="F39" s="117"/>
    </row>
    <row r="40" spans="1:6" x14ac:dyDescent="0.3">
      <c r="A40" s="114"/>
      <c r="B40" s="118"/>
      <c r="C40" s="116"/>
      <c r="D40" s="117"/>
      <c r="E40" s="117"/>
      <c r="F40" s="117"/>
    </row>
    <row r="41" spans="1:6" x14ac:dyDescent="0.3">
      <c r="A41" s="114"/>
      <c r="B41" s="118"/>
      <c r="C41" s="116"/>
      <c r="D41" s="117"/>
      <c r="E41" s="117"/>
      <c r="F41" s="117"/>
    </row>
    <row r="42" spans="1:6" x14ac:dyDescent="0.3">
      <c r="C42" s="116"/>
    </row>
    <row r="43" spans="1:6" x14ac:dyDescent="0.3">
      <c r="C43" s="116"/>
    </row>
    <row r="44" spans="1:6" x14ac:dyDescent="0.3">
      <c r="C44" s="116"/>
    </row>
    <row r="45" spans="1:6" x14ac:dyDescent="0.3">
      <c r="C45" s="116"/>
    </row>
    <row r="46" spans="1:6" x14ac:dyDescent="0.3">
      <c r="C46" s="116"/>
    </row>
    <row r="47" spans="1:6" x14ac:dyDescent="0.3">
      <c r="C47" s="116"/>
    </row>
    <row r="48" spans="1:6"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6" xr:uid="{6E043B89-60E6-4362-A6B7-D2324202873B}">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F4 A2:B6" xr:uid="{13D47320-31AD-4CB1-B10C-CB72E93CA7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CE4B550-FCEE-4273-A9D0-F5BCB9AB925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workbookViewId="0">
      <selection activeCell="A2" sqref="A2"/>
    </sheetView>
  </sheetViews>
  <sheetFormatPr defaultColWidth="9.109375" defaultRowHeight="15.6" x14ac:dyDescent="0.3"/>
  <cols>
    <col min="1" max="1" width="22" style="52" customWidth="1"/>
    <col min="2" max="2" width="9" style="52"/>
    <col min="3" max="3" width="19.88671875" style="52" customWidth="1"/>
    <col min="4" max="4" width="54.88671875" style="52" customWidth="1"/>
    <col min="5" max="5" width="49.33203125" style="52" customWidth="1"/>
    <col min="6" max="6" width="68.5546875" style="52" customWidth="1"/>
    <col min="7" max="7" width="31.44140625" style="52" customWidth="1"/>
    <col min="8" max="8" width="101.5546875" style="52" customWidth="1"/>
    <col min="9" max="16384" width="9.109375" style="52"/>
  </cols>
  <sheetData>
    <row r="1" spans="1:8" x14ac:dyDescent="0.3">
      <c r="A1" s="71" t="s">
        <v>73</v>
      </c>
      <c r="B1" s="71" t="s">
        <v>65</v>
      </c>
      <c r="C1" s="71" t="s">
        <v>66</v>
      </c>
      <c r="D1" s="71" t="s">
        <v>67</v>
      </c>
      <c r="E1" s="71" t="s">
        <v>46</v>
      </c>
      <c r="F1" s="71" t="s">
        <v>68</v>
      </c>
      <c r="G1" s="71" t="s">
        <v>69</v>
      </c>
      <c r="H1" s="52" t="str">
        <f>_xlfn.TEXTJOIN("
",TRUE,F2:F99)</f>
        <v>08.02.01 Строительство и эксплуатация зданий и сооружений
08.02.01 Строительство и эксплуатация зданий и сооружений</v>
      </c>
    </row>
    <row r="2" spans="1:8" ht="28.8" x14ac:dyDescent="0.3">
      <c r="A2" s="73" t="s">
        <v>77</v>
      </c>
      <c r="B2" s="74">
        <v>2024</v>
      </c>
      <c r="C2" s="74" t="s">
        <v>78</v>
      </c>
      <c r="D2" s="75" t="s">
        <v>79</v>
      </c>
      <c r="E2" s="76" t="s">
        <v>80</v>
      </c>
      <c r="F2" s="77" t="s">
        <v>81</v>
      </c>
      <c r="G2" s="78" t="s">
        <v>80</v>
      </c>
    </row>
    <row r="3" spans="1:8" ht="41.4" x14ac:dyDescent="0.3">
      <c r="A3" s="73" t="s">
        <v>77</v>
      </c>
      <c r="B3" s="79">
        <v>2024</v>
      </c>
      <c r="C3" s="79" t="s">
        <v>82</v>
      </c>
      <c r="D3" s="80" t="s">
        <v>83</v>
      </c>
      <c r="E3" s="81" t="s">
        <v>80</v>
      </c>
      <c r="F3" s="82" t="s">
        <v>81</v>
      </c>
      <c r="G3" s="7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17"/>
  <sheetViews>
    <sheetView workbookViewId="0">
      <selection activeCell="A2" sqref="A2"/>
    </sheetView>
  </sheetViews>
  <sheetFormatPr defaultRowHeight="14.4" x14ac:dyDescent="0.3"/>
  <cols>
    <col min="1" max="1" width="7.44140625" customWidth="1"/>
    <col min="2" max="2" width="62.88671875" customWidth="1"/>
    <col min="3" max="3" width="76.44140625" customWidth="1"/>
    <col min="4" max="4" width="22" customWidth="1"/>
    <col min="5" max="5" width="15.44140625" customWidth="1"/>
    <col min="6" max="6" width="14.6640625" customWidth="1"/>
    <col min="7" max="7" width="14.44140625" customWidth="1"/>
    <col min="8" max="8" width="16.109375" customWidth="1"/>
  </cols>
  <sheetData>
    <row r="1" spans="1:8" ht="21.6" thickBot="1" x14ac:dyDescent="0.35">
      <c r="A1" s="194" t="s">
        <v>84</v>
      </c>
      <c r="B1" s="195"/>
      <c r="C1" s="195"/>
      <c r="D1" s="195"/>
      <c r="E1" s="195"/>
      <c r="F1" s="195"/>
      <c r="G1" s="195"/>
      <c r="H1" s="196"/>
    </row>
    <row r="2" spans="1:8" ht="15.6" x14ac:dyDescent="0.3">
      <c r="A2" s="197" t="s">
        <v>85</v>
      </c>
      <c r="B2" s="198"/>
      <c r="C2" s="198"/>
      <c r="D2" s="198"/>
      <c r="E2" s="198"/>
      <c r="F2" s="198"/>
      <c r="G2" s="198"/>
      <c r="H2" s="199"/>
    </row>
    <row r="3" spans="1:8" ht="15.6" x14ac:dyDescent="0.3">
      <c r="A3" s="200" t="s">
        <v>86</v>
      </c>
      <c r="B3" s="201"/>
      <c r="C3" s="201"/>
      <c r="D3" s="201"/>
      <c r="E3" s="201"/>
      <c r="F3" s="201"/>
      <c r="G3" s="201"/>
      <c r="H3" s="202"/>
    </row>
    <row r="4" spans="1:8" x14ac:dyDescent="0.3">
      <c r="A4" s="203" t="s">
        <v>87</v>
      </c>
      <c r="B4" s="204"/>
      <c r="C4" s="204"/>
      <c r="D4" s="204"/>
      <c r="E4" s="204"/>
      <c r="F4" s="204"/>
      <c r="G4" s="204"/>
      <c r="H4" s="205"/>
    </row>
    <row r="5" spans="1:8" x14ac:dyDescent="0.3">
      <c r="A5" s="206" t="s">
        <v>88</v>
      </c>
      <c r="B5" s="207"/>
      <c r="C5" s="207"/>
      <c r="D5" s="207"/>
      <c r="E5" s="207"/>
      <c r="F5" s="207"/>
      <c r="G5" s="207"/>
      <c r="H5" s="208"/>
    </row>
    <row r="6" spans="1:8" ht="21" x14ac:dyDescent="0.3">
      <c r="A6" s="209" t="s">
        <v>89</v>
      </c>
      <c r="B6" s="210"/>
      <c r="C6" s="210"/>
      <c r="D6" s="210"/>
      <c r="E6" s="210"/>
      <c r="F6" s="210"/>
      <c r="G6" s="210"/>
      <c r="H6" s="211"/>
    </row>
    <row r="7" spans="1:8" ht="18" x14ac:dyDescent="0.3">
      <c r="A7" s="169" t="s">
        <v>90</v>
      </c>
      <c r="B7" s="190"/>
      <c r="C7" s="191" t="s">
        <v>91</v>
      </c>
      <c r="D7" s="192"/>
      <c r="E7" s="192"/>
      <c r="F7" s="192"/>
      <c r="G7" s="192"/>
      <c r="H7" s="193"/>
    </row>
    <row r="8" spans="1:8" ht="18" x14ac:dyDescent="0.3">
      <c r="A8" s="184" t="s">
        <v>12</v>
      </c>
      <c r="B8" s="185"/>
      <c r="C8" s="185"/>
      <c r="D8" s="185"/>
      <c r="E8" s="185"/>
      <c r="F8" s="185"/>
      <c r="G8" s="185"/>
      <c r="H8" s="186"/>
    </row>
    <row r="9" spans="1:8" x14ac:dyDescent="0.3">
      <c r="A9" s="187" t="s">
        <v>92</v>
      </c>
      <c r="B9" s="188"/>
      <c r="C9" s="188"/>
      <c r="D9" s="188"/>
      <c r="E9" s="188"/>
      <c r="F9" s="188"/>
      <c r="G9" s="188"/>
      <c r="H9" s="189"/>
    </row>
    <row r="10" spans="1:8" x14ac:dyDescent="0.3">
      <c r="A10" s="173" t="s">
        <v>93</v>
      </c>
      <c r="B10" s="174"/>
      <c r="C10" s="174"/>
      <c r="D10" s="174"/>
      <c r="E10" s="174"/>
      <c r="F10" s="174"/>
      <c r="G10" s="174"/>
      <c r="H10" s="175"/>
    </row>
    <row r="11" spans="1:8" x14ac:dyDescent="0.3">
      <c r="A11" s="173" t="s">
        <v>94</v>
      </c>
      <c r="B11" s="174"/>
      <c r="C11" s="174"/>
      <c r="D11" s="174"/>
      <c r="E11" s="174"/>
      <c r="F11" s="174"/>
      <c r="G11" s="174"/>
      <c r="H11" s="175"/>
    </row>
    <row r="12" spans="1:8" x14ac:dyDescent="0.3">
      <c r="A12" s="173" t="s">
        <v>95</v>
      </c>
      <c r="B12" s="174"/>
      <c r="C12" s="174"/>
      <c r="D12" s="174"/>
      <c r="E12" s="174"/>
      <c r="F12" s="174"/>
      <c r="G12" s="174"/>
      <c r="H12" s="175"/>
    </row>
    <row r="13" spans="1:8" x14ac:dyDescent="0.3">
      <c r="A13" s="173" t="s">
        <v>96</v>
      </c>
      <c r="B13" s="174"/>
      <c r="C13" s="174"/>
      <c r="D13" s="174"/>
      <c r="E13" s="174"/>
      <c r="F13" s="174"/>
      <c r="G13" s="174"/>
      <c r="H13" s="175"/>
    </row>
    <row r="14" spans="1:8" x14ac:dyDescent="0.3">
      <c r="A14" s="173" t="s">
        <v>97</v>
      </c>
      <c r="B14" s="174"/>
      <c r="C14" s="174"/>
      <c r="D14" s="174"/>
      <c r="E14" s="174"/>
      <c r="F14" s="174"/>
      <c r="G14" s="174"/>
      <c r="H14" s="175"/>
    </row>
    <row r="15" spans="1:8" x14ac:dyDescent="0.3">
      <c r="A15" s="173" t="s">
        <v>98</v>
      </c>
      <c r="B15" s="174"/>
      <c r="C15" s="174"/>
      <c r="D15" s="174"/>
      <c r="E15" s="174"/>
      <c r="F15" s="174"/>
      <c r="G15" s="174"/>
      <c r="H15" s="175"/>
    </row>
    <row r="16" spans="1:8" x14ac:dyDescent="0.3">
      <c r="A16" s="173" t="s">
        <v>99</v>
      </c>
      <c r="B16" s="174"/>
      <c r="C16" s="174"/>
      <c r="D16" s="174"/>
      <c r="E16" s="174"/>
      <c r="F16" s="174"/>
      <c r="G16" s="174"/>
      <c r="H16" s="175"/>
    </row>
    <row r="17" spans="1:8" x14ac:dyDescent="0.3">
      <c r="A17" s="173" t="s">
        <v>100</v>
      </c>
      <c r="B17" s="174"/>
      <c r="C17" s="174"/>
      <c r="D17" s="174"/>
      <c r="E17" s="174"/>
      <c r="F17" s="174"/>
      <c r="G17" s="174"/>
      <c r="H17" s="175"/>
    </row>
    <row r="18" spans="1:8" ht="27.6" x14ac:dyDescent="0.3">
      <c r="A18" s="7" t="s">
        <v>0</v>
      </c>
      <c r="B18" s="83" t="s">
        <v>1</v>
      </c>
      <c r="C18" s="7" t="s">
        <v>10</v>
      </c>
      <c r="D18" s="83" t="s">
        <v>2</v>
      </c>
      <c r="E18" s="83" t="s">
        <v>4</v>
      </c>
      <c r="F18" s="83" t="s">
        <v>3</v>
      </c>
      <c r="G18" s="83" t="s">
        <v>8</v>
      </c>
      <c r="H18" s="83" t="s">
        <v>101</v>
      </c>
    </row>
    <row r="19" spans="1:8" x14ac:dyDescent="0.3">
      <c r="A19" s="53">
        <v>1</v>
      </c>
      <c r="B19" s="84" t="s">
        <v>102</v>
      </c>
      <c r="C19" s="102" t="s">
        <v>103</v>
      </c>
      <c r="D19" s="11" t="s">
        <v>5</v>
      </c>
      <c r="E19" s="11">
        <v>1</v>
      </c>
      <c r="F19" s="11" t="s">
        <v>6</v>
      </c>
      <c r="G19" s="11">
        <v>1</v>
      </c>
      <c r="H19" s="83" t="s">
        <v>104</v>
      </c>
    </row>
    <row r="20" spans="1:8" x14ac:dyDescent="0.3">
      <c r="A20" s="53">
        <v>2</v>
      </c>
      <c r="B20" s="84" t="s">
        <v>38</v>
      </c>
      <c r="C20" s="102" t="s">
        <v>105</v>
      </c>
      <c r="D20" s="11" t="s">
        <v>7</v>
      </c>
      <c r="E20" s="11">
        <v>1</v>
      </c>
      <c r="F20" s="11" t="s">
        <v>6</v>
      </c>
      <c r="G20" s="11">
        <v>1</v>
      </c>
      <c r="H20" s="83" t="s">
        <v>104</v>
      </c>
    </row>
    <row r="21" spans="1:8" x14ac:dyDescent="0.3">
      <c r="A21" s="53">
        <v>3</v>
      </c>
      <c r="B21" s="84" t="s">
        <v>106</v>
      </c>
      <c r="C21" s="103" t="s">
        <v>107</v>
      </c>
      <c r="D21" s="11" t="s">
        <v>7</v>
      </c>
      <c r="E21" s="11">
        <v>1</v>
      </c>
      <c r="F21" s="11" t="s">
        <v>6</v>
      </c>
      <c r="G21" s="11">
        <v>1</v>
      </c>
      <c r="H21" s="83" t="s">
        <v>104</v>
      </c>
    </row>
    <row r="22" spans="1:8" x14ac:dyDescent="0.3">
      <c r="A22" s="53">
        <v>4</v>
      </c>
      <c r="B22" s="84" t="s">
        <v>108</v>
      </c>
      <c r="C22" s="103" t="s">
        <v>109</v>
      </c>
      <c r="D22" s="11" t="s">
        <v>11</v>
      </c>
      <c r="E22" s="11">
        <v>1</v>
      </c>
      <c r="F22" s="11" t="s">
        <v>6</v>
      </c>
      <c r="G22" s="11">
        <v>1</v>
      </c>
      <c r="H22" s="83" t="s">
        <v>104</v>
      </c>
    </row>
    <row r="23" spans="1:8" x14ac:dyDescent="0.3">
      <c r="A23" s="53">
        <v>5</v>
      </c>
      <c r="B23" s="84" t="s">
        <v>110</v>
      </c>
      <c r="C23" s="103" t="s">
        <v>111</v>
      </c>
      <c r="D23" s="11" t="s">
        <v>11</v>
      </c>
      <c r="E23" s="11">
        <v>1</v>
      </c>
      <c r="F23" s="11" t="s">
        <v>6</v>
      </c>
      <c r="G23" s="11">
        <v>1</v>
      </c>
      <c r="H23" s="83" t="s">
        <v>104</v>
      </c>
    </row>
    <row r="24" spans="1:8" ht="18" x14ac:dyDescent="0.3">
      <c r="A24" s="85" t="s">
        <v>112</v>
      </c>
      <c r="B24" s="86"/>
      <c r="C24" s="86"/>
      <c r="D24" s="86"/>
      <c r="E24" s="86"/>
      <c r="F24" s="86"/>
      <c r="G24" s="86"/>
      <c r="H24" s="87"/>
    </row>
    <row r="25" spans="1:8" x14ac:dyDescent="0.3">
      <c r="A25" s="187" t="s">
        <v>92</v>
      </c>
      <c r="B25" s="188"/>
      <c r="C25" s="188"/>
      <c r="D25" s="188"/>
      <c r="E25" s="188"/>
      <c r="F25" s="188"/>
      <c r="G25" s="188"/>
      <c r="H25" s="189"/>
    </row>
    <row r="26" spans="1:8" x14ac:dyDescent="0.3">
      <c r="A26" s="173" t="s">
        <v>93</v>
      </c>
      <c r="B26" s="174"/>
      <c r="C26" s="174"/>
      <c r="D26" s="174"/>
      <c r="E26" s="174"/>
      <c r="F26" s="174"/>
      <c r="G26" s="174"/>
      <c r="H26" s="175"/>
    </row>
    <row r="27" spans="1:8" x14ac:dyDescent="0.3">
      <c r="A27" s="173" t="s">
        <v>94</v>
      </c>
      <c r="B27" s="174"/>
      <c r="C27" s="174"/>
      <c r="D27" s="174"/>
      <c r="E27" s="174"/>
      <c r="F27" s="174"/>
      <c r="G27" s="174"/>
      <c r="H27" s="175"/>
    </row>
    <row r="28" spans="1:8" x14ac:dyDescent="0.3">
      <c r="A28" s="173" t="s">
        <v>95</v>
      </c>
      <c r="B28" s="174"/>
      <c r="C28" s="174"/>
      <c r="D28" s="174"/>
      <c r="E28" s="174"/>
      <c r="F28" s="174"/>
      <c r="G28" s="174"/>
      <c r="H28" s="175"/>
    </row>
    <row r="29" spans="1:8" x14ac:dyDescent="0.3">
      <c r="A29" s="173" t="s">
        <v>96</v>
      </c>
      <c r="B29" s="174"/>
      <c r="C29" s="174"/>
      <c r="D29" s="174"/>
      <c r="E29" s="174"/>
      <c r="F29" s="174"/>
      <c r="G29" s="174"/>
      <c r="H29" s="175"/>
    </row>
    <row r="30" spans="1:8" x14ac:dyDescent="0.3">
      <c r="A30" s="173" t="s">
        <v>97</v>
      </c>
      <c r="B30" s="174"/>
      <c r="C30" s="174"/>
      <c r="D30" s="174"/>
      <c r="E30" s="174"/>
      <c r="F30" s="174"/>
      <c r="G30" s="174"/>
      <c r="H30" s="175"/>
    </row>
    <row r="31" spans="1:8" x14ac:dyDescent="0.3">
      <c r="A31" s="173" t="s">
        <v>98</v>
      </c>
      <c r="B31" s="174"/>
      <c r="C31" s="174"/>
      <c r="D31" s="174"/>
      <c r="E31" s="174"/>
      <c r="F31" s="174"/>
      <c r="G31" s="174"/>
      <c r="H31" s="175"/>
    </row>
    <row r="32" spans="1:8" x14ac:dyDescent="0.3">
      <c r="A32" s="173" t="s">
        <v>99</v>
      </c>
      <c r="B32" s="174"/>
      <c r="C32" s="174"/>
      <c r="D32" s="174"/>
      <c r="E32" s="174"/>
      <c r="F32" s="174"/>
      <c r="G32" s="174"/>
      <c r="H32" s="175"/>
    </row>
    <row r="33" spans="1:8" x14ac:dyDescent="0.3">
      <c r="A33" s="173" t="s">
        <v>100</v>
      </c>
      <c r="B33" s="174"/>
      <c r="C33" s="174"/>
      <c r="D33" s="174"/>
      <c r="E33" s="174"/>
      <c r="F33" s="174"/>
      <c r="G33" s="174"/>
      <c r="H33" s="175"/>
    </row>
    <row r="34" spans="1:8" ht="27.6" x14ac:dyDescent="0.3">
      <c r="A34" s="7" t="s">
        <v>0</v>
      </c>
      <c r="B34" s="83" t="s">
        <v>1</v>
      </c>
      <c r="C34" s="7" t="s">
        <v>10</v>
      </c>
      <c r="D34" s="83" t="s">
        <v>2</v>
      </c>
      <c r="E34" s="83" t="s">
        <v>4</v>
      </c>
      <c r="F34" s="83" t="s">
        <v>3</v>
      </c>
      <c r="G34" s="83" t="s">
        <v>8</v>
      </c>
      <c r="H34" s="83" t="s">
        <v>101</v>
      </c>
    </row>
    <row r="35" spans="1:8" ht="27.6" x14ac:dyDescent="0.3">
      <c r="A35" s="8">
        <v>1</v>
      </c>
      <c r="B35" s="88" t="s">
        <v>113</v>
      </c>
      <c r="C35" s="103" t="s">
        <v>114</v>
      </c>
      <c r="D35" s="89" t="s">
        <v>5</v>
      </c>
      <c r="E35" s="90">
        <v>14</v>
      </c>
      <c r="F35" s="89" t="s">
        <v>115</v>
      </c>
      <c r="G35" s="90">
        <v>14</v>
      </c>
      <c r="H35" s="83" t="s">
        <v>104</v>
      </c>
    </row>
    <row r="36" spans="1:8" ht="27.6" x14ac:dyDescent="0.3">
      <c r="A36" s="8">
        <v>2</v>
      </c>
      <c r="B36" s="84" t="s">
        <v>116</v>
      </c>
      <c r="C36" s="104" t="s">
        <v>117</v>
      </c>
      <c r="D36" s="11" t="s">
        <v>7</v>
      </c>
      <c r="E36" s="11">
        <v>13</v>
      </c>
      <c r="F36" s="89" t="s">
        <v>115</v>
      </c>
      <c r="G36" s="11">
        <v>13</v>
      </c>
      <c r="H36" s="83" t="s">
        <v>104</v>
      </c>
    </row>
    <row r="37" spans="1:8" ht="27.6" x14ac:dyDescent="0.3">
      <c r="A37" s="8">
        <v>3</v>
      </c>
      <c r="B37" s="84" t="s">
        <v>118</v>
      </c>
      <c r="C37" s="103" t="s">
        <v>119</v>
      </c>
      <c r="D37" s="11" t="s">
        <v>7</v>
      </c>
      <c r="E37" s="11">
        <v>1</v>
      </c>
      <c r="F37" s="89" t="s">
        <v>115</v>
      </c>
      <c r="G37" s="11">
        <v>1</v>
      </c>
      <c r="H37" s="83" t="s">
        <v>104</v>
      </c>
    </row>
    <row r="38" spans="1:8" ht="27.6" x14ac:dyDescent="0.3">
      <c r="A38" s="8">
        <v>4</v>
      </c>
      <c r="B38" s="84" t="s">
        <v>120</v>
      </c>
      <c r="C38" s="103" t="s">
        <v>121</v>
      </c>
      <c r="D38" s="11" t="s">
        <v>7</v>
      </c>
      <c r="E38" s="11">
        <v>1</v>
      </c>
      <c r="F38" s="11" t="s">
        <v>122</v>
      </c>
      <c r="G38" s="11">
        <v>26</v>
      </c>
      <c r="H38" s="83" t="s">
        <v>104</v>
      </c>
    </row>
    <row r="39" spans="1:8" ht="18" x14ac:dyDescent="0.3">
      <c r="A39" s="184" t="s">
        <v>15</v>
      </c>
      <c r="B39" s="185"/>
      <c r="C39" s="185"/>
      <c r="D39" s="185"/>
      <c r="E39" s="185"/>
      <c r="F39" s="185"/>
      <c r="G39" s="185"/>
      <c r="H39" s="186"/>
    </row>
    <row r="40" spans="1:8" x14ac:dyDescent="0.3">
      <c r="A40" s="187" t="s">
        <v>92</v>
      </c>
      <c r="B40" s="188"/>
      <c r="C40" s="188"/>
      <c r="D40" s="188"/>
      <c r="E40" s="188"/>
      <c r="F40" s="188"/>
      <c r="G40" s="188"/>
      <c r="H40" s="189"/>
    </row>
    <row r="41" spans="1:8" x14ac:dyDescent="0.3">
      <c r="A41" s="173" t="s">
        <v>93</v>
      </c>
      <c r="B41" s="174"/>
      <c r="C41" s="174"/>
      <c r="D41" s="174"/>
      <c r="E41" s="174"/>
      <c r="F41" s="174"/>
      <c r="G41" s="174"/>
      <c r="H41" s="175"/>
    </row>
    <row r="42" spans="1:8" x14ac:dyDescent="0.3">
      <c r="A42" s="173" t="s">
        <v>94</v>
      </c>
      <c r="B42" s="174"/>
      <c r="C42" s="174"/>
      <c r="D42" s="174"/>
      <c r="E42" s="174"/>
      <c r="F42" s="174"/>
      <c r="G42" s="174"/>
      <c r="H42" s="175"/>
    </row>
    <row r="43" spans="1:8" x14ac:dyDescent="0.3">
      <c r="A43" s="173" t="s">
        <v>95</v>
      </c>
      <c r="B43" s="174"/>
      <c r="C43" s="174"/>
      <c r="D43" s="174"/>
      <c r="E43" s="174"/>
      <c r="F43" s="174"/>
      <c r="G43" s="174"/>
      <c r="H43" s="175"/>
    </row>
    <row r="44" spans="1:8" x14ac:dyDescent="0.3">
      <c r="A44" s="173" t="s">
        <v>96</v>
      </c>
      <c r="B44" s="174"/>
      <c r="C44" s="174"/>
      <c r="D44" s="174"/>
      <c r="E44" s="174"/>
      <c r="F44" s="174"/>
      <c r="G44" s="174"/>
      <c r="H44" s="175"/>
    </row>
    <row r="45" spans="1:8" x14ac:dyDescent="0.3">
      <c r="A45" s="173" t="s">
        <v>97</v>
      </c>
      <c r="B45" s="174"/>
      <c r="C45" s="174"/>
      <c r="D45" s="174"/>
      <c r="E45" s="174"/>
      <c r="F45" s="174"/>
      <c r="G45" s="174"/>
      <c r="H45" s="175"/>
    </row>
    <row r="46" spans="1:8" x14ac:dyDescent="0.3">
      <c r="A46" s="173" t="s">
        <v>98</v>
      </c>
      <c r="B46" s="174"/>
      <c r="C46" s="174"/>
      <c r="D46" s="174"/>
      <c r="E46" s="174"/>
      <c r="F46" s="174"/>
      <c r="G46" s="174"/>
      <c r="H46" s="175"/>
    </row>
    <row r="47" spans="1:8" x14ac:dyDescent="0.3">
      <c r="A47" s="173" t="s">
        <v>99</v>
      </c>
      <c r="B47" s="174"/>
      <c r="C47" s="174"/>
      <c r="D47" s="174"/>
      <c r="E47" s="174"/>
      <c r="F47" s="174"/>
      <c r="G47" s="174"/>
      <c r="H47" s="175"/>
    </row>
    <row r="48" spans="1:8" x14ac:dyDescent="0.3">
      <c r="A48" s="173" t="s">
        <v>100</v>
      </c>
      <c r="B48" s="174"/>
      <c r="C48" s="174"/>
      <c r="D48" s="174"/>
      <c r="E48" s="174"/>
      <c r="F48" s="174"/>
      <c r="G48" s="174"/>
      <c r="H48" s="175"/>
    </row>
    <row r="49" spans="1:8" ht="27.6" x14ac:dyDescent="0.3">
      <c r="A49" s="5" t="s">
        <v>0</v>
      </c>
      <c r="B49" s="91" t="s">
        <v>1</v>
      </c>
      <c r="C49" s="5" t="s">
        <v>10</v>
      </c>
      <c r="D49" s="91" t="s">
        <v>2</v>
      </c>
      <c r="E49" s="91" t="s">
        <v>4</v>
      </c>
      <c r="F49" s="91" t="s">
        <v>3</v>
      </c>
      <c r="G49" s="91" t="s">
        <v>8</v>
      </c>
      <c r="H49" s="91" t="s">
        <v>101</v>
      </c>
    </row>
    <row r="50" spans="1:8" ht="27.6" x14ac:dyDescent="0.3">
      <c r="A50" s="5">
        <v>1</v>
      </c>
      <c r="B50" s="88" t="s">
        <v>113</v>
      </c>
      <c r="C50" s="103" t="s">
        <v>114</v>
      </c>
      <c r="D50" s="11" t="s">
        <v>5</v>
      </c>
      <c r="E50" s="83">
        <v>1</v>
      </c>
      <c r="F50" s="11" t="s">
        <v>6</v>
      </c>
      <c r="G50" s="83">
        <v>1</v>
      </c>
      <c r="H50" s="83" t="s">
        <v>104</v>
      </c>
    </row>
    <row r="51" spans="1:8" x14ac:dyDescent="0.3">
      <c r="A51" s="5">
        <v>2</v>
      </c>
      <c r="B51" s="84" t="s">
        <v>123</v>
      </c>
      <c r="C51" s="103" t="s">
        <v>124</v>
      </c>
      <c r="D51" s="83" t="s">
        <v>7</v>
      </c>
      <c r="E51" s="83">
        <v>1</v>
      </c>
      <c r="F51" s="11" t="s">
        <v>6</v>
      </c>
      <c r="G51" s="83">
        <v>1</v>
      </c>
      <c r="H51" s="83" t="s">
        <v>104</v>
      </c>
    </row>
    <row r="52" spans="1:8" x14ac:dyDescent="0.3">
      <c r="A52" s="5">
        <v>3</v>
      </c>
      <c r="B52" s="84" t="s">
        <v>125</v>
      </c>
      <c r="C52" s="103" t="s">
        <v>126</v>
      </c>
      <c r="D52" s="11" t="s">
        <v>5</v>
      </c>
      <c r="E52" s="83">
        <v>1</v>
      </c>
      <c r="F52" s="11" t="s">
        <v>6</v>
      </c>
      <c r="G52" s="83">
        <v>1</v>
      </c>
      <c r="H52" s="83" t="s">
        <v>104</v>
      </c>
    </row>
    <row r="53" spans="1:8" x14ac:dyDescent="0.3">
      <c r="A53" s="5">
        <v>4</v>
      </c>
      <c r="B53" s="92" t="s">
        <v>127</v>
      </c>
      <c r="C53" s="105" t="s">
        <v>128</v>
      </c>
      <c r="D53" s="93" t="s">
        <v>7</v>
      </c>
      <c r="E53" s="94">
        <v>1</v>
      </c>
      <c r="F53" s="89" t="s">
        <v>6</v>
      </c>
      <c r="G53" s="90">
        <v>1</v>
      </c>
      <c r="H53" s="83" t="s">
        <v>104</v>
      </c>
    </row>
    <row r="54" spans="1:8" ht="21" x14ac:dyDescent="0.3">
      <c r="A54" s="176" t="s">
        <v>14</v>
      </c>
      <c r="B54" s="177"/>
      <c r="C54" s="177"/>
      <c r="D54" s="177"/>
      <c r="E54" s="177"/>
      <c r="F54" s="177"/>
      <c r="G54" s="177"/>
      <c r="H54" s="178"/>
    </row>
    <row r="55" spans="1:8" ht="27.6" x14ac:dyDescent="0.3">
      <c r="A55" s="5" t="s">
        <v>0</v>
      </c>
      <c r="B55" s="83" t="s">
        <v>1</v>
      </c>
      <c r="C55" s="7" t="s">
        <v>10</v>
      </c>
      <c r="D55" s="83" t="s">
        <v>2</v>
      </c>
      <c r="E55" s="83" t="s">
        <v>4</v>
      </c>
      <c r="F55" s="83" t="s">
        <v>3</v>
      </c>
      <c r="G55" s="83" t="s">
        <v>8</v>
      </c>
      <c r="H55" s="83" t="s">
        <v>101</v>
      </c>
    </row>
    <row r="56" spans="1:8" x14ac:dyDescent="0.3">
      <c r="A56" s="5">
        <v>1</v>
      </c>
      <c r="B56" s="84" t="s">
        <v>20</v>
      </c>
      <c r="C56" s="104" t="s">
        <v>129</v>
      </c>
      <c r="D56" s="83" t="s">
        <v>9</v>
      </c>
      <c r="E56" s="83">
        <v>1</v>
      </c>
      <c r="F56" s="83" t="s">
        <v>130</v>
      </c>
      <c r="G56" s="83">
        <f>E56</f>
        <v>1</v>
      </c>
      <c r="H56" s="83" t="s">
        <v>131</v>
      </c>
    </row>
    <row r="57" spans="1:8" x14ac:dyDescent="0.3">
      <c r="A57" s="5">
        <v>2</v>
      </c>
      <c r="B57" s="84" t="s">
        <v>21</v>
      </c>
      <c r="C57" s="102" t="s">
        <v>132</v>
      </c>
      <c r="D57" s="83" t="s">
        <v>9</v>
      </c>
      <c r="E57" s="83">
        <v>1</v>
      </c>
      <c r="F57" s="83" t="s">
        <v>130</v>
      </c>
      <c r="G57" s="83">
        <f>E57</f>
        <v>1</v>
      </c>
      <c r="H57" s="83" t="s">
        <v>131</v>
      </c>
    </row>
    <row r="58" spans="1:8" x14ac:dyDescent="0.3">
      <c r="A58" s="5">
        <v>3</v>
      </c>
      <c r="B58" s="84" t="s">
        <v>22</v>
      </c>
      <c r="C58" s="102" t="s">
        <v>133</v>
      </c>
      <c r="D58" s="83" t="s">
        <v>9</v>
      </c>
      <c r="E58" s="83">
        <v>1</v>
      </c>
      <c r="F58" s="83" t="s">
        <v>130</v>
      </c>
      <c r="G58" s="83">
        <f>E58</f>
        <v>1</v>
      </c>
      <c r="H58" s="83" t="s">
        <v>131</v>
      </c>
    </row>
    <row r="59" spans="1:8" ht="21.6" thickBot="1" x14ac:dyDescent="0.35">
      <c r="A59" s="179" t="s">
        <v>134</v>
      </c>
      <c r="B59" s="179"/>
      <c r="C59" s="179"/>
      <c r="D59" s="179"/>
      <c r="E59" s="179"/>
      <c r="F59" s="179"/>
      <c r="G59" s="179"/>
      <c r="H59" s="179"/>
    </row>
    <row r="60" spans="1:8" x14ac:dyDescent="0.3">
      <c r="A60" s="180" t="s">
        <v>85</v>
      </c>
      <c r="B60" s="181"/>
      <c r="C60" s="181"/>
      <c r="D60" s="181"/>
      <c r="E60" s="181"/>
      <c r="F60" s="181"/>
      <c r="G60" s="181"/>
      <c r="H60" s="182"/>
    </row>
    <row r="61" spans="1:8" x14ac:dyDescent="0.3">
      <c r="A61" s="183" t="s">
        <v>135</v>
      </c>
      <c r="B61" s="166"/>
      <c r="C61" s="166"/>
      <c r="D61" s="166"/>
      <c r="E61" s="166"/>
      <c r="F61" s="166"/>
      <c r="G61" s="166"/>
      <c r="H61" s="167"/>
    </row>
    <row r="62" spans="1:8" x14ac:dyDescent="0.3">
      <c r="A62" s="165" t="s">
        <v>136</v>
      </c>
      <c r="B62" s="166"/>
      <c r="C62" s="166"/>
      <c r="D62" s="166"/>
      <c r="E62" s="166"/>
      <c r="F62" s="166"/>
      <c r="G62" s="166"/>
      <c r="H62" s="167"/>
    </row>
    <row r="63" spans="1:8" x14ac:dyDescent="0.3">
      <c r="A63" s="165" t="s">
        <v>137</v>
      </c>
      <c r="B63" s="166"/>
      <c r="C63" s="166"/>
      <c r="D63" s="166"/>
      <c r="E63" s="166"/>
      <c r="F63" s="166"/>
      <c r="G63" s="166"/>
      <c r="H63" s="167"/>
    </row>
    <row r="64" spans="1:8" ht="21" x14ac:dyDescent="0.3">
      <c r="A64" s="168" t="s">
        <v>138</v>
      </c>
      <c r="B64" s="168"/>
      <c r="C64" s="168"/>
      <c r="D64" s="168"/>
      <c r="E64" s="168"/>
      <c r="F64" s="168"/>
      <c r="G64" s="168"/>
      <c r="H64" s="168"/>
    </row>
    <row r="65" spans="1:8" ht="21" x14ac:dyDescent="0.3">
      <c r="A65" s="169" t="s">
        <v>90</v>
      </c>
      <c r="B65" s="170"/>
      <c r="C65" s="171" t="s">
        <v>139</v>
      </c>
      <c r="D65" s="172"/>
      <c r="E65" s="172"/>
      <c r="F65" s="172"/>
      <c r="G65" s="172"/>
      <c r="H65" s="172"/>
    </row>
    <row r="66" spans="1:8" ht="21.6" thickBot="1" x14ac:dyDescent="0.35">
      <c r="A66" s="155" t="s">
        <v>12</v>
      </c>
      <c r="B66" s="156"/>
      <c r="C66" s="156"/>
      <c r="D66" s="156"/>
      <c r="E66" s="156"/>
      <c r="F66" s="156"/>
      <c r="G66" s="156"/>
      <c r="H66" s="156"/>
    </row>
    <row r="67" spans="1:8" x14ac:dyDescent="0.3">
      <c r="A67" s="157" t="s">
        <v>92</v>
      </c>
      <c r="B67" s="158"/>
      <c r="C67" s="158"/>
      <c r="D67" s="158"/>
      <c r="E67" s="158"/>
      <c r="F67" s="158"/>
      <c r="G67" s="158"/>
      <c r="H67" s="159"/>
    </row>
    <row r="68" spans="1:8" x14ac:dyDescent="0.3">
      <c r="A68" s="149" t="s">
        <v>140</v>
      </c>
      <c r="B68" s="150"/>
      <c r="C68" s="150"/>
      <c r="D68" s="150"/>
      <c r="E68" s="150"/>
      <c r="F68" s="150"/>
      <c r="G68" s="150"/>
      <c r="H68" s="151"/>
    </row>
    <row r="69" spans="1:8" x14ac:dyDescent="0.3">
      <c r="A69" s="160" t="s">
        <v>141</v>
      </c>
      <c r="B69" s="161"/>
      <c r="C69" s="161"/>
      <c r="D69" s="161"/>
      <c r="E69" s="161"/>
      <c r="F69" s="161"/>
      <c r="G69" s="161"/>
      <c r="H69" s="162"/>
    </row>
    <row r="70" spans="1:8" x14ac:dyDescent="0.3">
      <c r="A70" s="149" t="s">
        <v>142</v>
      </c>
      <c r="B70" s="150"/>
      <c r="C70" s="150"/>
      <c r="D70" s="150"/>
      <c r="E70" s="150"/>
      <c r="F70" s="150"/>
      <c r="G70" s="150"/>
      <c r="H70" s="151"/>
    </row>
    <row r="71" spans="1:8" x14ac:dyDescent="0.3">
      <c r="A71" s="149" t="s">
        <v>143</v>
      </c>
      <c r="B71" s="150"/>
      <c r="C71" s="150"/>
      <c r="D71" s="150"/>
      <c r="E71" s="150"/>
      <c r="F71" s="150"/>
      <c r="G71" s="150"/>
      <c r="H71" s="151"/>
    </row>
    <row r="72" spans="1:8" x14ac:dyDescent="0.3">
      <c r="A72" s="149" t="s">
        <v>144</v>
      </c>
      <c r="B72" s="150"/>
      <c r="C72" s="150"/>
      <c r="D72" s="150"/>
      <c r="E72" s="150"/>
      <c r="F72" s="150"/>
      <c r="G72" s="150"/>
      <c r="H72" s="151"/>
    </row>
    <row r="73" spans="1:8" x14ac:dyDescent="0.3">
      <c r="A73" s="149" t="s">
        <v>145</v>
      </c>
      <c r="B73" s="150"/>
      <c r="C73" s="150"/>
      <c r="D73" s="150"/>
      <c r="E73" s="150"/>
      <c r="F73" s="150"/>
      <c r="G73" s="150"/>
      <c r="H73" s="151"/>
    </row>
    <row r="74" spans="1:8" x14ac:dyDescent="0.3">
      <c r="A74" s="149" t="s">
        <v>146</v>
      </c>
      <c r="B74" s="150"/>
      <c r="C74" s="150"/>
      <c r="D74" s="150"/>
      <c r="E74" s="150"/>
      <c r="F74" s="150"/>
      <c r="G74" s="150"/>
      <c r="H74" s="151"/>
    </row>
    <row r="75" spans="1:8" ht="15" thickBot="1" x14ac:dyDescent="0.35">
      <c r="A75" s="152" t="s">
        <v>147</v>
      </c>
      <c r="B75" s="153"/>
      <c r="C75" s="153"/>
      <c r="D75" s="153"/>
      <c r="E75" s="153"/>
      <c r="F75" s="153"/>
      <c r="G75" s="153"/>
      <c r="H75" s="154"/>
    </row>
    <row r="76" spans="1:8" ht="27.6" x14ac:dyDescent="0.3">
      <c r="A76" s="95" t="s">
        <v>0</v>
      </c>
      <c r="B76" s="96" t="s">
        <v>1</v>
      </c>
      <c r="C76" s="106" t="s">
        <v>10</v>
      </c>
      <c r="D76" s="96" t="s">
        <v>2</v>
      </c>
      <c r="E76" s="96" t="s">
        <v>4</v>
      </c>
      <c r="F76" s="96" t="s">
        <v>3</v>
      </c>
      <c r="G76" s="96" t="s">
        <v>8</v>
      </c>
      <c r="H76" s="96" t="s">
        <v>101</v>
      </c>
    </row>
    <row r="77" spans="1:8" x14ac:dyDescent="0.3">
      <c r="A77" s="5">
        <v>1</v>
      </c>
      <c r="B77" s="97" t="s">
        <v>102</v>
      </c>
      <c r="C77" s="54" t="s">
        <v>148</v>
      </c>
      <c r="D77" s="83" t="s">
        <v>5</v>
      </c>
      <c r="E77" s="83">
        <v>1</v>
      </c>
      <c r="F77" s="83" t="s">
        <v>6</v>
      </c>
      <c r="G77" s="83">
        <f>E77</f>
        <v>1</v>
      </c>
      <c r="H77" s="83" t="s">
        <v>104</v>
      </c>
    </row>
    <row r="78" spans="1:8" x14ac:dyDescent="0.3">
      <c r="A78" s="5">
        <v>2</v>
      </c>
      <c r="B78" s="97" t="s">
        <v>125</v>
      </c>
      <c r="C78" s="54" t="s">
        <v>149</v>
      </c>
      <c r="D78" s="83" t="s">
        <v>5</v>
      </c>
      <c r="E78" s="83">
        <v>1</v>
      </c>
      <c r="F78" s="83" t="s">
        <v>6</v>
      </c>
      <c r="G78" s="83">
        <v>1</v>
      </c>
      <c r="H78" s="83" t="s">
        <v>104</v>
      </c>
    </row>
    <row r="79" spans="1:8" x14ac:dyDescent="0.3">
      <c r="A79" s="53">
        <v>3</v>
      </c>
      <c r="B79" s="97" t="s">
        <v>150</v>
      </c>
      <c r="C79" s="54" t="s">
        <v>151</v>
      </c>
      <c r="D79" s="83" t="s">
        <v>5</v>
      </c>
      <c r="E79" s="83">
        <v>1</v>
      </c>
      <c r="F79" s="83" t="s">
        <v>6</v>
      </c>
      <c r="G79" s="83">
        <v>1</v>
      </c>
      <c r="H79" s="83" t="s">
        <v>131</v>
      </c>
    </row>
    <row r="80" spans="1:8" ht="21.6" thickBot="1" x14ac:dyDescent="0.35">
      <c r="A80" s="163" t="s">
        <v>112</v>
      </c>
      <c r="B80" s="164"/>
      <c r="C80" s="164"/>
      <c r="D80" s="164"/>
      <c r="E80" s="164"/>
      <c r="F80" s="164"/>
      <c r="G80" s="164"/>
      <c r="H80" s="164"/>
    </row>
    <row r="81" spans="1:8" x14ac:dyDescent="0.3">
      <c r="A81" s="157" t="s">
        <v>92</v>
      </c>
      <c r="B81" s="158"/>
      <c r="C81" s="158"/>
      <c r="D81" s="158"/>
      <c r="E81" s="158"/>
      <c r="F81" s="158"/>
      <c r="G81" s="158"/>
      <c r="H81" s="159"/>
    </row>
    <row r="82" spans="1:8" x14ac:dyDescent="0.3">
      <c r="A82" s="160" t="s">
        <v>152</v>
      </c>
      <c r="B82" s="161"/>
      <c r="C82" s="161"/>
      <c r="D82" s="161"/>
      <c r="E82" s="161"/>
      <c r="F82" s="161"/>
      <c r="G82" s="161"/>
      <c r="H82" s="162"/>
    </row>
    <row r="83" spans="1:8" x14ac:dyDescent="0.3">
      <c r="A83" s="160" t="s">
        <v>141</v>
      </c>
      <c r="B83" s="161"/>
      <c r="C83" s="161"/>
      <c r="D83" s="161"/>
      <c r="E83" s="161"/>
      <c r="F83" s="161"/>
      <c r="G83" s="161"/>
      <c r="H83" s="162"/>
    </row>
    <row r="84" spans="1:8" x14ac:dyDescent="0.3">
      <c r="A84" s="149" t="s">
        <v>142</v>
      </c>
      <c r="B84" s="150"/>
      <c r="C84" s="150"/>
      <c r="D84" s="150"/>
      <c r="E84" s="150"/>
      <c r="F84" s="150"/>
      <c r="G84" s="150"/>
      <c r="H84" s="151"/>
    </row>
    <row r="85" spans="1:8" x14ac:dyDescent="0.3">
      <c r="A85" s="160" t="s">
        <v>143</v>
      </c>
      <c r="B85" s="161"/>
      <c r="C85" s="161"/>
      <c r="D85" s="161"/>
      <c r="E85" s="161"/>
      <c r="F85" s="161"/>
      <c r="G85" s="161"/>
      <c r="H85" s="162"/>
    </row>
    <row r="86" spans="1:8" x14ac:dyDescent="0.3">
      <c r="A86" s="149" t="s">
        <v>144</v>
      </c>
      <c r="B86" s="150"/>
      <c r="C86" s="150"/>
      <c r="D86" s="150"/>
      <c r="E86" s="150"/>
      <c r="F86" s="150"/>
      <c r="G86" s="150"/>
      <c r="H86" s="151"/>
    </row>
    <row r="87" spans="1:8" x14ac:dyDescent="0.3">
      <c r="A87" s="160" t="s">
        <v>153</v>
      </c>
      <c r="B87" s="161"/>
      <c r="C87" s="161"/>
      <c r="D87" s="161"/>
      <c r="E87" s="161"/>
      <c r="F87" s="161"/>
      <c r="G87" s="161"/>
      <c r="H87" s="162"/>
    </row>
    <row r="88" spans="1:8" x14ac:dyDescent="0.3">
      <c r="A88" s="149" t="s">
        <v>146</v>
      </c>
      <c r="B88" s="150"/>
      <c r="C88" s="150"/>
      <c r="D88" s="150"/>
      <c r="E88" s="150"/>
      <c r="F88" s="150"/>
      <c r="G88" s="150"/>
      <c r="H88" s="151"/>
    </row>
    <row r="89" spans="1:8" ht="15" thickBot="1" x14ac:dyDescent="0.35">
      <c r="A89" s="152" t="s">
        <v>147</v>
      </c>
      <c r="B89" s="153"/>
      <c r="C89" s="153"/>
      <c r="D89" s="153"/>
      <c r="E89" s="153"/>
      <c r="F89" s="153"/>
      <c r="G89" s="153"/>
      <c r="H89" s="154"/>
    </row>
    <row r="90" spans="1:8" ht="27.6" x14ac:dyDescent="0.3">
      <c r="A90" s="91" t="s">
        <v>0</v>
      </c>
      <c r="B90" s="91" t="s">
        <v>1</v>
      </c>
      <c r="C90" s="106" t="s">
        <v>10</v>
      </c>
      <c r="D90" s="91" t="s">
        <v>2</v>
      </c>
      <c r="E90" s="91" t="s">
        <v>4</v>
      </c>
      <c r="F90" s="91" t="s">
        <v>3</v>
      </c>
      <c r="G90" s="91" t="s">
        <v>8</v>
      </c>
      <c r="H90" s="91" t="s">
        <v>101</v>
      </c>
    </row>
    <row r="91" spans="1:8" ht="27.6" x14ac:dyDescent="0.3">
      <c r="A91" s="98">
        <v>1</v>
      </c>
      <c r="B91" s="97" t="s">
        <v>60</v>
      </c>
      <c r="C91" s="54" t="s">
        <v>154</v>
      </c>
      <c r="D91" s="83" t="s">
        <v>7</v>
      </c>
      <c r="E91" s="83">
        <v>1</v>
      </c>
      <c r="F91" s="83" t="s">
        <v>155</v>
      </c>
      <c r="G91" s="83">
        <v>10</v>
      </c>
      <c r="H91" s="83" t="s">
        <v>104</v>
      </c>
    </row>
    <row r="92" spans="1:8" ht="27.6" x14ac:dyDescent="0.3">
      <c r="A92" s="98">
        <v>2</v>
      </c>
      <c r="B92" s="97" t="s">
        <v>156</v>
      </c>
      <c r="C92" s="54" t="s">
        <v>157</v>
      </c>
      <c r="D92" s="83" t="s">
        <v>7</v>
      </c>
      <c r="E92" s="83">
        <v>1</v>
      </c>
      <c r="F92" s="83" t="s">
        <v>155</v>
      </c>
      <c r="G92" s="83">
        <v>10</v>
      </c>
      <c r="H92" s="83" t="s">
        <v>104</v>
      </c>
    </row>
    <row r="93" spans="1:8" ht="27.6" x14ac:dyDescent="0.3">
      <c r="A93" s="98">
        <v>3</v>
      </c>
      <c r="B93" s="97" t="s">
        <v>158</v>
      </c>
      <c r="C93" s="107" t="s">
        <v>159</v>
      </c>
      <c r="D93" s="83" t="s">
        <v>5</v>
      </c>
      <c r="E93" s="83">
        <v>1</v>
      </c>
      <c r="F93" s="83" t="s">
        <v>155</v>
      </c>
      <c r="G93" s="83">
        <v>10</v>
      </c>
      <c r="H93" s="83" t="s">
        <v>104</v>
      </c>
    </row>
    <row r="94" spans="1:8" ht="27.6" x14ac:dyDescent="0.3">
      <c r="A94" s="98">
        <v>4</v>
      </c>
      <c r="B94" s="97" t="s">
        <v>160</v>
      </c>
      <c r="C94" s="9" t="s">
        <v>161</v>
      </c>
      <c r="D94" s="83" t="s">
        <v>18</v>
      </c>
      <c r="E94" s="83">
        <v>1</v>
      </c>
      <c r="F94" s="83" t="s">
        <v>155</v>
      </c>
      <c r="G94" s="83">
        <v>10</v>
      </c>
      <c r="H94" s="83" t="s">
        <v>104</v>
      </c>
    </row>
    <row r="95" spans="1:8" ht="21.6" thickBot="1" x14ac:dyDescent="0.35">
      <c r="A95" s="155" t="s">
        <v>15</v>
      </c>
      <c r="B95" s="156"/>
      <c r="C95" s="156"/>
      <c r="D95" s="156"/>
      <c r="E95" s="156"/>
      <c r="F95" s="156"/>
      <c r="G95" s="156"/>
      <c r="H95" s="156"/>
    </row>
    <row r="96" spans="1:8" x14ac:dyDescent="0.3">
      <c r="A96" s="157" t="s">
        <v>92</v>
      </c>
      <c r="B96" s="158"/>
      <c r="C96" s="158"/>
      <c r="D96" s="158"/>
      <c r="E96" s="158"/>
      <c r="F96" s="158"/>
      <c r="G96" s="158"/>
      <c r="H96" s="159"/>
    </row>
    <row r="97" spans="1:8" x14ac:dyDescent="0.3">
      <c r="A97" s="160" t="s">
        <v>162</v>
      </c>
      <c r="B97" s="161"/>
      <c r="C97" s="161"/>
      <c r="D97" s="161"/>
      <c r="E97" s="161"/>
      <c r="F97" s="161"/>
      <c r="G97" s="161"/>
      <c r="H97" s="162"/>
    </row>
    <row r="98" spans="1:8" x14ac:dyDescent="0.3">
      <c r="A98" s="160" t="s">
        <v>141</v>
      </c>
      <c r="B98" s="161"/>
      <c r="C98" s="161"/>
      <c r="D98" s="161"/>
      <c r="E98" s="161"/>
      <c r="F98" s="161"/>
      <c r="G98" s="161"/>
      <c r="H98" s="162"/>
    </row>
    <row r="99" spans="1:8" x14ac:dyDescent="0.3">
      <c r="A99" s="149" t="s">
        <v>142</v>
      </c>
      <c r="B99" s="150"/>
      <c r="C99" s="150"/>
      <c r="D99" s="150"/>
      <c r="E99" s="150"/>
      <c r="F99" s="150"/>
      <c r="G99" s="150"/>
      <c r="H99" s="151"/>
    </row>
    <row r="100" spans="1:8" x14ac:dyDescent="0.3">
      <c r="A100" s="160" t="s">
        <v>143</v>
      </c>
      <c r="B100" s="161"/>
      <c r="C100" s="161"/>
      <c r="D100" s="161"/>
      <c r="E100" s="161"/>
      <c r="F100" s="161"/>
      <c r="G100" s="161"/>
      <c r="H100" s="162"/>
    </row>
    <row r="101" spans="1:8" x14ac:dyDescent="0.3">
      <c r="A101" s="149" t="s">
        <v>163</v>
      </c>
      <c r="B101" s="150"/>
      <c r="C101" s="150"/>
      <c r="D101" s="150"/>
      <c r="E101" s="150"/>
      <c r="F101" s="150"/>
      <c r="G101" s="150"/>
      <c r="H101" s="151"/>
    </row>
    <row r="102" spans="1:8" x14ac:dyDescent="0.3">
      <c r="A102" s="149" t="s">
        <v>164</v>
      </c>
      <c r="B102" s="150"/>
      <c r="C102" s="150"/>
      <c r="D102" s="150"/>
      <c r="E102" s="150"/>
      <c r="F102" s="150"/>
      <c r="G102" s="150"/>
      <c r="H102" s="151"/>
    </row>
    <row r="103" spans="1:8" x14ac:dyDescent="0.3">
      <c r="A103" s="149" t="s">
        <v>146</v>
      </c>
      <c r="B103" s="150"/>
      <c r="C103" s="150"/>
      <c r="D103" s="150"/>
      <c r="E103" s="150"/>
      <c r="F103" s="150"/>
      <c r="G103" s="150"/>
      <c r="H103" s="151"/>
    </row>
    <row r="104" spans="1:8" ht="15" thickBot="1" x14ac:dyDescent="0.35">
      <c r="A104" s="152" t="s">
        <v>147</v>
      </c>
      <c r="B104" s="153"/>
      <c r="C104" s="153"/>
      <c r="D104" s="153"/>
      <c r="E104" s="153"/>
      <c r="F104" s="153"/>
      <c r="G104" s="153"/>
      <c r="H104" s="154"/>
    </row>
    <row r="105" spans="1:8" ht="27.6" x14ac:dyDescent="0.3">
      <c r="A105" s="99" t="s">
        <v>0</v>
      </c>
      <c r="B105" s="91" t="s">
        <v>1</v>
      </c>
      <c r="C105" s="106" t="s">
        <v>10</v>
      </c>
      <c r="D105" s="91" t="s">
        <v>2</v>
      </c>
      <c r="E105" s="91" t="s">
        <v>4</v>
      </c>
      <c r="F105" s="91" t="s">
        <v>3</v>
      </c>
      <c r="G105" s="91" t="s">
        <v>8</v>
      </c>
      <c r="H105" s="91" t="s">
        <v>101</v>
      </c>
    </row>
    <row r="106" spans="1:8" x14ac:dyDescent="0.3">
      <c r="A106" s="99">
        <v>1</v>
      </c>
      <c r="B106" s="97" t="s">
        <v>165</v>
      </c>
      <c r="C106" s="54" t="s">
        <v>166</v>
      </c>
      <c r="D106" s="83" t="s">
        <v>7</v>
      </c>
      <c r="E106" s="83">
        <v>1</v>
      </c>
      <c r="F106" s="83" t="s">
        <v>6</v>
      </c>
      <c r="G106" s="83">
        <f>E106</f>
        <v>1</v>
      </c>
      <c r="H106" s="83" t="s">
        <v>104</v>
      </c>
    </row>
    <row r="107" spans="1:8" x14ac:dyDescent="0.3">
      <c r="A107" s="99">
        <v>2</v>
      </c>
      <c r="B107" s="97" t="s">
        <v>156</v>
      </c>
      <c r="C107" s="54" t="s">
        <v>157</v>
      </c>
      <c r="D107" s="83" t="s">
        <v>7</v>
      </c>
      <c r="E107" s="83">
        <v>1</v>
      </c>
      <c r="F107" s="83" t="s">
        <v>6</v>
      </c>
      <c r="G107" s="83">
        <f t="shared" ref="G107:G109" si="0">E107</f>
        <v>1</v>
      </c>
      <c r="H107" s="83" t="s">
        <v>104</v>
      </c>
    </row>
    <row r="108" spans="1:8" x14ac:dyDescent="0.3">
      <c r="A108" s="99">
        <v>3</v>
      </c>
      <c r="B108" s="97" t="s">
        <v>167</v>
      </c>
      <c r="C108" s="54" t="s">
        <v>168</v>
      </c>
      <c r="D108" s="83" t="s">
        <v>7</v>
      </c>
      <c r="E108" s="83">
        <v>1</v>
      </c>
      <c r="F108" s="83" t="s">
        <v>6</v>
      </c>
      <c r="G108" s="83">
        <f t="shared" si="0"/>
        <v>1</v>
      </c>
      <c r="H108" s="83" t="s">
        <v>104</v>
      </c>
    </row>
    <row r="109" spans="1:8" x14ac:dyDescent="0.3">
      <c r="A109" s="99">
        <v>4</v>
      </c>
      <c r="B109" s="88" t="s">
        <v>169</v>
      </c>
      <c r="C109" s="54" t="s">
        <v>170</v>
      </c>
      <c r="D109" s="83" t="s">
        <v>7</v>
      </c>
      <c r="E109" s="83">
        <v>1</v>
      </c>
      <c r="F109" s="83" t="s">
        <v>6</v>
      </c>
      <c r="G109" s="83">
        <f t="shared" si="0"/>
        <v>1</v>
      </c>
      <c r="H109" s="83" t="s">
        <v>104</v>
      </c>
    </row>
    <row r="110" spans="1:8" x14ac:dyDescent="0.3">
      <c r="A110" s="99">
        <v>5</v>
      </c>
      <c r="B110" s="97" t="s">
        <v>35</v>
      </c>
      <c r="C110" s="54" t="s">
        <v>171</v>
      </c>
      <c r="D110" s="83" t="s">
        <v>7</v>
      </c>
      <c r="E110" s="83">
        <v>2</v>
      </c>
      <c r="F110" s="83" t="s">
        <v>6</v>
      </c>
      <c r="G110" s="83">
        <v>2</v>
      </c>
      <c r="H110" s="83" t="s">
        <v>104</v>
      </c>
    </row>
    <row r="111" spans="1:8" x14ac:dyDescent="0.3">
      <c r="A111" s="5">
        <v>6</v>
      </c>
      <c r="B111" s="97" t="s">
        <v>158</v>
      </c>
      <c r="C111" s="107" t="s">
        <v>159</v>
      </c>
      <c r="D111" s="83" t="s">
        <v>5</v>
      </c>
      <c r="E111" s="83">
        <v>1</v>
      </c>
      <c r="F111" s="83" t="s">
        <v>6</v>
      </c>
      <c r="G111" s="83">
        <v>1</v>
      </c>
      <c r="H111" s="83" t="s">
        <v>104</v>
      </c>
    </row>
    <row r="112" spans="1:8" x14ac:dyDescent="0.3">
      <c r="A112" s="53">
        <v>7</v>
      </c>
      <c r="B112" s="97" t="s">
        <v>28</v>
      </c>
      <c r="C112" s="54" t="s">
        <v>172</v>
      </c>
      <c r="D112" s="83" t="s">
        <v>5</v>
      </c>
      <c r="E112" s="83">
        <v>1</v>
      </c>
      <c r="F112" s="83" t="s">
        <v>6</v>
      </c>
      <c r="G112" s="83">
        <v>1</v>
      </c>
      <c r="H112" s="83" t="s">
        <v>104</v>
      </c>
    </row>
    <row r="113" spans="1:8" ht="27.6" x14ac:dyDescent="0.3">
      <c r="A113" s="5">
        <v>8</v>
      </c>
      <c r="B113" s="97" t="s">
        <v>160</v>
      </c>
      <c r="C113" s="9" t="s">
        <v>161</v>
      </c>
      <c r="D113" s="83" t="s">
        <v>18</v>
      </c>
      <c r="E113" s="83">
        <v>1</v>
      </c>
      <c r="F113" s="83" t="s">
        <v>6</v>
      </c>
      <c r="G113" s="83">
        <v>1</v>
      </c>
      <c r="H113" s="83" t="s">
        <v>104</v>
      </c>
    </row>
    <row r="114" spans="1:8" ht="21" x14ac:dyDescent="0.3">
      <c r="A114" s="155" t="s">
        <v>14</v>
      </c>
      <c r="B114" s="156"/>
      <c r="C114" s="156"/>
      <c r="D114" s="156"/>
      <c r="E114" s="156"/>
      <c r="F114" s="156"/>
      <c r="G114" s="156"/>
      <c r="H114" s="156"/>
    </row>
    <row r="115" spans="1:8" ht="27.6" x14ac:dyDescent="0.3">
      <c r="A115" s="100" t="s">
        <v>0</v>
      </c>
      <c r="B115" s="91" t="s">
        <v>1</v>
      </c>
      <c r="C115" s="5" t="s">
        <v>10</v>
      </c>
      <c r="D115" s="91" t="s">
        <v>2</v>
      </c>
      <c r="E115" s="91" t="s">
        <v>4</v>
      </c>
      <c r="F115" s="91" t="s">
        <v>3</v>
      </c>
      <c r="G115" s="91" t="s">
        <v>8</v>
      </c>
      <c r="H115" s="91" t="s">
        <v>101</v>
      </c>
    </row>
    <row r="116" spans="1:8" x14ac:dyDescent="0.3">
      <c r="A116" s="5">
        <v>1</v>
      </c>
      <c r="B116" s="97" t="s">
        <v>20</v>
      </c>
      <c r="C116" s="54" t="s">
        <v>173</v>
      </c>
      <c r="D116" s="5" t="s">
        <v>9</v>
      </c>
      <c r="E116" s="6">
        <v>1</v>
      </c>
      <c r="F116" s="6" t="s">
        <v>6</v>
      </c>
      <c r="G116" s="7">
        <f>E116</f>
        <v>1</v>
      </c>
      <c r="H116" s="101" t="s">
        <v>174</v>
      </c>
    </row>
    <row r="117" spans="1:8" x14ac:dyDescent="0.3">
      <c r="A117" s="5">
        <v>2</v>
      </c>
      <c r="B117" s="97" t="s">
        <v>21</v>
      </c>
      <c r="C117" s="54" t="s">
        <v>175</v>
      </c>
      <c r="D117" s="5" t="s">
        <v>9</v>
      </c>
      <c r="E117" s="7">
        <v>1</v>
      </c>
      <c r="F117" s="6" t="s">
        <v>6</v>
      </c>
      <c r="G117" s="7">
        <f>E117</f>
        <v>1</v>
      </c>
      <c r="H117" s="101" t="s">
        <v>174</v>
      </c>
    </row>
  </sheetData>
  <mergeCells count="77">
    <mergeCell ref="A11:H11"/>
    <mergeCell ref="A1:H1"/>
    <mergeCell ref="A2:H2"/>
    <mergeCell ref="A3:H3"/>
    <mergeCell ref="A4:H4"/>
    <mergeCell ref="A5:H5"/>
    <mergeCell ref="A6:H6"/>
    <mergeCell ref="A7:B7"/>
    <mergeCell ref="C7:H7"/>
    <mergeCell ref="A8:H8"/>
    <mergeCell ref="A9:H9"/>
    <mergeCell ref="A10:H10"/>
    <mergeCell ref="A30:H30"/>
    <mergeCell ref="A12:H12"/>
    <mergeCell ref="A13:H13"/>
    <mergeCell ref="A14:H14"/>
    <mergeCell ref="A15:H15"/>
    <mergeCell ref="A16:H16"/>
    <mergeCell ref="A17:H17"/>
    <mergeCell ref="A25:H25"/>
    <mergeCell ref="A26:H26"/>
    <mergeCell ref="A27:H27"/>
    <mergeCell ref="A28:H28"/>
    <mergeCell ref="A29:H29"/>
    <mergeCell ref="A47:H47"/>
    <mergeCell ref="A31:H31"/>
    <mergeCell ref="A32:H32"/>
    <mergeCell ref="A33:H33"/>
    <mergeCell ref="A39:H39"/>
    <mergeCell ref="A40:H40"/>
    <mergeCell ref="A41:H41"/>
    <mergeCell ref="A42:H42"/>
    <mergeCell ref="A43:H43"/>
    <mergeCell ref="A44:H44"/>
    <mergeCell ref="A45:H45"/>
    <mergeCell ref="A46:H46"/>
    <mergeCell ref="A67:H67"/>
    <mergeCell ref="A48:H48"/>
    <mergeCell ref="A54:H54"/>
    <mergeCell ref="A59:H59"/>
    <mergeCell ref="A60:H60"/>
    <mergeCell ref="A61:H61"/>
    <mergeCell ref="A62:H62"/>
    <mergeCell ref="A63:H63"/>
    <mergeCell ref="A64:H64"/>
    <mergeCell ref="A65:B65"/>
    <mergeCell ref="C65:H65"/>
    <mergeCell ref="A66:H66"/>
    <mergeCell ref="A83:H83"/>
    <mergeCell ref="A68:H68"/>
    <mergeCell ref="A69:H69"/>
    <mergeCell ref="A70:H70"/>
    <mergeCell ref="A71:H71"/>
    <mergeCell ref="A72:H72"/>
    <mergeCell ref="A73:H73"/>
    <mergeCell ref="A74:H74"/>
    <mergeCell ref="A75:H75"/>
    <mergeCell ref="A80:H80"/>
    <mergeCell ref="A81:H81"/>
    <mergeCell ref="A82:H82"/>
    <mergeCell ref="A100:H100"/>
    <mergeCell ref="A84:H84"/>
    <mergeCell ref="A85:H85"/>
    <mergeCell ref="A86:H86"/>
    <mergeCell ref="A87:H87"/>
    <mergeCell ref="A88:H88"/>
    <mergeCell ref="A89:H89"/>
    <mergeCell ref="A95:H95"/>
    <mergeCell ref="A96:H96"/>
    <mergeCell ref="A97:H97"/>
    <mergeCell ref="A98:H98"/>
    <mergeCell ref="A99:H99"/>
    <mergeCell ref="A101:H101"/>
    <mergeCell ref="A102:H102"/>
    <mergeCell ref="A103:H103"/>
    <mergeCell ref="A104:H104"/>
    <mergeCell ref="A114:H114"/>
  </mergeCells>
  <dataValidations count="1">
    <dataValidation allowBlank="1" showErrorMessage="1" sqref="A1:H5 B40:H53 B55:H58 B25:H38 A6:A58 B6:H23" xr:uid="{AC779D5D-5E1B-4C4D-9E4D-E0010140493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74</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2024-08-26T08:06:00Z</dcterms:modified>
</cp:coreProperties>
</file>