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AEAA07A9-EC28-4AF1-8E5E-8D51E7482E35}" xr6:coauthVersionLast="47" xr6:coauthVersionMax="47" xr10:uidLastSave="{00000000-0000-0000-0000-000000000000}"/>
  <bookViews>
    <workbookView xWindow="2304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зона'!$A$1:$H$8</definedName>
    <definedName name="_xlnm._FilterDatabase" localSheetId="5" hidden="1">'Охрана труда'!$A$1:$H$3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6" l="1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53" i="6"/>
  <c r="G52" i="6"/>
  <c r="G31" i="6"/>
  <c r="G29" i="6"/>
  <c r="G28" i="6"/>
  <c r="G27" i="6"/>
  <c r="G26" i="6"/>
  <c r="G25" i="6"/>
  <c r="G3" i="10"/>
  <c r="G4" i="10"/>
  <c r="G6" i="10"/>
  <c r="G8" i="10"/>
  <c r="G5" i="10"/>
  <c r="G7" i="10"/>
  <c r="G48" i="11"/>
  <c r="G45" i="11"/>
  <c r="G8" i="11"/>
  <c r="G40" i="11"/>
  <c r="G37" i="11"/>
  <c r="G24" i="11"/>
  <c r="G47" i="11"/>
  <c r="G46" i="11"/>
  <c r="G49" i="11"/>
  <c r="G44" i="11"/>
  <c r="G26" i="11"/>
  <c r="G25" i="11"/>
  <c r="G30" i="11"/>
  <c r="G29" i="11"/>
  <c r="G14" i="11"/>
  <c r="G42" i="11"/>
  <c r="G41" i="11"/>
  <c r="G34" i="11"/>
  <c r="G19" i="11"/>
  <c r="G27" i="11"/>
  <c r="G36" i="11"/>
  <c r="G35" i="11"/>
  <c r="G10" i="11"/>
  <c r="G9" i="11"/>
  <c r="G16" i="11"/>
  <c r="G17" i="11"/>
  <c r="G15" i="11"/>
  <c r="G11" i="11"/>
  <c r="G13" i="11"/>
  <c r="G12" i="11"/>
  <c r="G43" i="11"/>
  <c r="G18" i="11"/>
  <c r="G7" i="11"/>
  <c r="G38" i="11"/>
  <c r="G2" i="11"/>
  <c r="G5" i="11"/>
  <c r="G32" i="11"/>
  <c r="G31" i="11"/>
  <c r="G28" i="11"/>
  <c r="G3" i="11"/>
  <c r="G20" i="11"/>
  <c r="G21" i="11"/>
  <c r="G23" i="11"/>
  <c r="G39" i="11"/>
  <c r="G33" i="11"/>
  <c r="G22" i="11"/>
  <c r="G50" i="11"/>
  <c r="G6" i="11"/>
  <c r="G7" i="12"/>
  <c r="G6" i="12"/>
  <c r="G5" i="12"/>
  <c r="G2" i="12"/>
  <c r="G4" i="12"/>
  <c r="G3" i="13"/>
  <c r="F6" i="12"/>
  <c r="G101" i="14"/>
  <c r="H1" i="8"/>
  <c r="G51" i="6"/>
  <c r="G30" i="6"/>
  <c r="G54" i="6"/>
  <c r="G50" i="6"/>
  <c r="G24" i="6"/>
  <c r="G23" i="6"/>
  <c r="G2" i="10" l="1"/>
  <c r="G4" i="11"/>
  <c r="G3" i="12"/>
  <c r="G2" i="13"/>
  <c r="C3" i="6"/>
  <c r="G66" i="6" s="1"/>
  <c r="G64" i="6" l="1"/>
</calcChain>
</file>

<file path=xl/sharedStrings.xml><?xml version="1.0" encoding="utf-8"?>
<sst xmlns="http://schemas.openxmlformats.org/spreadsheetml/2006/main" count="1083" uniqueCount="242">
  <si>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</si>
  <si>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</si>
  <si>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</si>
  <si>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</si>
  <si>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</si>
  <si>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</si>
  <si>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</si>
  <si>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</si>
  <si>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</si>
  <si>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</si>
  <si>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</si>
  <si>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</si>
  <si>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</si>
  <si>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</si>
  <si>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</si>
  <si>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</si>
  <si>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</si>
  <si>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</si>
  <si>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</si>
  <si>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</si>
  <si>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</si>
  <si>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</si>
  <si>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</si>
  <si>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</si>
  <si>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</si>
  <si>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</si>
  <si>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</si>
  <si>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</si>
  <si>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</si>
  <si>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</si>
  <si>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</si>
  <si>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</si>
  <si>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</si>
  <si>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</si>
  <si>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</si>
  <si>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</si>
  <si>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</si>
  <si>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</si>
  <si>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</si>
  <si>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</si>
  <si>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</si>
  <si>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</si>
  <si>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</si>
  <si>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</si>
  <si>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</si>
  <si>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</si>
  <si>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</si>
  <si>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</si>
  <si>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</si>
  <si>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</si>
  <si>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</si>
  <si>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</si>
  <si>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</si>
  <si>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</si>
  <si>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</si>
  <si>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</si>
  <si>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</si>
  <si>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</si>
  <si>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</si>
  <si>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</si>
  <si>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</si>
  <si>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</si>
  <si>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</si>
  <si>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</si>
  <si>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</si>
  <si>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</si>
  <si>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</si>
  <si>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</si>
  <si>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</si>
  <si>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</si>
  <si>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</si>
  <si>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</si>
  <si>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</si>
  <si>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</si>
  <si>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</si>
  <si>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</si>
  <si>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</si>
  <si>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СМИ</t>
  </si>
  <si>
    <t>Вологодская область</t>
  </si>
  <si>
    <t>АПОУ Вологодской области «Вологодский колледж связи и информационных технологий»</t>
  </si>
  <si>
    <t>Зона под вид работ Монтаж слаботочных систем (14 рабочих мест)</t>
  </si>
  <si>
    <t>11.02.15  Инфокоммуникационные сети и системы связи</t>
  </si>
  <si>
    <t>Монтаж слаботочных систем</t>
  </si>
  <si>
    <r>
      <rPr>
        <sz val="16"/>
        <color theme="0"/>
        <rFont val="Times New Roman"/>
        <family val="1"/>
        <charset val="204"/>
      </rPr>
      <t>Инфраструктурный лист для оснащения образовательного кластера в отрасли 
"</t>
    </r>
    <r>
      <rPr>
        <sz val="16"/>
        <color theme="2"/>
        <rFont val="Times New Roman"/>
        <family val="1"/>
        <charset val="204"/>
      </rPr>
      <t>Средства массовой информации и коммуникационные технологии"</t>
    </r>
  </si>
  <si>
    <t>Основная информация об образовательном кластере :</t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</si>
  <si>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Вологодская область</t>
    </r>
  </si>
  <si>
    <r>
      <rPr>
        <b/>
        <sz val="11"/>
        <color theme="1"/>
        <rFont val="Times New Roman"/>
        <family val="1"/>
        <charset val="204"/>
      </rPr>
      <t>Ядро кластера: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автономное профессиональное образовательное учреждение Вологодской области "Вологодский колледж связи и информационных технологий"</t>
    </r>
  </si>
  <si>
    <r>
      <rPr>
        <b/>
        <sz val="11"/>
        <color theme="1"/>
        <rFont val="Times New Roman"/>
        <family val="1"/>
        <charset val="204"/>
      </rPr>
      <t xml:space="preserve">Адрес ядра кластера: </t>
    </r>
    <r>
      <rPr>
        <sz val="11"/>
        <color theme="1"/>
        <rFont val="Times New Roman"/>
        <family val="1"/>
        <charset val="204"/>
      </rPr>
      <t>160011, г.Вологда, ул.Первомайская, д. 42</t>
    </r>
  </si>
  <si>
    <r>
      <rPr>
        <sz val="16"/>
        <color theme="0"/>
        <rFont val="Times New Roman"/>
        <family val="1"/>
        <charset val="204"/>
      </rPr>
      <t>6. Зона под вид работ</t>
    </r>
    <r>
      <rPr>
        <sz val="16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Монтаж слаботочных систем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(14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</si>
  <si>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</si>
  <si>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</si>
  <si>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70 кв.м.</t>
  </si>
  <si>
    <t xml:space="preserve">Освещение: Допустимо верхнее светодиодное освещение ( не менее 450 люкс) </t>
  </si>
  <si>
    <t xml:space="preserve">Интернет : Подключение к беспроводному интернету </t>
  </si>
  <si>
    <t xml:space="preserve">Электричество: Подключения к сети 220 В </t>
  </si>
  <si>
    <t>Контур заземления для электропитания и сети слаботочных подключений : требуется.</t>
  </si>
  <si>
    <t>Покрытие пола: Линолеум - 70,42 м2 на всю зону</t>
  </si>
  <si>
    <t>Подведение/ отведение ГХВС: не требуется.</t>
  </si>
  <si>
    <t>Подведение сжатого воздуха: не требуется.</t>
  </si>
  <si>
    <t>Источник финансирования</t>
  </si>
  <si>
    <t>Интерактивная панель</t>
  </si>
  <si>
    <t>Формат экрана-16:9
Разрешение-не менее 3840×2160
Оперативная память-не менее 4ГБ
Диагональ-не менее 70″
ПЗУ-не менее 32 Gb</t>
  </si>
  <si>
    <t>шт.</t>
  </si>
  <si>
    <t>ФБ</t>
  </si>
  <si>
    <t>Стул ученический</t>
  </si>
  <si>
    <t>Рабочая нагрузка до 130кг</t>
  </si>
  <si>
    <t>Стеллаж металлический</t>
  </si>
  <si>
    <t>Размеры не менее (ВхШхГ)-2000x1540x455 мм</t>
  </si>
  <si>
    <t>Шкаф для инструментов</t>
  </si>
  <si>
    <t>Размеры не менее 1900х950х500 мм (ВхШхГ)</t>
  </si>
  <si>
    <t>Стол ученический</t>
  </si>
  <si>
    <t>Размеры не менее 1200х600х750 мм (ДхШхВ)</t>
  </si>
  <si>
    <t>Проволочный лоток</t>
  </si>
  <si>
    <t>Длина, мм не менее 3000
Ширина, мм не менее 200
Высота, мм не менее 50</t>
  </si>
  <si>
    <t>Короб с крышкой с направляющими для установки разделителей</t>
  </si>
  <si>
    <t>Короб с крышкой с направляющими для установки разделителей, не менее 80х40мм</t>
  </si>
  <si>
    <t>Рабочее место учащегося</t>
  </si>
  <si>
    <t>Площадь зоны: не менее 0,7 кв.м.</t>
  </si>
  <si>
    <t>Электричество: Подключения к сети 220 В</t>
  </si>
  <si>
    <t>Покрытие пола: Линолеум - 0,72 м2 на всю зону</t>
  </si>
  <si>
    <t xml:space="preserve">Wi-Fi роутер </t>
  </si>
  <si>
    <t>Частоты Wi-Fi: 2.4 ГГц, 5 ГГц,
Стандарты Wi-Fi 802.11: a/ b/ g/ n/ ac/ ax/
Порты: 10/100/1000BASE-TX х.</t>
  </si>
  <si>
    <t>шт.(на 1 раб.место)</t>
  </si>
  <si>
    <t>Аппараты для сварки оптоволокна (оптических волокон)</t>
  </si>
  <si>
    <t xml:space="preserve">Тип cвариваемых волокон
    SMF (G.652), MMF (G.651), DSF (G.653), NZDSF (G.655), BIF (G.657), CSF (G.654), EDF
Диаметр волокон
    не более- 150 мкм;
Длина сколотого волокна
    не более- 16 мм, с буфером под прижим
Возвратные потери
  не менее-  ≥60 дБ
Время сварки не более- 
    7 сек (SM Quick Mode), 9 сек (SM G652 Standart Mode, Auto Mode)
Время термоусадки КДЗС не более 10 сек 
Размеры КДЗС
    40 мм, 60 мм, гильзы 
Универсальные держатели волокон
    250 мкм, 900 мкм, tight &amp; loose buffer не менее двух независимых печек
    Автоматические
Варируемые прижимы печи
Автоматическая идентификация волокон
    SMF / MMF / DSF / NZDSF / BIF / и др.
Автоматическая калибровка дуги
Монитор не менее
  5,0" сенсорный LCD дисплей
Интерфейсы
    DC выход 12V (для JR-6); USB 2.0 (mini-B type); SD/SDHC карта памяти до 32 GB
</t>
  </si>
  <si>
    <t>шт.(на 1 раб.места)</t>
  </si>
  <si>
    <t>Уличная цилиндрическая камера</t>
  </si>
  <si>
    <t>Видеокамера 1920х1080, 30к/с, PoE, встроенный микрофон, microSD до 128Гб.</t>
  </si>
  <si>
    <t>Комплект беспроводной GSM сигнализации с видеокамерой</t>
  </si>
  <si>
    <t>Комплектность
Устройство оконечное объектовое 1 шт.
Аккумуляторная батарея 2/3 A (Li-Ion),
3.7В, 600 мА*ч (или 700 мА*ч)-1 шт.
Сетевой адаптер-1 шт.
Кабель USB 2.0 AM-BM-1 шт.
Патч-корд UTP-1 шт.
Резистор С1-4-0,25-3,9 кОм±5%-4 шт.
Извещатель охранный объемный оптико-электронный
пассивный радиоканальный 1 шт.
Извещатель охранный точечный магнитоконтактный
радиоканальный1 1 шт.
Управляющий магнит-1 шт.
Wi-Fi камера -1 шт.</t>
  </si>
  <si>
    <t xml:space="preserve">Экран не менее- 15"; . С предустановленной ОС и пакетам офисных приложений
Процессор не менее- 2.5 ГГц 
Графический процессор не менее- 2 ГБ;
Оперативная память не менее- 8 ГБ;
Диск SSD не менее- 512 ГБ. </t>
  </si>
  <si>
    <t>Программное обеспечение для проектирования электрических схем и слаботочных систем</t>
  </si>
  <si>
    <t>Библиотека элементов
Поддержка различных операционных систем, включая Windows и Linux.
Возможность экспорта схем в различные форматы (PDF, SVG, DXF) для обмена информацией с другими программами.
Встроенная поддержка для экспорта схем в формат LibreOffice Draw.
Инструменты для редактирования и аннотаций схем, включая возможность добавления текстовых меток и описаний.
Возможность настройки символов и атрибутов элементов для отображения дополнительной информации на схеме.</t>
  </si>
  <si>
    <t>В наличии</t>
  </si>
  <si>
    <t>Компьютерная мышь</t>
  </si>
  <si>
    <t>Оптический светодиодный, USB Type-A</t>
  </si>
  <si>
    <t>Коммутатор управляемый</t>
  </si>
  <si>
    <t xml:space="preserve">Порты 10-100-1000Base-T (Gigabit Ethernet) не менее- 24 шт.
Порты SFP не менее- 1
</t>
  </si>
  <si>
    <t>шт.(на 2 раб.места)</t>
  </si>
  <si>
    <t>Коммутатор</t>
  </si>
  <si>
    <t xml:space="preserve"> 100 Мбит/сек, 1000 Мбит/сек
Общее количество портов коммутатора не менее-18
Количество портов 1 Гбит/сек не менее -2 Поддержка PoE
Количество SFP-портов не менее-1</t>
  </si>
  <si>
    <t>SFP модуль</t>
  </si>
  <si>
    <t xml:space="preserve">Разъем SC
Расстояние не менее- 25 км
Среда передачи 1 волокно
Скорость не менее- 1 Гбит/с
Тип кабеля Одномодовый
Тип корпуса SFP </t>
  </si>
  <si>
    <t>Мультиплексор CWDM</t>
  </si>
  <si>
    <t>Тип уплотнения-CWDM
Количество волокон не менее-2
Количество каналов не менее-4
Точность длины волны-ITU не более ± 0,1 нм
Возвратные потери- не более ≤-45 дБ
Направленность не менее-&gt;50 дБ
Максимальная оптическая мощность- не более ≤500 мВт</t>
  </si>
  <si>
    <t>Набор инструментов</t>
  </si>
  <si>
    <t>не менее 20 коннекторов RJ-11, не менее 20 коннекторов RJ-45, LAN тестер, не мнее одной батарейки типа "Крона", инструмент для заделки контактов типа Krone, инструмент для резки, зачистки и обжима кабелей RJ-45, RJ-12, RJ-11, обжимные клещи</t>
  </si>
  <si>
    <t>Набор инструментов для монтажа оптического кабеля</t>
  </si>
  <si>
    <t>Комплект-Стриппер для оптоволокна.
    Стриппер для снятия внешней изоляции кабеля  
    Стриппер для снятия изоляции 
    Стриппер 
    Ножницы для резки кевларовых нитей.
    Кабелерез для стального провода и троса до 
    Кусачки изолированные  
    Ножовка по металлу 
    Нож для разделки кабеля.
    Пассатижи универсальные 
    Набор отверток (6 шт).
    Маркеры для кабеля наклеивающиеся WMB-3.
    Горелка для термоусадки с баллоном газа.
    Изоляционная лента .
    Пинцет.
    Дозатор для спирта с помпой пластмассовый .
    Салфетки безворсовые (280 шт).
    Фонарь ударопрочный, водонепроницаемый 
    Рулетка 
    Ручка-маркер
    Лупы 5 шт
    Кейс пластиковый жёсткий</t>
  </si>
  <si>
    <t>Аккумуляторная дрель-шуруповерт</t>
  </si>
  <si>
    <t>Тип двигателя щеточный
Max крутящий момент не менее 30 Нм
Мягк.вращ. Момент не более 14 Нм
Емкость аккумулятора не менее  1.5 А*ч
Количество аккумуляторов в комплекте не менее 1.</t>
  </si>
  <si>
    <t>IP телефон</t>
  </si>
  <si>
    <t xml:space="preserve">Дисплей монохромный
КоличествоVoIP-аккаунтов не менее 2
Поддержка протокола SIP.
 </t>
  </si>
  <si>
    <t xml:space="preserve">Прибор приема контроля охрана пожарной </t>
  </si>
  <si>
    <t xml:space="preserve">встроенный радиомодуль МРР (433 МГц)
количество контролируемых радиоустройств разных типов встроенным радиомодулем не менее – 150
монохромный ЖК-дисплей для отображения системной информации
встроенная клавиатура
</t>
  </si>
  <si>
    <t>Блок реле радиоканальный</t>
  </si>
  <si>
    <t>Двусторонний радиообмен в радиоканале (433 МГц);
работа только в 
силовое реле не менее 250 В, 16 А;</t>
  </si>
  <si>
    <t>Источник вторичного электропитания</t>
  </si>
  <si>
    <t xml:space="preserve">Номинальное выходное напряжение источника питания при работе от сети переменного тока  от 13,2 до 13,8 В  
выходное напряжение при питании от встраиваемой АКБ  от 10,2 до 13,2 В  
максимальный ток нагрузки  не более 2,2 А  
допустимый ток через контакты реле, не более  100 мА  
допустимое напряжение на контактах реле, не более  72 В  
емкость встраиваемой АКБ  от 7,0 до 7,2 А/ч  </t>
  </si>
  <si>
    <t>Свето звуковой оповещатель</t>
  </si>
  <si>
    <t>Световое и/или звуковое оповещение о состоянии объекта, охраняемого с помощью приборов охранно-пожарной сигнализации.</t>
  </si>
  <si>
    <t>Датчик светового оповещения</t>
  </si>
  <si>
    <t>Оповещатель световой, потребляемая энергия не более 12 В.
Cветовое оповещение о состоянии объекта, охраняемого с помощью приборов охранно-пожарной сигнализации.</t>
  </si>
  <si>
    <t xml:space="preserve">Датчик утечки воды </t>
  </si>
  <si>
    <t xml:space="preserve">Обнаружение утечки воды и выдача извещения об аварии на приемно-контрольный прибор или систему передачи извещений.
</t>
  </si>
  <si>
    <t>Гиркон</t>
  </si>
  <si>
    <t>Подключение внешних проводных СМК,;
функция беспроводного передатчика извещений от извещателя утечки воды и проводных извещателей, работающих на замыкание;
контроль вскрытия корпуса;
контроль напряжения питания;
2 режима радиоканала.</t>
  </si>
  <si>
    <t>Извещатель охранный поверхностный звуковой (акустический)</t>
  </si>
  <si>
    <t>Поверхностный звуковой, микропроцессорный, дальность обнаружения не мнее 5 м, min контролируемая площадь не более 0,3 м²,  регулировка.</t>
  </si>
  <si>
    <t>ИК извещатель</t>
  </si>
  <si>
    <t>Оптико-электронный, не более 12В, дальность срабатывания не менее 5м</t>
  </si>
  <si>
    <t>Извещатель пожарный дымовой</t>
  </si>
  <si>
    <t xml:space="preserve">Извещетель пожарный дымовой 2-х проводный, индикация дежурного режима и режима пожар </t>
  </si>
  <si>
    <t>Виртуальный тренажёр Монтаж кабеля и кабельнесущих конструкций СКС</t>
  </si>
  <si>
    <t>C функцией виртуальной лаборатории</t>
  </si>
  <si>
    <t>шт.(на 2 раб.место)</t>
  </si>
  <si>
    <t>Виртуальный тренажёр Основы волоконно-оптических линий связи</t>
  </si>
  <si>
    <t>Патч-панель</t>
  </si>
  <si>
    <t>Количество портов не менее 24
Высота, U-1
Категория5e</t>
  </si>
  <si>
    <t>Количество портов не менее 24
Высота, U-1
Категория 6</t>
  </si>
  <si>
    <t xml:space="preserve">Кросс-панель </t>
  </si>
  <si>
    <t>Высота, U-1
Исполнение-Неэкранированная
Тип контактовIDC 110
Количество пар не менее- 100
Категория-5e</t>
  </si>
  <si>
    <t>Кабельный организатор с металлическими кольцами</t>
  </si>
  <si>
    <t>Высота, U-1
 Кол-во колец не менее-5</t>
  </si>
  <si>
    <t>Оптический кросс</t>
  </si>
  <si>
    <t>Тип монтажа кросса-Стоечный
Высота, U 1
Количество оптических портовне менее-24
Тип устанавливаемых адаптеров-FC/ST
Количество кабельных вводов не менее-4</t>
  </si>
  <si>
    <t xml:space="preserve">Розетка информационная </t>
  </si>
  <si>
    <t>Тип информационной розетки Кат.5 Розетка компьютерная RJ45</t>
  </si>
  <si>
    <t>Розетка компьютерная</t>
  </si>
  <si>
    <t>Тип настенная розетка RJ45 Модульная</t>
  </si>
  <si>
    <t>Дефектоскоп визуальный</t>
  </si>
  <si>
    <t>Тип разъемаSC/FC/ST, 2,5 мм универсальный
Длина волны, нм650
Мощность излучения, мВт не менее- 10
Диапазоны измеряемых расстояний, км не менее 2</t>
  </si>
  <si>
    <t xml:space="preserve">Муфта-кросс </t>
  </si>
  <si>
    <t>Кол-во сплиттеров не более 2
Кол-во сварных соединений не более 36</t>
  </si>
  <si>
    <t>Кол-во разъемных соединений не более 8
Макс. кол-во сварных соединений не более 144</t>
  </si>
  <si>
    <t xml:space="preserve">Кросс </t>
  </si>
  <si>
    <t xml:space="preserve">Кол-во оптических портов не более 8
Кол-во вводимых ОК не более 2
</t>
  </si>
  <si>
    <t>Кросс-бокс оптический</t>
  </si>
  <si>
    <t>Кол-во абонентских оптических портов не более 16
Макс. кол-во сварных соединений не более 24
Кол-во вводимых распред. кабелей не более 2
Кол-во вводов дроп-кабеля не более 16</t>
  </si>
  <si>
    <t>Сетевой фильтр</t>
  </si>
  <si>
    <t>Номин ток, не менее  А 16
Поперечное сечение жил, мм² не менее  1,5
Материал Пластик/Алюминий
Цвет Черный
Степень защиты, не менее  IP 20
Общее кол-во розеток не менее  6
Номинальное напряжение, В 230
Номин частота, Гц 50/60
Макс. мощность нагрузки, Вт 2200</t>
  </si>
  <si>
    <t xml:space="preserve">Трассоискатель, измеритель длины кабеля </t>
  </si>
  <si>
    <t xml:space="preserve">Типы тестируемого кабеля UTP/FTP/STP cat 5E,cat 6, cat 7, телефонный кабель, коаксиальный кабель, а также различные слаботочные проводники
Тестирование линий POE, PING-тест
</t>
  </si>
  <si>
    <t xml:space="preserve">
Стол лабораторный </t>
  </si>
  <si>
    <t>Столешница и полка рабочего места покрыты пластиком 
Комплект: стол рабочий, полка для оборудования глубиной не менее 300 мм, покрытая пластиком и освещение рабочей поверхности. Размеры не менее  1500 × 700 мм</t>
  </si>
  <si>
    <t>Струбцина монтажная для кабелей</t>
  </si>
  <si>
    <t>Кол-во кабелей, шт не более 2</t>
  </si>
  <si>
    <t>Кронштейн универсальный для монтажа муфт МТОК</t>
  </si>
  <si>
    <t>Кол-во монтируемых муфт не более 1.</t>
  </si>
  <si>
    <t>Планшет</t>
  </si>
  <si>
    <t xml:space="preserve"> Процессор Количество ядер не менее 8. Объем оперативной памяти не менее-
4 ГБ  Объем встроенной памяти
не менее- 64 ГБ</t>
  </si>
  <si>
    <t>Программное обеспечение для работы IP видеокамерами</t>
  </si>
  <si>
    <t>Поддержка различных IP-видеокамер и совместимость с протоколами передачи данных, такими как RTSP (Real Time Streaming Protocol) или ONVIF
Возможность одновременного управления и просмотра видеопотоков с нескольких IP-видеокамер.
Поддержка высокого разрешения (HD и выше) для качественного отображения видеопотока.</t>
  </si>
  <si>
    <t>Видеодомофоны</t>
  </si>
  <si>
    <t xml:space="preserve">Диагональ экрана не менее- 7"
Подключение панелей/камер не менее- 2
Карта памяти: MicroSD,до 32Гб
</t>
  </si>
  <si>
    <t xml:space="preserve">Стойка телекоммуникационная двухрамная </t>
  </si>
  <si>
    <t>Высота, мм не менее 2300
Ширина, мм не более 650
Глубина, мм не более 800</t>
  </si>
  <si>
    <t xml:space="preserve">Стул </t>
  </si>
  <si>
    <t>Нагрузка до 120 кг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</si>
  <si>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rFont val="Times New Roman"/>
        <family val="1"/>
        <charset val="204"/>
      </rPr>
      <t>1,2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кв.м.</t>
    </r>
  </si>
  <si>
    <t>Покрытие пола: Линолеум - 1,28 м2 на всю зону</t>
  </si>
  <si>
    <t xml:space="preserve">Ноутбук </t>
  </si>
  <si>
    <t>Экран не менее- 15"; . С предустановленной ОС и пакетам офисных приложений
Процессор не менее- 2.5 ГГц
Графический процессор не менее- 2 ГБ;
Оперативная память не менее- 8 ГБ,
Диск SSD не менее 512 ГБ;</t>
  </si>
  <si>
    <t>Стол преподавательский</t>
  </si>
  <si>
    <t>Стол преподавательский не менее 1800х720х750 мм (ДхШхВ)</t>
  </si>
  <si>
    <t>Стул на колесиках компьютерный</t>
  </si>
  <si>
    <t>Тумба подкатная</t>
  </si>
  <si>
    <t>Размеры не менее: 420*450*700 мм</t>
  </si>
  <si>
    <t>1.Маска медицинская нестерильная одноразовая1 2.Перчатки медицинские нестерильные 1 пара 3.Устройство для проведения искусственного дыхания «Рот -Устройство - Рот»1 4.Жгут кровоостанавливающий для остановки артериального  кровотечения1 5.Бинт марлевый тканевый стерильный 5х10см 2 6.Бинт марлевый тканевый стерильный 7х14см 2 7.Салфетки марлевые медицинские стерильные 1 уп. 8.Лейкопластырь бактерицидный 10 9.Покрывало  спасательное изотермическое 1 10.Ножницы  для разрезания повязок1 11.Аммиака раствор 10%1 12.Эластичный бинт №31 13.Эластичный бинт №11 14.Перекись водорода раствор  3%1 15.Бриллиантового зеленого раствор спиртовой 1%1 16.Йод раствор спиртовой (раствор) 5%1 17.Вата стерильная1</t>
  </si>
  <si>
    <t>огнетушитель порошковый, не менее 4 килограмм</t>
  </si>
  <si>
    <t>Wi-Fi роутер</t>
  </si>
  <si>
    <t>Прибор приема контроля охрана пожарной</t>
  </si>
  <si>
    <t>Датчик утечки воды</t>
  </si>
  <si>
    <t>Кросс-панель</t>
  </si>
  <si>
    <t>Розетка информационная</t>
  </si>
  <si>
    <t>Муфта-кросс</t>
  </si>
  <si>
    <t>Кросс</t>
  </si>
  <si>
    <t>Трассоискатель, измеритель длины кабеля</t>
  </si>
  <si>
    <t>Стол лабораторный</t>
  </si>
  <si>
    <t>Стойка телекоммуникационная двухрамная</t>
  </si>
  <si>
    <t>Геркон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</si>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</sst>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6"/>
      <color theme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indexed="65"/>
      </patternFill>
    </fill>
    <fill>
      <patternFill patternType="solid">
        <fgColor rgb="FFF9C7C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  <xf numFmtId="0" fontId="27" fillId="0" borderId="0"/>
  </cellStyleXfs>
  <cellXfs count="22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3" fillId="10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4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 wrapText="1"/>
    </xf>
    <xf numFmtId="0" fontId="24" fillId="9" borderId="16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5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7" fillId="11" borderId="8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left" vertical="top" wrapText="1"/>
    </xf>
    <xf numFmtId="0" fontId="29" fillId="12" borderId="20" xfId="5" applyFont="1" applyFill="1" applyBorder="1" applyAlignment="1">
      <alignment horizontal="left" vertical="top" wrapText="1"/>
    </xf>
    <xf numFmtId="0" fontId="12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2" fillId="6" borderId="30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4" fillId="0" borderId="18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center" vertical="center"/>
    </xf>
    <xf numFmtId="0" fontId="4" fillId="15" borderId="8" xfId="3" applyFont="1" applyFill="1" applyBorder="1" applyAlignment="1">
      <alignment horizontal="left" vertical="center"/>
    </xf>
    <xf numFmtId="0" fontId="4" fillId="15" borderId="18" xfId="3" applyFont="1" applyFill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4" fillId="0" borderId="30" xfId="0" applyFont="1" applyBorder="1" applyAlignment="1" applyProtection="1">
      <alignment horizontal="left" vertical="center"/>
      <protection locked="0"/>
    </xf>
    <xf numFmtId="0" fontId="2" fillId="6" borderId="30" xfId="6" applyFont="1" applyFill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0" borderId="32" xfId="0" applyFont="1" applyBorder="1" applyAlignment="1" applyProtection="1">
      <alignment horizontal="left" vertical="center"/>
      <protection locked="0"/>
    </xf>
    <xf numFmtId="0" fontId="2" fillId="15" borderId="1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/>
    </xf>
    <xf numFmtId="0" fontId="14" fillId="0" borderId="8" xfId="3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30" xfId="0" applyFont="1" applyBorder="1" applyAlignment="1">
      <alignment horizontal="center" vertical="center" wrapText="1"/>
    </xf>
    <xf numFmtId="0" fontId="14" fillId="0" borderId="30" xfId="3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0" xfId="6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30" xfId="0" applyFont="1" applyBorder="1" applyAlignment="1" applyProtection="1">
      <alignment horizontal="left" vertical="center"/>
      <protection locked="0"/>
    </xf>
    <xf numFmtId="0" fontId="14" fillId="0" borderId="18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18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8" xfId="0" applyFont="1" applyBorder="1" applyAlignment="1">
      <alignment horizontal="left" vertical="center"/>
    </xf>
    <xf numFmtId="0" fontId="14" fillId="0" borderId="31" xfId="0" applyFont="1" applyBorder="1" applyAlignment="1" applyProtection="1">
      <alignment horizontal="left" vertical="center"/>
      <protection locked="0"/>
    </xf>
    <xf numFmtId="0" fontId="14" fillId="0" borderId="9" xfId="3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4" fillId="5" borderId="14" xfId="0" applyFont="1" applyFill="1" applyBorder="1" applyAlignment="1">
      <alignment horizontal="left" vertical="center"/>
    </xf>
    <xf numFmtId="0" fontId="14" fillId="0" borderId="34" xfId="0" applyFont="1" applyBorder="1" applyAlignment="1">
      <alignment horizontal="left" vertical="center" wrapText="1"/>
    </xf>
    <xf numFmtId="0" fontId="21" fillId="8" borderId="10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15" fillId="8" borderId="11" xfId="0" applyFont="1" applyFill="1" applyBorder="1" applyAlignment="1">
      <alignment horizontal="left" vertical="center"/>
    </xf>
    <xf numFmtId="0" fontId="21" fillId="8" borderId="10" xfId="0" applyFont="1" applyFill="1" applyBorder="1" applyAlignment="1">
      <alignment horizontal="right" vertical="center"/>
    </xf>
    <xf numFmtId="0" fontId="21" fillId="8" borderId="11" xfId="0" applyFont="1" applyFill="1" applyBorder="1" applyAlignment="1">
      <alignment horizontal="right" vertical="center"/>
    </xf>
    <xf numFmtId="0" fontId="21" fillId="8" borderId="11" xfId="0" applyFont="1" applyFill="1" applyBorder="1" applyAlignment="1">
      <alignment horizontal="left" vertical="center"/>
    </xf>
    <xf numFmtId="0" fontId="17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8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5" fillId="10" borderId="1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9" fillId="7" borderId="4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2" fillId="13" borderId="3" xfId="0" applyFont="1" applyFill="1" applyBorder="1" applyAlignment="1">
      <alignment horizontal="left" vertical="center"/>
    </xf>
    <xf numFmtId="0" fontId="32" fillId="13" borderId="3" xfId="0" applyFont="1" applyFill="1" applyBorder="1" applyAlignment="1">
      <alignment vertical="center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8" xfId="0" applyFont="1" applyFill="1" applyBorder="1" applyAlignment="1">
      <alignment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4" fillId="0" borderId="23" xfId="0" applyFont="1" applyBorder="1"/>
    <xf numFmtId="0" fontId="4" fillId="0" borderId="24" xfId="0" applyFont="1" applyBorder="1"/>
    <xf numFmtId="0" fontId="11" fillId="6" borderId="25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6" xfId="0" applyFont="1" applyBorder="1"/>
    <xf numFmtId="0" fontId="3" fillId="6" borderId="25" xfId="0" applyFont="1" applyFill="1" applyBorder="1" applyAlignment="1">
      <alignment horizontal="left" vertical="center" wrapText="1"/>
    </xf>
    <xf numFmtId="0" fontId="4" fillId="6" borderId="27" xfId="0" applyFont="1" applyFill="1" applyBorder="1" applyAlignment="1">
      <alignment horizontal="left" vertical="top" wrapText="1"/>
    </xf>
    <xf numFmtId="0" fontId="4" fillId="6" borderId="28" xfId="0" applyFont="1" applyFill="1" applyBorder="1" applyAlignment="1">
      <alignment vertical="top" wrapText="1"/>
    </xf>
    <xf numFmtId="0" fontId="4" fillId="6" borderId="28" xfId="0" applyFont="1" applyFill="1" applyBorder="1" applyAlignment="1">
      <alignment horizontal="left" vertical="top" wrapText="1"/>
    </xf>
    <xf numFmtId="0" fontId="4" fillId="6" borderId="29" xfId="0" applyFont="1" applyFill="1" applyBorder="1" applyAlignment="1">
      <alignment horizontal="left" vertical="top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vertical="center" wrapText="1"/>
    </xf>
    <xf numFmtId="0" fontId="34" fillId="13" borderId="8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vertical="center"/>
    </xf>
    <xf numFmtId="0" fontId="1" fillId="14" borderId="2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vertical="top" wrapText="1"/>
    </xf>
    <xf numFmtId="0" fontId="3" fillId="6" borderId="23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4" fillId="6" borderId="2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26" xfId="0" applyFont="1" applyFill="1" applyBorder="1" applyAlignment="1">
      <alignment horizontal="left" vertical="top" wrapText="1"/>
    </xf>
    <xf numFmtId="0" fontId="1" fillId="14" borderId="0" xfId="0" applyFont="1" applyFill="1" applyAlignment="1">
      <alignment vertical="center"/>
    </xf>
    <xf numFmtId="0" fontId="1" fillId="14" borderId="0" xfId="0" applyFont="1" applyFill="1" applyAlignment="1">
      <alignment horizontal="center" vertical="center"/>
    </xf>
    <xf numFmtId="0" fontId="2" fillId="6" borderId="25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vertical="top" wrapText="1"/>
    </xf>
    <xf numFmtId="0" fontId="2" fillId="6" borderId="0" xfId="0" applyFont="1" applyFill="1" applyAlignment="1">
      <alignment horizontal="left" vertical="top" wrapText="1"/>
    </xf>
    <xf numFmtId="0" fontId="2" fillId="6" borderId="26" xfId="0" applyFont="1" applyFill="1" applyBorder="1" applyAlignment="1">
      <alignment horizontal="left" vertical="top" wrapText="1"/>
    </xf>
    <xf numFmtId="0" fontId="36" fillId="16" borderId="0" xfId="0" applyFont="1" applyFill="1" applyAlignment="1">
      <alignment horizontal="center" vertical="center" wrapText="1"/>
    </xf>
  </cellXfs>
  <cellStyles count="7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6" xfId="6" xr:uid="{C2A107E0-3B8D-4680-AEE4-73384489C057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&#1057;&#1088;&#1077;&#1076;&#1089;&#1090;&#1074;&#1072;%20&#1084;&#1072;&#1089;&#1089;&#1086;&#1074;&#1086;&#1081;%20&#1080;&#1085;&#1092;&#1086;&#1088;&#1084;&#1072;&#1094;&#1080;&#1080;%20&#1080;%20&#1082;&#1086;&#1084;&#1084;&#1091;&#1085;&#1080;&#1082;&#1072;&#1094;&#1080;&#1086;&#1085;&#1085;&#1099;&#1077;%20&#1090;&#1077;&#1093;&#1085;&#1086;&#1083;&#1086;&#1075;&#1080;&#1080;\&#1042;&#1086;&#1083;&#1086;&#1075;&#1086;&#1076;&#1089;&#1082;&#1072;&#1103;%20&#1086;&#1073;&#1083;&#1072;&#1089;&#1090;&#1100;%20&#1057;&#1052;&#1048;%20&#1080;%20&#1082;&#1086;&#1084;&#1084;&#1091;&#1085;&#1080;&#1082;&#1072;&#1094;&#1080;&#1086;&#1085;&#1085;&#1099;&#1077;%20&#1090;&#1077;&#1093;&#1085;&#1086;&#1083;&#1086;&#1075;&#1080;&#1080;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225" t="s">
        <v>241</v>
      </c>
      <c r="B1" s="225"/>
      <c r="C1" s="225"/>
      <c r="D1" s="225"/>
      <c r="E1" s="225"/>
      <c r="F1" s="225"/>
      <c r="G1" s="225"/>
    </row>
    <row r="2" spans="1:7" ht="21" x14ac:dyDescent="0.3">
      <c r="A2" s="20" t="s">
        <v>44</v>
      </c>
      <c r="B2" s="19" t="s">
        <v>45</v>
      </c>
      <c r="C2" s="174" t="s">
        <v>82</v>
      </c>
      <c r="D2" s="174"/>
      <c r="E2" s="174"/>
      <c r="F2" s="174"/>
      <c r="G2" s="174"/>
    </row>
    <row r="3" spans="1:7" ht="18" x14ac:dyDescent="0.35">
      <c r="A3" s="175" t="s">
        <v>46</v>
      </c>
      <c r="B3" s="176"/>
      <c r="C3" s="177">
        <f>D21+D48</f>
        <v>12</v>
      </c>
      <c r="D3" s="177"/>
      <c r="E3" s="177"/>
      <c r="F3" s="177"/>
      <c r="G3" s="177"/>
    </row>
    <row r="4" spans="1:7" ht="50.25" customHeight="1" x14ac:dyDescent="0.3">
      <c r="A4" s="178" t="s">
        <v>47</v>
      </c>
      <c r="B4" s="179"/>
      <c r="C4" s="180" t="s">
        <v>81</v>
      </c>
      <c r="D4" s="180"/>
      <c r="E4" s="180"/>
      <c r="F4" s="180"/>
      <c r="G4" s="180"/>
    </row>
    <row r="5" spans="1:7" ht="14.4" x14ac:dyDescent="0.3">
      <c r="A5" s="183" t="s">
        <v>12</v>
      </c>
      <c r="B5" s="184"/>
      <c r="C5" s="184"/>
      <c r="D5" s="184"/>
      <c r="E5" s="184"/>
      <c r="F5" s="184"/>
      <c r="G5" s="184"/>
    </row>
    <row r="6" spans="1:7" ht="14.4" x14ac:dyDescent="0.3">
      <c r="A6" s="181" t="s">
        <v>48</v>
      </c>
      <c r="B6" s="182"/>
      <c r="C6" s="182"/>
      <c r="D6" s="182"/>
      <c r="E6" s="182"/>
      <c r="F6" s="182"/>
      <c r="G6" s="182"/>
    </row>
    <row r="7" spans="1:7" ht="14.4" x14ac:dyDescent="0.3">
      <c r="A7" s="181" t="s">
        <v>49</v>
      </c>
      <c r="B7" s="182"/>
      <c r="C7" s="182"/>
      <c r="D7" s="182"/>
      <c r="E7" s="182"/>
      <c r="F7" s="182"/>
      <c r="G7" s="182"/>
    </row>
    <row r="8" spans="1:7" ht="14.4" x14ac:dyDescent="0.3">
      <c r="A8" s="181" t="s">
        <v>50</v>
      </c>
      <c r="B8" s="182"/>
      <c r="C8" s="182"/>
      <c r="D8" s="182"/>
      <c r="E8" s="182"/>
      <c r="F8" s="182"/>
      <c r="G8" s="182"/>
    </row>
    <row r="9" spans="1:7" ht="14.4" x14ac:dyDescent="0.3">
      <c r="A9" s="181" t="s">
        <v>51</v>
      </c>
      <c r="B9" s="182"/>
      <c r="C9" s="182"/>
      <c r="D9" s="182"/>
      <c r="E9" s="182"/>
      <c r="F9" s="182"/>
      <c r="G9" s="182"/>
    </row>
    <row r="10" spans="1:7" ht="14.4" x14ac:dyDescent="0.3">
      <c r="A10" s="181" t="s">
        <v>52</v>
      </c>
      <c r="B10" s="182"/>
      <c r="C10" s="182"/>
      <c r="D10" s="182"/>
      <c r="E10" s="182"/>
      <c r="F10" s="182"/>
      <c r="G10" s="182"/>
    </row>
    <row r="11" spans="1:7" ht="14.4" x14ac:dyDescent="0.3">
      <c r="A11" s="181" t="s">
        <v>53</v>
      </c>
      <c r="B11" s="182"/>
      <c r="C11" s="182"/>
      <c r="D11" s="182"/>
      <c r="E11" s="182"/>
      <c r="F11" s="182"/>
      <c r="G11" s="182"/>
    </row>
    <row r="12" spans="1:7" ht="14.4" x14ac:dyDescent="0.3">
      <c r="A12" s="181" t="s">
        <v>54</v>
      </c>
      <c r="B12" s="182"/>
      <c r="C12" s="182"/>
      <c r="D12" s="182"/>
      <c r="E12" s="182"/>
      <c r="F12" s="182"/>
      <c r="G12" s="182"/>
    </row>
    <row r="13" spans="1:7" ht="14.4" x14ac:dyDescent="0.3">
      <c r="A13" s="164" t="s">
        <v>18</v>
      </c>
      <c r="B13" s="165"/>
      <c r="C13" s="165"/>
      <c r="D13" s="165"/>
      <c r="E13" s="165"/>
      <c r="F13" s="165"/>
      <c r="G13" s="165"/>
    </row>
    <row r="14" spans="1:7" ht="17.399999999999999" x14ac:dyDescent="0.3">
      <c r="A14" s="166" t="s">
        <v>11</v>
      </c>
      <c r="B14" s="167"/>
      <c r="C14" s="167"/>
      <c r="D14" s="167"/>
      <c r="E14" s="163"/>
      <c r="F14" s="163"/>
      <c r="G14" s="167"/>
    </row>
    <row r="15" spans="1:7" s="28" customFormat="1" ht="46.8" x14ac:dyDescent="0.3">
      <c r="A15" s="26" t="s">
        <v>0</v>
      </c>
      <c r="B15" s="26" t="s">
        <v>1</v>
      </c>
      <c r="C15" s="24" t="s">
        <v>9</v>
      </c>
      <c r="D15" s="24" t="s">
        <v>2</v>
      </c>
      <c r="E15" s="33"/>
      <c r="F15" s="34"/>
      <c r="G15" s="29" t="s">
        <v>55</v>
      </c>
    </row>
    <row r="16" spans="1:7" s="28" customFormat="1" ht="31.2" x14ac:dyDescent="0.3">
      <c r="A16" s="48">
        <v>1</v>
      </c>
      <c r="B16" s="157" t="s">
        <v>39</v>
      </c>
      <c r="C16" s="21" t="s">
        <v>15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8">
        <v>2</v>
      </c>
      <c r="B17" s="158" t="s">
        <v>27</v>
      </c>
      <c r="C17" s="47" t="s">
        <v>15</v>
      </c>
      <c r="D17" s="25" t="s">
        <v>5</v>
      </c>
      <c r="E17" s="35"/>
      <c r="F17" s="36"/>
      <c r="G17" s="30">
        <v>1</v>
      </c>
    </row>
    <row r="18" spans="1:7" ht="31.2" x14ac:dyDescent="0.3">
      <c r="A18" s="48">
        <v>3</v>
      </c>
      <c r="B18" s="159" t="s">
        <v>106</v>
      </c>
      <c r="C18" s="47" t="s">
        <v>15</v>
      </c>
      <c r="D18" s="9" t="s">
        <v>6</v>
      </c>
      <c r="E18" s="35"/>
      <c r="F18" s="36"/>
      <c r="G18" s="30">
        <v>1</v>
      </c>
    </row>
    <row r="19" spans="1:7" ht="31.2" x14ac:dyDescent="0.3">
      <c r="A19" s="48">
        <v>4</v>
      </c>
      <c r="B19" s="122" t="s">
        <v>108</v>
      </c>
      <c r="C19" s="47" t="s">
        <v>15</v>
      </c>
      <c r="D19" s="9" t="s">
        <v>6</v>
      </c>
      <c r="E19" s="35"/>
      <c r="F19" s="36"/>
      <c r="G19" s="30">
        <v>1</v>
      </c>
    </row>
    <row r="20" spans="1:7" ht="17.399999999999999" x14ac:dyDescent="0.3">
      <c r="A20" s="171" t="s">
        <v>75</v>
      </c>
      <c r="B20" s="172"/>
      <c r="C20" s="172"/>
      <c r="D20" s="173">
        <v>1</v>
      </c>
      <c r="E20" s="173"/>
      <c r="F20" s="173"/>
      <c r="G20" s="173"/>
    </row>
    <row r="21" spans="1:7" x14ac:dyDescent="0.3">
      <c r="A21" s="168" t="s">
        <v>16</v>
      </c>
      <c r="B21" s="169"/>
      <c r="C21" s="169"/>
      <c r="D21" s="170">
        <v>6</v>
      </c>
      <c r="E21" s="170"/>
      <c r="F21" s="170"/>
      <c r="G21" s="170"/>
    </row>
    <row r="22" spans="1:7" s="28" customFormat="1" ht="46.8" x14ac:dyDescent="0.3">
      <c r="A22" s="26" t="s">
        <v>0</v>
      </c>
      <c r="B22" s="26" t="s">
        <v>1</v>
      </c>
      <c r="C22" s="26" t="s">
        <v>9</v>
      </c>
      <c r="D22" s="26" t="s">
        <v>2</v>
      </c>
      <c r="E22" s="26" t="s">
        <v>56</v>
      </c>
      <c r="F22" s="26" t="s">
        <v>57</v>
      </c>
      <c r="G22" s="26" t="s">
        <v>55</v>
      </c>
    </row>
    <row r="23" spans="1:7" s="28" customFormat="1" ht="31.2" x14ac:dyDescent="0.3">
      <c r="A23" s="48">
        <v>1</v>
      </c>
      <c r="B23" s="130" t="s">
        <v>238</v>
      </c>
      <c r="C23" s="8" t="s">
        <v>15</v>
      </c>
      <c r="D23" s="9" t="s">
        <v>6</v>
      </c>
      <c r="E23" s="31">
        <v>1</v>
      </c>
      <c r="F23" s="31" t="s">
        <v>73</v>
      </c>
      <c r="G23" s="31">
        <f>$D$21*E23/IF(F23="на 1 р.м.",1,IF(F23="на 2 р.м.",2,#VALUE!))</f>
        <v>3</v>
      </c>
    </row>
    <row r="24" spans="1:7" s="28" customFormat="1" ht="31.2" x14ac:dyDescent="0.3">
      <c r="A24" s="48">
        <v>2</v>
      </c>
      <c r="B24" s="7" t="s">
        <v>23</v>
      </c>
      <c r="C24" s="8" t="s">
        <v>15</v>
      </c>
      <c r="D24" s="9" t="s">
        <v>6</v>
      </c>
      <c r="E24" s="31">
        <v>1</v>
      </c>
      <c r="F24" s="31" t="s">
        <v>58</v>
      </c>
      <c r="G24" s="31">
        <f>$D$21*E24/IF(F24="на 1 р.м.",1,IF(F24="на 2 р.м.",2,#VALUE!))</f>
        <v>6</v>
      </c>
    </row>
    <row r="25" spans="1:7" s="28" customFormat="1" ht="31.2" x14ac:dyDescent="0.3">
      <c r="A25" s="49">
        <v>3</v>
      </c>
      <c r="B25" s="130" t="s">
        <v>151</v>
      </c>
      <c r="C25" s="12" t="s">
        <v>15</v>
      </c>
      <c r="D25" s="13" t="s">
        <v>5</v>
      </c>
      <c r="E25" s="31">
        <v>1</v>
      </c>
      <c r="F25" s="31" t="s">
        <v>58</v>
      </c>
      <c r="G25" s="31">
        <f t="shared" ref="G25:G46" si="0">$D$48*E25/IF(F25="на 1 р.м.",1,IF(F25="на 2 р.м.",2,#VALUE!))</f>
        <v>6</v>
      </c>
    </row>
    <row r="26" spans="1:7" s="28" customFormat="1" ht="31.2" x14ac:dyDescent="0.3">
      <c r="A26" s="48">
        <v>4</v>
      </c>
      <c r="B26" s="130" t="s">
        <v>141</v>
      </c>
      <c r="C26" s="12" t="s">
        <v>15</v>
      </c>
      <c r="D26" s="13" t="s">
        <v>5</v>
      </c>
      <c r="E26" s="31">
        <v>1</v>
      </c>
      <c r="F26" s="31" t="s">
        <v>58</v>
      </c>
      <c r="G26" s="31">
        <f t="shared" si="0"/>
        <v>6</v>
      </c>
    </row>
    <row r="27" spans="1:7" ht="31.2" x14ac:dyDescent="0.3">
      <c r="A27" s="48">
        <v>5</v>
      </c>
      <c r="B27" s="130" t="s">
        <v>230</v>
      </c>
      <c r="C27" s="12" t="s">
        <v>15</v>
      </c>
      <c r="D27" s="9" t="s">
        <v>5</v>
      </c>
      <c r="E27" s="31">
        <v>1</v>
      </c>
      <c r="F27" s="31" t="s">
        <v>73</v>
      </c>
      <c r="G27" s="31">
        <f t="shared" si="0"/>
        <v>3</v>
      </c>
    </row>
    <row r="28" spans="1:7" ht="31.2" x14ac:dyDescent="0.3">
      <c r="A28" s="48">
        <v>6</v>
      </c>
      <c r="B28" s="130" t="s">
        <v>139</v>
      </c>
      <c r="C28" s="12" t="s">
        <v>15</v>
      </c>
      <c r="D28" s="9" t="s">
        <v>5</v>
      </c>
      <c r="E28" s="31">
        <v>1</v>
      </c>
      <c r="F28" s="31" t="s">
        <v>73</v>
      </c>
      <c r="G28" s="31">
        <f t="shared" si="0"/>
        <v>3</v>
      </c>
    </row>
    <row r="29" spans="1:7" ht="31.2" x14ac:dyDescent="0.3">
      <c r="A29" s="49">
        <v>7</v>
      </c>
      <c r="B29" s="130" t="s">
        <v>136</v>
      </c>
      <c r="C29" s="12" t="s">
        <v>15</v>
      </c>
      <c r="D29" s="9" t="s">
        <v>5</v>
      </c>
      <c r="E29" s="31">
        <v>1</v>
      </c>
      <c r="F29" s="31" t="s">
        <v>73</v>
      </c>
      <c r="G29" s="31">
        <f t="shared" si="0"/>
        <v>3</v>
      </c>
    </row>
    <row r="30" spans="1:7" ht="93.6" x14ac:dyDescent="0.3">
      <c r="A30" s="48">
        <v>8</v>
      </c>
      <c r="B30" s="129" t="s">
        <v>41</v>
      </c>
      <c r="C30" s="50" t="s">
        <v>69</v>
      </c>
      <c r="D30" s="9" t="s">
        <v>5</v>
      </c>
      <c r="E30" s="31">
        <v>1</v>
      </c>
      <c r="F30" s="31" t="s">
        <v>58</v>
      </c>
      <c r="G30" s="31">
        <f t="shared" si="0"/>
        <v>6</v>
      </c>
    </row>
    <row r="31" spans="1:7" ht="31.2" x14ac:dyDescent="0.3">
      <c r="A31" s="48">
        <v>9</v>
      </c>
      <c r="B31" s="130" t="s">
        <v>143</v>
      </c>
      <c r="C31" s="12" t="s">
        <v>15</v>
      </c>
      <c r="D31" s="9" t="s">
        <v>5</v>
      </c>
      <c r="E31" s="31">
        <v>1</v>
      </c>
      <c r="F31" s="31" t="s">
        <v>73</v>
      </c>
      <c r="G31" s="31">
        <f t="shared" si="0"/>
        <v>3</v>
      </c>
    </row>
    <row r="32" spans="1:7" ht="31.2" x14ac:dyDescent="0.3">
      <c r="A32" s="48">
        <v>10</v>
      </c>
      <c r="B32" s="130" t="s">
        <v>149</v>
      </c>
      <c r="C32" s="12" t="s">
        <v>15</v>
      </c>
      <c r="D32" s="9" t="s">
        <v>10</v>
      </c>
      <c r="E32" s="31">
        <v>1</v>
      </c>
      <c r="F32" s="31" t="s">
        <v>73</v>
      </c>
      <c r="G32" s="31">
        <f t="shared" si="0"/>
        <v>3</v>
      </c>
    </row>
    <row r="33" spans="1:7" ht="31.2" x14ac:dyDescent="0.3">
      <c r="A33" s="48">
        <v>11</v>
      </c>
      <c r="B33" s="130" t="s">
        <v>213</v>
      </c>
      <c r="C33" s="12" t="s">
        <v>15</v>
      </c>
      <c r="D33" s="9" t="s">
        <v>10</v>
      </c>
      <c r="E33" s="31">
        <v>1</v>
      </c>
      <c r="F33" s="31" t="s">
        <v>73</v>
      </c>
      <c r="G33" s="31">
        <f t="shared" si="0"/>
        <v>3</v>
      </c>
    </row>
    <row r="34" spans="1:7" ht="31.2" x14ac:dyDescent="0.3">
      <c r="A34" s="48">
        <v>12</v>
      </c>
      <c r="B34" s="130" t="s">
        <v>190</v>
      </c>
      <c r="C34" s="12" t="s">
        <v>15</v>
      </c>
      <c r="D34" s="9" t="s">
        <v>10</v>
      </c>
      <c r="E34" s="31">
        <v>1</v>
      </c>
      <c r="F34" s="31" t="s">
        <v>73</v>
      </c>
      <c r="G34" s="31">
        <f t="shared" si="0"/>
        <v>3</v>
      </c>
    </row>
    <row r="35" spans="1:7" ht="31.2" x14ac:dyDescent="0.3">
      <c r="A35" s="48">
        <v>13</v>
      </c>
      <c r="B35" s="130" t="s">
        <v>157</v>
      </c>
      <c r="C35" s="12" t="s">
        <v>15</v>
      </c>
      <c r="D35" s="9" t="s">
        <v>10</v>
      </c>
      <c r="E35" s="31">
        <v>1</v>
      </c>
      <c r="F35" s="31" t="s">
        <v>73</v>
      </c>
      <c r="G35" s="31">
        <f t="shared" si="0"/>
        <v>3</v>
      </c>
    </row>
    <row r="36" spans="1:7" ht="31.2" x14ac:dyDescent="0.3">
      <c r="A36" s="48">
        <v>14</v>
      </c>
      <c r="B36" s="130" t="s">
        <v>207</v>
      </c>
      <c r="C36" s="12" t="s">
        <v>15</v>
      </c>
      <c r="D36" s="9" t="s">
        <v>10</v>
      </c>
      <c r="E36" s="31">
        <v>1</v>
      </c>
      <c r="F36" s="31" t="s">
        <v>73</v>
      </c>
      <c r="G36" s="31">
        <f t="shared" si="0"/>
        <v>3</v>
      </c>
    </row>
    <row r="37" spans="1:7" ht="31.2" x14ac:dyDescent="0.3">
      <c r="A37" s="48">
        <v>15</v>
      </c>
      <c r="B37" s="130" t="s">
        <v>236</v>
      </c>
      <c r="C37" s="12" t="s">
        <v>15</v>
      </c>
      <c r="D37" s="9" t="s">
        <v>10</v>
      </c>
      <c r="E37" s="31">
        <v>1</v>
      </c>
      <c r="F37" s="31" t="s">
        <v>73</v>
      </c>
      <c r="G37" s="31">
        <f t="shared" si="0"/>
        <v>3</v>
      </c>
    </row>
    <row r="38" spans="1:7" ht="31.2" x14ac:dyDescent="0.3">
      <c r="A38" s="48">
        <v>16</v>
      </c>
      <c r="B38" s="130" t="s">
        <v>197</v>
      </c>
      <c r="C38" s="12" t="s">
        <v>15</v>
      </c>
      <c r="D38" s="9" t="s">
        <v>10</v>
      </c>
      <c r="E38" s="31">
        <v>1</v>
      </c>
      <c r="F38" s="31" t="s">
        <v>73</v>
      </c>
      <c r="G38" s="31">
        <f t="shared" si="0"/>
        <v>3</v>
      </c>
    </row>
    <row r="39" spans="1:7" ht="31.2" x14ac:dyDescent="0.3">
      <c r="A39" s="48">
        <v>17</v>
      </c>
      <c r="B39" s="130" t="s">
        <v>235</v>
      </c>
      <c r="C39" s="12" t="s">
        <v>15</v>
      </c>
      <c r="D39" s="9" t="s">
        <v>10</v>
      </c>
      <c r="E39" s="31">
        <v>1</v>
      </c>
      <c r="F39" s="31" t="s">
        <v>73</v>
      </c>
      <c r="G39" s="31">
        <f t="shared" si="0"/>
        <v>3</v>
      </c>
    </row>
    <row r="40" spans="1:7" ht="31.2" x14ac:dyDescent="0.3">
      <c r="A40" s="48">
        <v>18</v>
      </c>
      <c r="B40" s="130" t="s">
        <v>145</v>
      </c>
      <c r="C40" s="12" t="s">
        <v>15</v>
      </c>
      <c r="D40" s="9" t="s">
        <v>10</v>
      </c>
      <c r="E40" s="31">
        <v>1</v>
      </c>
      <c r="F40" s="31" t="s">
        <v>73</v>
      </c>
      <c r="G40" s="31">
        <f t="shared" si="0"/>
        <v>3</v>
      </c>
    </row>
    <row r="41" spans="1:7" ht="31.2" x14ac:dyDescent="0.3">
      <c r="A41" s="48">
        <v>19</v>
      </c>
      <c r="B41" s="130" t="s">
        <v>147</v>
      </c>
      <c r="C41" s="12" t="s">
        <v>15</v>
      </c>
      <c r="D41" s="9" t="s">
        <v>10</v>
      </c>
      <c r="E41" s="31">
        <v>1</v>
      </c>
      <c r="F41" s="31" t="s">
        <v>73</v>
      </c>
      <c r="G41" s="31">
        <f t="shared" si="0"/>
        <v>3</v>
      </c>
    </row>
    <row r="42" spans="1:7" ht="31.2" x14ac:dyDescent="0.3">
      <c r="A42" s="48">
        <v>20</v>
      </c>
      <c r="B42" s="130" t="s">
        <v>231</v>
      </c>
      <c r="C42" s="12" t="s">
        <v>15</v>
      </c>
      <c r="D42" s="9" t="s">
        <v>10</v>
      </c>
      <c r="E42" s="31">
        <v>1</v>
      </c>
      <c r="F42" s="31" t="s">
        <v>73</v>
      </c>
      <c r="G42" s="31">
        <f t="shared" si="0"/>
        <v>3</v>
      </c>
    </row>
    <row r="43" spans="1:7" ht="31.2" x14ac:dyDescent="0.3">
      <c r="A43" s="48">
        <v>21</v>
      </c>
      <c r="B43" s="130" t="s">
        <v>199</v>
      </c>
      <c r="C43" s="12" t="s">
        <v>15</v>
      </c>
      <c r="D43" s="9" t="s">
        <v>10</v>
      </c>
      <c r="E43" s="31">
        <v>1</v>
      </c>
      <c r="F43" s="31" t="s">
        <v>73</v>
      </c>
      <c r="G43" s="31">
        <f t="shared" si="0"/>
        <v>3</v>
      </c>
    </row>
    <row r="44" spans="1:7" ht="31.2" x14ac:dyDescent="0.3">
      <c r="A44" s="48">
        <v>22</v>
      </c>
      <c r="B44" s="130" t="s">
        <v>239</v>
      </c>
      <c r="C44" s="12" t="s">
        <v>15</v>
      </c>
      <c r="D44" s="9" t="s">
        <v>10</v>
      </c>
      <c r="E44" s="31">
        <v>1</v>
      </c>
      <c r="F44" s="31" t="s">
        <v>73</v>
      </c>
      <c r="G44" s="31">
        <f t="shared" si="0"/>
        <v>3</v>
      </c>
    </row>
    <row r="45" spans="1:7" ht="31.2" x14ac:dyDescent="0.3">
      <c r="A45" s="48">
        <v>23</v>
      </c>
      <c r="B45" s="130" t="s">
        <v>205</v>
      </c>
      <c r="C45" s="12" t="s">
        <v>15</v>
      </c>
      <c r="D45" s="9" t="s">
        <v>10</v>
      </c>
      <c r="E45" s="31">
        <v>1</v>
      </c>
      <c r="F45" s="31" t="s">
        <v>73</v>
      </c>
      <c r="G45" s="31">
        <f t="shared" si="0"/>
        <v>3</v>
      </c>
    </row>
    <row r="46" spans="1:7" ht="31.2" x14ac:dyDescent="0.3">
      <c r="A46" s="48">
        <v>24</v>
      </c>
      <c r="B46" s="130" t="s">
        <v>237</v>
      </c>
      <c r="C46" s="12" t="s">
        <v>15</v>
      </c>
      <c r="D46" s="9" t="s">
        <v>10</v>
      </c>
      <c r="E46" s="31">
        <v>1</v>
      </c>
      <c r="F46" s="31" t="s">
        <v>73</v>
      </c>
      <c r="G46" s="31">
        <f t="shared" si="0"/>
        <v>3</v>
      </c>
    </row>
    <row r="47" spans="1:7" ht="17.399999999999999" x14ac:dyDescent="0.3">
      <c r="A47" s="171" t="s">
        <v>75</v>
      </c>
      <c r="B47" s="172"/>
      <c r="C47" s="172"/>
      <c r="D47" s="173">
        <v>2</v>
      </c>
      <c r="E47" s="173"/>
      <c r="F47" s="173"/>
      <c r="G47" s="173"/>
    </row>
    <row r="48" spans="1:7" x14ac:dyDescent="0.3">
      <c r="A48" s="168" t="s">
        <v>16</v>
      </c>
      <c r="B48" s="169"/>
      <c r="C48" s="169"/>
      <c r="D48" s="170">
        <v>6</v>
      </c>
      <c r="E48" s="170"/>
      <c r="F48" s="170"/>
      <c r="G48" s="170"/>
    </row>
    <row r="49" spans="1:7" s="28" customFormat="1" ht="46.8" x14ac:dyDescent="0.3">
      <c r="A49" s="26" t="s">
        <v>0</v>
      </c>
      <c r="B49" s="26" t="s">
        <v>1</v>
      </c>
      <c r="C49" s="26" t="s">
        <v>9</v>
      </c>
      <c r="D49" s="26" t="s">
        <v>2</v>
      </c>
      <c r="E49" s="26" t="s">
        <v>56</v>
      </c>
      <c r="F49" s="26" t="s">
        <v>57</v>
      </c>
      <c r="G49" s="26" t="s">
        <v>55</v>
      </c>
    </row>
    <row r="50" spans="1:7" s="28" customFormat="1" ht="31.2" x14ac:dyDescent="0.3">
      <c r="A50" s="48">
        <v>1</v>
      </c>
      <c r="B50" s="130" t="s">
        <v>59</v>
      </c>
      <c r="C50" s="8" t="s">
        <v>15</v>
      </c>
      <c r="D50" s="13" t="s">
        <v>6</v>
      </c>
      <c r="E50" s="31">
        <v>1</v>
      </c>
      <c r="F50" s="31" t="s">
        <v>73</v>
      </c>
      <c r="G50" s="31">
        <f>$D$48*E50/IF(F50="на 1 р.м.",1,IF(F50="на 2 р.м.",2,#VALUE!))</f>
        <v>3</v>
      </c>
    </row>
    <row r="51" spans="1:7" s="28" customFormat="1" ht="31.2" x14ac:dyDescent="0.3">
      <c r="A51" s="48">
        <v>2</v>
      </c>
      <c r="B51" s="7" t="s">
        <v>60</v>
      </c>
      <c r="C51" s="8" t="s">
        <v>15</v>
      </c>
      <c r="D51" s="13" t="s">
        <v>6</v>
      </c>
      <c r="E51" s="31">
        <v>1</v>
      </c>
      <c r="F51" s="31" t="s">
        <v>58</v>
      </c>
      <c r="G51" s="31">
        <f>$D$48*E51/IF(F51="на 1 р.м.",1,IF(F51="на 2 р.м.",2,#VALUE!))</f>
        <v>6</v>
      </c>
    </row>
    <row r="52" spans="1:7" ht="31.2" x14ac:dyDescent="0.3">
      <c r="A52" s="48">
        <v>10</v>
      </c>
      <c r="B52" s="130" t="s">
        <v>173</v>
      </c>
      <c r="C52" s="12" t="s">
        <v>15</v>
      </c>
      <c r="D52" s="9" t="s">
        <v>17</v>
      </c>
      <c r="E52" s="31">
        <v>1</v>
      </c>
      <c r="F52" s="31" t="s">
        <v>58</v>
      </c>
      <c r="G52" s="31">
        <f>$D$48*E52/IF(F52="на 1 р.м.",1,IF(F52="на 2 р.м.",2,#VALUE!))</f>
        <v>6</v>
      </c>
    </row>
    <row r="53" spans="1:7" ht="31.2" x14ac:dyDescent="0.3">
      <c r="A53" s="48">
        <v>11</v>
      </c>
      <c r="B53" s="130" t="s">
        <v>176</v>
      </c>
      <c r="C53" s="12" t="s">
        <v>15</v>
      </c>
      <c r="D53" s="9" t="s">
        <v>17</v>
      </c>
      <c r="E53" s="31">
        <v>1</v>
      </c>
      <c r="F53" s="31" t="s">
        <v>58</v>
      </c>
      <c r="G53" s="31">
        <f>$D$48*E53/IF(F53="на 1 р.м.",1,IF(F53="на 2 р.м.",2,#VALUE!))</f>
        <v>6</v>
      </c>
    </row>
    <row r="54" spans="1:7" ht="46.8" x14ac:dyDescent="0.3">
      <c r="A54" s="48">
        <v>12</v>
      </c>
      <c r="B54" s="130" t="s">
        <v>131</v>
      </c>
      <c r="C54" s="12" t="s">
        <v>74</v>
      </c>
      <c r="D54" s="9" t="s">
        <v>17</v>
      </c>
      <c r="E54" s="31">
        <v>1</v>
      </c>
      <c r="F54" s="31" t="s">
        <v>58</v>
      </c>
      <c r="G54" s="31">
        <f>$D$48*E54/IF(F54="на 1 р.м.",1,IF(F54="на 2 р.м.",2,#VALUE!))</f>
        <v>6</v>
      </c>
    </row>
    <row r="55" spans="1:7" ht="17.399999999999999" x14ac:dyDescent="0.3">
      <c r="A55" s="160" t="s">
        <v>14</v>
      </c>
      <c r="B55" s="161"/>
      <c r="C55" s="161"/>
      <c r="D55" s="161"/>
      <c r="E55" s="162"/>
      <c r="F55" s="162"/>
      <c r="G55" s="161"/>
    </row>
    <row r="56" spans="1:7" s="28" customFormat="1" ht="46.8" x14ac:dyDescent="0.3">
      <c r="A56" s="26" t="s">
        <v>0</v>
      </c>
      <c r="B56" s="26" t="s">
        <v>1</v>
      </c>
      <c r="C56" s="24" t="s">
        <v>9</v>
      </c>
      <c r="D56" s="24" t="s">
        <v>2</v>
      </c>
      <c r="E56" s="33"/>
      <c r="F56" s="34"/>
      <c r="G56" s="29" t="s">
        <v>55</v>
      </c>
    </row>
    <row r="57" spans="1:7" s="28" customFormat="1" ht="31.2" x14ac:dyDescent="0.3">
      <c r="A57" s="51">
        <v>1</v>
      </c>
      <c r="B57" s="10" t="s">
        <v>41</v>
      </c>
      <c r="C57" s="8" t="s">
        <v>15</v>
      </c>
      <c r="D57" s="17" t="s">
        <v>5</v>
      </c>
      <c r="E57" s="37"/>
      <c r="F57" s="38"/>
      <c r="G57" s="18">
        <v>1</v>
      </c>
    </row>
    <row r="58" spans="1:7" s="28" customFormat="1" ht="31.2" x14ac:dyDescent="0.3">
      <c r="A58" s="51">
        <v>2</v>
      </c>
      <c r="B58" s="7" t="s">
        <v>40</v>
      </c>
      <c r="C58" s="8" t="s">
        <v>15</v>
      </c>
      <c r="D58" s="17" t="s">
        <v>6</v>
      </c>
      <c r="E58" s="37"/>
      <c r="F58" s="38"/>
      <c r="G58" s="18">
        <v>1</v>
      </c>
    </row>
    <row r="59" spans="1:7" s="28" customFormat="1" ht="31.2" x14ac:dyDescent="0.3">
      <c r="A59" s="51">
        <v>3</v>
      </c>
      <c r="B59" s="7" t="s">
        <v>23</v>
      </c>
      <c r="C59" s="8" t="s">
        <v>15</v>
      </c>
      <c r="D59" s="17" t="s">
        <v>6</v>
      </c>
      <c r="E59" s="39"/>
      <c r="F59" s="40"/>
      <c r="G59" s="18">
        <v>1</v>
      </c>
    </row>
    <row r="60" spans="1:7" ht="17.399999999999999" x14ac:dyDescent="0.3">
      <c r="A60" s="160" t="s">
        <v>13</v>
      </c>
      <c r="B60" s="161"/>
      <c r="C60" s="161"/>
      <c r="D60" s="161"/>
      <c r="E60" s="163"/>
      <c r="F60" s="163"/>
      <c r="G60" s="161"/>
    </row>
    <row r="61" spans="1:7" s="28" customFormat="1" ht="46.8" x14ac:dyDescent="0.3">
      <c r="A61" s="26" t="s">
        <v>0</v>
      </c>
      <c r="B61" s="26" t="s">
        <v>1</v>
      </c>
      <c r="C61" s="24" t="s">
        <v>9</v>
      </c>
      <c r="D61" s="24" t="s">
        <v>2</v>
      </c>
      <c r="E61" s="33"/>
      <c r="F61" s="34"/>
      <c r="G61" s="29" t="s">
        <v>55</v>
      </c>
    </row>
    <row r="62" spans="1:7" s="28" customFormat="1" ht="31.2" x14ac:dyDescent="0.3">
      <c r="A62" s="51">
        <v>1</v>
      </c>
      <c r="B62" s="10" t="s">
        <v>19</v>
      </c>
      <c r="C62" s="21" t="s">
        <v>15</v>
      </c>
      <c r="D62" s="27" t="s">
        <v>8</v>
      </c>
      <c r="E62" s="35"/>
      <c r="F62" s="36"/>
      <c r="G62" s="32">
        <v>1</v>
      </c>
    </row>
    <row r="63" spans="1:7" s="28" customFormat="1" ht="31.2" x14ac:dyDescent="0.3">
      <c r="A63" s="51">
        <v>2</v>
      </c>
      <c r="B63" s="7" t="s">
        <v>22</v>
      </c>
      <c r="C63" s="21" t="s">
        <v>15</v>
      </c>
      <c r="D63" s="27" t="s">
        <v>8</v>
      </c>
      <c r="E63" s="35"/>
      <c r="F63" s="36"/>
      <c r="G63" s="32">
        <v>1</v>
      </c>
    </row>
    <row r="64" spans="1:7" s="28" customFormat="1" ht="31.2" x14ac:dyDescent="0.3">
      <c r="A64" s="51">
        <v>3</v>
      </c>
      <c r="B64" s="22" t="s">
        <v>35</v>
      </c>
      <c r="C64" s="21" t="s">
        <v>15</v>
      </c>
      <c r="D64" s="17" t="s">
        <v>31</v>
      </c>
      <c r="E64" s="35"/>
      <c r="F64" s="36"/>
      <c r="G64" s="18">
        <f>$C$3</f>
        <v>12</v>
      </c>
    </row>
    <row r="65" spans="1:7" s="28" customFormat="1" ht="31.2" x14ac:dyDescent="0.3">
      <c r="A65" s="51">
        <v>4</v>
      </c>
      <c r="B65" s="10" t="s">
        <v>20</v>
      </c>
      <c r="C65" s="21" t="s">
        <v>15</v>
      </c>
      <c r="D65" s="27" t="s">
        <v>8</v>
      </c>
      <c r="E65" s="41"/>
      <c r="F65" s="42"/>
      <c r="G65" s="32">
        <v>1</v>
      </c>
    </row>
    <row r="66" spans="1:7" s="28" customFormat="1" ht="31.2" x14ac:dyDescent="0.3">
      <c r="A66" s="51">
        <v>5</v>
      </c>
      <c r="B66" s="23" t="s">
        <v>38</v>
      </c>
      <c r="C66" s="21" t="s">
        <v>15</v>
      </c>
      <c r="D66" s="17" t="s">
        <v>31</v>
      </c>
      <c r="E66" s="41"/>
      <c r="F66" s="42"/>
      <c r="G66" s="18">
        <f>$C$3</f>
        <v>12</v>
      </c>
    </row>
    <row r="67" spans="1:7" s="28" customFormat="1" ht="31.2" x14ac:dyDescent="0.3">
      <c r="A67" s="51">
        <v>6</v>
      </c>
      <c r="B67" s="7" t="s">
        <v>21</v>
      </c>
      <c r="C67" s="21" t="s">
        <v>15</v>
      </c>
      <c r="D67" s="27" t="s">
        <v>8</v>
      </c>
      <c r="E67" s="43"/>
      <c r="F67" s="44"/>
      <c r="G67" s="32">
        <v>1</v>
      </c>
    </row>
  </sheetData>
  <sortState xmlns:xlrd2="http://schemas.microsoft.com/office/spreadsheetml/2017/richdata2" ref="B50:G54">
    <sortCondition ref="D50:D54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55:G55"/>
    <mergeCell ref="A60:G60"/>
    <mergeCell ref="A13:G13"/>
    <mergeCell ref="A14:G14"/>
    <mergeCell ref="A48:C48"/>
    <mergeCell ref="D48:G48"/>
    <mergeCell ref="A21:C21"/>
    <mergeCell ref="D21:G21"/>
    <mergeCell ref="A20:C20"/>
    <mergeCell ref="D20:G20"/>
    <mergeCell ref="A47:C47"/>
    <mergeCell ref="D47:G47"/>
  </mergeCells>
  <dataValidations count="2">
    <dataValidation type="list" allowBlank="1" showInputMessage="1" showErrorMessage="1" sqref="F50:F54 F23:F46" xr:uid="{860AB650-7BE1-4DA1-902C-ACE91A8B4EA4}">
      <formula1>"на 1 р.м.,на 2 р.м."</formula1>
    </dataValidation>
    <dataValidation allowBlank="1" showErrorMessage="1" sqref="D47 D20 B2:C19 B48:C1048576 B21:C4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D62:D1048576 D16:D19 D57:D60 D3 D50:D55 D23:D46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55</v>
      </c>
    </row>
    <row r="2" spans="1:5" ht="21" x14ac:dyDescent="0.3">
      <c r="A2" s="185" t="s">
        <v>6</v>
      </c>
      <c r="B2" s="185"/>
      <c r="C2" s="185"/>
      <c r="D2" s="185"/>
      <c r="E2" s="185"/>
    </row>
    <row r="3" spans="1:5" s="28" customFormat="1" ht="31.2" x14ac:dyDescent="0.3">
      <c r="A3" s="49">
        <v>1</v>
      </c>
      <c r="B3" s="10" t="s">
        <v>30</v>
      </c>
      <c r="C3" s="50" t="s">
        <v>15</v>
      </c>
      <c r="D3" s="9" t="s">
        <v>6</v>
      </c>
      <c r="E3" s="52">
        <v>1</v>
      </c>
    </row>
    <row r="4" spans="1:5" s="28" customFormat="1" ht="31.2" x14ac:dyDescent="0.3">
      <c r="A4" s="49">
        <v>2</v>
      </c>
      <c r="B4" s="10" t="s">
        <v>29</v>
      </c>
      <c r="C4" s="50" t="s">
        <v>15</v>
      </c>
      <c r="D4" s="9" t="s">
        <v>6</v>
      </c>
      <c r="E4" s="52">
        <v>1</v>
      </c>
    </row>
    <row r="5" spans="1:5" s="28" customFormat="1" ht="31.2" x14ac:dyDescent="0.3">
      <c r="A5" s="48">
        <v>3</v>
      </c>
      <c r="B5" s="53" t="s">
        <v>68</v>
      </c>
      <c r="C5" s="21" t="s">
        <v>15</v>
      </c>
      <c r="D5" s="9" t="s">
        <v>6</v>
      </c>
      <c r="E5" s="54">
        <v>1</v>
      </c>
    </row>
    <row r="6" spans="1:5" s="28" customFormat="1" ht="31.2" x14ac:dyDescent="0.3">
      <c r="A6" s="49">
        <v>4</v>
      </c>
      <c r="B6" s="55" t="s">
        <v>37</v>
      </c>
      <c r="C6" s="50" t="s">
        <v>15</v>
      </c>
      <c r="D6" s="9" t="s">
        <v>6</v>
      </c>
      <c r="E6" s="52">
        <v>1</v>
      </c>
    </row>
    <row r="7" spans="1:5" s="28" customFormat="1" ht="31.2" x14ac:dyDescent="0.3">
      <c r="A7" s="49">
        <v>5</v>
      </c>
      <c r="B7" s="56" t="s">
        <v>34</v>
      </c>
      <c r="C7" s="50" t="s">
        <v>15</v>
      </c>
      <c r="D7" s="9" t="s">
        <v>6</v>
      </c>
      <c r="E7" s="57">
        <v>1</v>
      </c>
    </row>
    <row r="8" spans="1:5" s="28" customFormat="1" ht="31.2" x14ac:dyDescent="0.3">
      <c r="A8" s="48">
        <v>6</v>
      </c>
      <c r="B8" s="10" t="s">
        <v>63</v>
      </c>
      <c r="C8" s="50" t="s">
        <v>15</v>
      </c>
      <c r="D8" s="9" t="s">
        <v>6</v>
      </c>
      <c r="E8" s="57">
        <v>1</v>
      </c>
    </row>
    <row r="9" spans="1:5" s="28" customFormat="1" ht="31.2" x14ac:dyDescent="0.3">
      <c r="A9" s="49">
        <v>7</v>
      </c>
      <c r="B9" s="10" t="s">
        <v>62</v>
      </c>
      <c r="C9" s="50" t="s">
        <v>15</v>
      </c>
      <c r="D9" s="9" t="s">
        <v>6</v>
      </c>
      <c r="E9" s="57">
        <v>1</v>
      </c>
    </row>
    <row r="10" spans="1:5" ht="21" x14ac:dyDescent="0.3">
      <c r="A10" s="185" t="s">
        <v>5</v>
      </c>
      <c r="B10" s="185"/>
      <c r="C10" s="185"/>
      <c r="D10" s="185"/>
      <c r="E10" s="185"/>
    </row>
    <row r="11" spans="1:5" s="28" customFormat="1" ht="31.2" x14ac:dyDescent="0.3">
      <c r="A11" s="49">
        <v>1</v>
      </c>
      <c r="B11" s="58" t="s">
        <v>25</v>
      </c>
      <c r="C11" s="50" t="s">
        <v>15</v>
      </c>
      <c r="D11" s="9" t="s">
        <v>5</v>
      </c>
      <c r="E11" s="59">
        <v>1</v>
      </c>
    </row>
    <row r="12" spans="1:5" s="28" customFormat="1" ht="31.2" x14ac:dyDescent="0.3">
      <c r="A12" s="49">
        <v>2</v>
      </c>
      <c r="B12" s="11" t="s">
        <v>24</v>
      </c>
      <c r="C12" s="50" t="s">
        <v>15</v>
      </c>
      <c r="D12" s="9" t="s">
        <v>5</v>
      </c>
      <c r="E12" s="59">
        <v>1</v>
      </c>
    </row>
    <row r="13" spans="1:5" s="28" customFormat="1" ht="31.2" x14ac:dyDescent="0.3">
      <c r="A13" s="49">
        <v>3</v>
      </c>
      <c r="B13" s="11" t="s">
        <v>41</v>
      </c>
      <c r="C13" s="12" t="s">
        <v>15</v>
      </c>
      <c r="D13" s="9" t="s">
        <v>5</v>
      </c>
      <c r="E13" s="59">
        <v>1</v>
      </c>
    </row>
    <row r="14" spans="1:5" s="28" customFormat="1" ht="31.2" x14ac:dyDescent="0.3">
      <c r="A14" s="49">
        <v>4</v>
      </c>
      <c r="B14" s="58" t="s">
        <v>27</v>
      </c>
      <c r="C14" s="50" t="s">
        <v>15</v>
      </c>
      <c r="D14" s="9" t="s">
        <v>5</v>
      </c>
      <c r="E14" s="59">
        <v>1</v>
      </c>
    </row>
    <row r="15" spans="1:5" s="28" customFormat="1" ht="31.2" x14ac:dyDescent="0.3">
      <c r="A15" s="49">
        <v>5</v>
      </c>
      <c r="B15" s="11" t="s">
        <v>28</v>
      </c>
      <c r="C15" s="50" t="s">
        <v>15</v>
      </c>
      <c r="D15" s="9" t="s">
        <v>5</v>
      </c>
      <c r="E15" s="59">
        <v>1</v>
      </c>
    </row>
    <row r="16" spans="1:5" s="28" customFormat="1" ht="31.2" x14ac:dyDescent="0.3">
      <c r="A16" s="49">
        <v>6</v>
      </c>
      <c r="B16" s="7" t="s">
        <v>26</v>
      </c>
      <c r="C16" s="21" t="s">
        <v>15</v>
      </c>
      <c r="D16" s="9" t="s">
        <v>5</v>
      </c>
      <c r="E16" s="59">
        <v>1</v>
      </c>
    </row>
    <row r="17" spans="1:5" s="28" customFormat="1" ht="31.2" x14ac:dyDescent="0.3">
      <c r="A17" s="49">
        <v>7</v>
      </c>
      <c r="B17" s="22" t="s">
        <v>43</v>
      </c>
      <c r="C17" s="21" t="s">
        <v>15</v>
      </c>
      <c r="D17" s="9" t="s">
        <v>5</v>
      </c>
      <c r="E17" s="59">
        <v>1</v>
      </c>
    </row>
    <row r="18" spans="1:5" s="28" customFormat="1" ht="31.2" x14ac:dyDescent="0.3">
      <c r="A18" s="49">
        <v>8</v>
      </c>
      <c r="B18" s="22" t="s">
        <v>42</v>
      </c>
      <c r="C18" s="50" t="s">
        <v>15</v>
      </c>
      <c r="D18" s="9" t="s">
        <v>10</v>
      </c>
      <c r="E18" s="59">
        <v>1</v>
      </c>
    </row>
    <row r="19" spans="1:5" s="28" customFormat="1" ht="62.4" x14ac:dyDescent="0.3">
      <c r="A19" s="49">
        <v>9</v>
      </c>
      <c r="B19" s="11" t="s">
        <v>61</v>
      </c>
      <c r="C19" s="50" t="s">
        <v>70</v>
      </c>
      <c r="D19" s="9" t="s">
        <v>5</v>
      </c>
      <c r="E19" s="52">
        <v>1</v>
      </c>
    </row>
    <row r="20" spans="1:5" ht="21" x14ac:dyDescent="0.3">
      <c r="A20" s="186" t="s">
        <v>10</v>
      </c>
      <c r="B20" s="187"/>
      <c r="C20" s="187"/>
      <c r="D20" s="187"/>
      <c r="E20" s="188"/>
    </row>
    <row r="21" spans="1:5" s="28" customFormat="1" ht="31.2" x14ac:dyDescent="0.3">
      <c r="A21" s="60">
        <v>1</v>
      </c>
      <c r="B21" s="147" t="s">
        <v>114</v>
      </c>
      <c r="C21" s="50" t="s">
        <v>15</v>
      </c>
      <c r="D21" s="9" t="s">
        <v>10</v>
      </c>
      <c r="E21" s="59">
        <v>1</v>
      </c>
    </row>
    <row r="22" spans="1:5" s="28" customFormat="1" ht="31.2" x14ac:dyDescent="0.3">
      <c r="A22" s="60">
        <v>2</v>
      </c>
      <c r="B22" s="130" t="s">
        <v>112</v>
      </c>
      <c r="C22" s="50" t="s">
        <v>15</v>
      </c>
      <c r="D22" s="9" t="s">
        <v>10</v>
      </c>
      <c r="E22" s="59">
        <v>1</v>
      </c>
    </row>
    <row r="23" spans="1:5" s="28" customFormat="1" ht="31.2" x14ac:dyDescent="0.3">
      <c r="A23" s="60">
        <v>3</v>
      </c>
      <c r="B23" s="130" t="s">
        <v>123</v>
      </c>
      <c r="C23" s="50" t="s">
        <v>15</v>
      </c>
      <c r="D23" s="9" t="s">
        <v>10</v>
      </c>
      <c r="E23" s="59">
        <v>1</v>
      </c>
    </row>
    <row r="24" spans="1:5" ht="31.2" x14ac:dyDescent="0.3">
      <c r="A24" s="60">
        <v>4</v>
      </c>
      <c r="B24" s="130" t="s">
        <v>155</v>
      </c>
      <c r="C24" s="50" t="s">
        <v>15</v>
      </c>
      <c r="D24" s="9" t="s">
        <v>10</v>
      </c>
      <c r="E24" s="59">
        <v>1</v>
      </c>
    </row>
    <row r="25" spans="1:5" ht="31.2" x14ac:dyDescent="0.3">
      <c r="A25" s="60">
        <v>5</v>
      </c>
      <c r="B25" s="130" t="s">
        <v>240</v>
      </c>
      <c r="C25" s="50" t="s">
        <v>15</v>
      </c>
      <c r="D25" s="9" t="s">
        <v>10</v>
      </c>
      <c r="E25" s="59">
        <v>1</v>
      </c>
    </row>
    <row r="26" spans="1:5" ht="31.2" x14ac:dyDescent="0.3">
      <c r="A26" s="60">
        <v>6</v>
      </c>
      <c r="B26" s="130" t="s">
        <v>161</v>
      </c>
      <c r="C26" s="50" t="s">
        <v>15</v>
      </c>
      <c r="D26" s="9" t="s">
        <v>10</v>
      </c>
      <c r="E26" s="59">
        <v>1</v>
      </c>
    </row>
    <row r="27" spans="1:5" ht="31.2" x14ac:dyDescent="0.3">
      <c r="A27" s="60">
        <v>7</v>
      </c>
      <c r="B27" s="130" t="s">
        <v>232</v>
      </c>
      <c r="C27" s="50" t="s">
        <v>15</v>
      </c>
      <c r="D27" s="9" t="s">
        <v>10</v>
      </c>
      <c r="E27" s="59">
        <v>1</v>
      </c>
    </row>
    <row r="28" spans="1:5" ht="31.2" x14ac:dyDescent="0.3">
      <c r="A28" s="60">
        <v>8</v>
      </c>
      <c r="B28" s="130" t="s">
        <v>167</v>
      </c>
      <c r="C28" s="50" t="s">
        <v>15</v>
      </c>
      <c r="D28" s="9" t="s">
        <v>10</v>
      </c>
      <c r="E28" s="59">
        <v>1</v>
      </c>
    </row>
    <row r="29" spans="1:5" ht="31.2" x14ac:dyDescent="0.3">
      <c r="A29" s="60">
        <v>9</v>
      </c>
      <c r="B29" s="130" t="s">
        <v>171</v>
      </c>
      <c r="C29" s="50" t="s">
        <v>15</v>
      </c>
      <c r="D29" s="9" t="s">
        <v>10</v>
      </c>
      <c r="E29" s="59">
        <v>1</v>
      </c>
    </row>
    <row r="30" spans="1:5" ht="31.2" x14ac:dyDescent="0.3">
      <c r="A30" s="60">
        <v>10</v>
      </c>
      <c r="B30" s="130" t="s">
        <v>169</v>
      </c>
      <c r="C30" s="50" t="s">
        <v>15</v>
      </c>
      <c r="D30" s="9" t="s">
        <v>10</v>
      </c>
      <c r="E30" s="59">
        <v>1</v>
      </c>
    </row>
    <row r="31" spans="1:5" ht="31.2" x14ac:dyDescent="0.3">
      <c r="A31" s="60">
        <v>11</v>
      </c>
      <c r="B31" s="130" t="s">
        <v>182</v>
      </c>
      <c r="C31" s="50" t="s">
        <v>15</v>
      </c>
      <c r="D31" s="9" t="s">
        <v>10</v>
      </c>
      <c r="E31" s="59">
        <v>1</v>
      </c>
    </row>
    <row r="32" spans="1:5" ht="31.2" x14ac:dyDescent="0.3">
      <c r="A32" s="60">
        <v>12</v>
      </c>
      <c r="B32" s="130" t="s">
        <v>128</v>
      </c>
      <c r="C32" s="50" t="s">
        <v>15</v>
      </c>
      <c r="D32" s="9" t="s">
        <v>10</v>
      </c>
      <c r="E32" s="59">
        <v>1</v>
      </c>
    </row>
    <row r="33" spans="1:5" ht="31.2" x14ac:dyDescent="0.3">
      <c r="A33" s="60">
        <v>13</v>
      </c>
      <c r="B33" s="130" t="s">
        <v>233</v>
      </c>
      <c r="C33" s="50" t="s">
        <v>15</v>
      </c>
      <c r="D33" s="9" t="s">
        <v>10</v>
      </c>
      <c r="E33" s="59">
        <v>1</v>
      </c>
    </row>
    <row r="34" spans="1:5" ht="31.2" x14ac:dyDescent="0.3">
      <c r="A34" s="60">
        <v>14</v>
      </c>
      <c r="B34" s="130" t="s">
        <v>184</v>
      </c>
      <c r="C34" s="50" t="s">
        <v>15</v>
      </c>
      <c r="D34" s="9" t="s">
        <v>10</v>
      </c>
      <c r="E34" s="59">
        <v>1</v>
      </c>
    </row>
    <row r="35" spans="1:5" ht="31.2" x14ac:dyDescent="0.3">
      <c r="A35" s="60">
        <v>15</v>
      </c>
      <c r="B35" s="130" t="s">
        <v>177</v>
      </c>
      <c r="C35" s="50" t="s">
        <v>15</v>
      </c>
      <c r="D35" s="9" t="s">
        <v>10</v>
      </c>
      <c r="E35" s="59">
        <v>1</v>
      </c>
    </row>
    <row r="36" spans="1:5" ht="31.2" x14ac:dyDescent="0.3">
      <c r="A36" s="60">
        <v>16</v>
      </c>
      <c r="B36" s="130" t="s">
        <v>234</v>
      </c>
      <c r="C36" s="50" t="s">
        <v>15</v>
      </c>
      <c r="D36" s="9" t="s">
        <v>10</v>
      </c>
      <c r="E36" s="59">
        <v>1</v>
      </c>
    </row>
    <row r="37" spans="1:5" ht="31.2" x14ac:dyDescent="0.3">
      <c r="A37" s="60">
        <v>17</v>
      </c>
      <c r="B37" s="130" t="s">
        <v>188</v>
      </c>
      <c r="C37" s="50" t="s">
        <v>15</v>
      </c>
      <c r="D37" s="9" t="s">
        <v>10</v>
      </c>
      <c r="E37" s="59">
        <v>1</v>
      </c>
    </row>
    <row r="38" spans="1:5" ht="31.2" x14ac:dyDescent="0.3">
      <c r="A38" s="60">
        <v>18</v>
      </c>
      <c r="B38" s="130" t="s">
        <v>159</v>
      </c>
      <c r="C38" s="50" t="s">
        <v>15</v>
      </c>
      <c r="D38" s="9" t="s">
        <v>10</v>
      </c>
      <c r="E38" s="59">
        <v>1</v>
      </c>
    </row>
    <row r="39" spans="1:5" ht="31.2" x14ac:dyDescent="0.3">
      <c r="A39" s="60">
        <v>19</v>
      </c>
      <c r="B39" s="130" t="s">
        <v>126</v>
      </c>
      <c r="C39" s="50" t="s">
        <v>15</v>
      </c>
      <c r="D39" s="9" t="s">
        <v>10</v>
      </c>
      <c r="E39" s="59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39" xr:uid="{6AB2A57C-D6A3-487E-BFAE-13077CD9DF28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D20 D40:D1048576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D3:D9 D11:D19 D21:D39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3" activePane="bottomLeft" state="frozen"/>
      <selection activeCell="A20" sqref="A20:G23"/>
      <selection pane="bottomLeft" activeCell="A20" sqref="A20:G23"/>
    </sheetView>
  </sheetViews>
  <sheetFormatPr defaultRowHeight="15.6" x14ac:dyDescent="0.3"/>
  <cols>
    <col min="1" max="1" width="32.6640625" style="125" customWidth="1"/>
    <col min="2" max="2" width="100.6640625" style="120" customWidth="1"/>
    <col min="3" max="3" width="25.6640625" style="128" bestFit="1" customWidth="1"/>
    <col min="4" max="4" width="14.44140625" style="128" customWidth="1"/>
    <col min="5" max="5" width="25.6640625" style="128" customWidth="1"/>
    <col min="6" max="6" width="14.33203125" style="128" customWidth="1"/>
    <col min="7" max="7" width="13.88671875" style="119" customWidth="1"/>
    <col min="8" max="8" width="20.88671875" style="119" customWidth="1"/>
    <col min="9" max="16384" width="8.88671875" style="120"/>
  </cols>
  <sheetData>
    <row r="1" spans="1:8" ht="31.2" x14ac:dyDescent="0.3">
      <c r="A1" s="117" t="s">
        <v>1</v>
      </c>
      <c r="B1" s="118" t="s">
        <v>9</v>
      </c>
      <c r="C1" s="121" t="s">
        <v>2</v>
      </c>
      <c r="D1" s="117" t="s">
        <v>4</v>
      </c>
      <c r="E1" s="117" t="s">
        <v>3</v>
      </c>
      <c r="F1" s="117" t="s">
        <v>7</v>
      </c>
      <c r="G1" s="117" t="s">
        <v>32</v>
      </c>
      <c r="H1" s="117" t="s">
        <v>33</v>
      </c>
    </row>
    <row r="2" spans="1:8" x14ac:dyDescent="0.3">
      <c r="A2" s="130" t="s">
        <v>100</v>
      </c>
      <c r="B2" s="132" t="s">
        <v>101</v>
      </c>
      <c r="C2" s="9" t="s">
        <v>5</v>
      </c>
      <c r="D2" s="124">
        <v>1</v>
      </c>
      <c r="E2" s="9" t="s">
        <v>102</v>
      </c>
      <c r="F2" s="121">
        <v>1</v>
      </c>
      <c r="G2" s="119">
        <f t="shared" ref="G2:G8" si="0">COUNTIF($A$2:$A$999,A2)</f>
        <v>1</v>
      </c>
      <c r="H2" s="119" t="s">
        <v>36</v>
      </c>
    </row>
    <row r="3" spans="1:8" ht="46.8" x14ac:dyDescent="0.3">
      <c r="A3" s="147" t="s">
        <v>114</v>
      </c>
      <c r="B3" s="149" t="s">
        <v>115</v>
      </c>
      <c r="C3" s="9" t="s">
        <v>10</v>
      </c>
      <c r="D3" s="9">
        <v>30</v>
      </c>
      <c r="E3" s="9" t="s">
        <v>102</v>
      </c>
      <c r="F3" s="9">
        <v>30</v>
      </c>
      <c r="G3" s="119">
        <f t="shared" si="0"/>
        <v>1</v>
      </c>
      <c r="H3" s="119" t="s">
        <v>36</v>
      </c>
    </row>
    <row r="4" spans="1:8" x14ac:dyDescent="0.3">
      <c r="A4" s="130" t="s">
        <v>112</v>
      </c>
      <c r="B4" s="155" t="s">
        <v>113</v>
      </c>
      <c r="C4" s="9" t="s">
        <v>10</v>
      </c>
      <c r="D4" s="9">
        <v>20</v>
      </c>
      <c r="E4" s="140" t="s">
        <v>102</v>
      </c>
      <c r="F4" s="9">
        <v>20</v>
      </c>
      <c r="G4" s="119">
        <f t="shared" si="0"/>
        <v>1</v>
      </c>
      <c r="H4" s="119" t="s">
        <v>36</v>
      </c>
    </row>
    <row r="5" spans="1:8" x14ac:dyDescent="0.3">
      <c r="A5" s="148" t="s">
        <v>106</v>
      </c>
      <c r="B5" s="154" t="s">
        <v>107</v>
      </c>
      <c r="C5" s="9" t="s">
        <v>6</v>
      </c>
      <c r="D5" s="128">
        <v>1</v>
      </c>
      <c r="E5" s="139" t="s">
        <v>102</v>
      </c>
      <c r="F5" s="128">
        <v>1</v>
      </c>
      <c r="G5" s="119">
        <f t="shared" si="0"/>
        <v>1</v>
      </c>
      <c r="H5" s="119" t="s">
        <v>36</v>
      </c>
    </row>
    <row r="6" spans="1:8" x14ac:dyDescent="0.3">
      <c r="A6" s="130" t="s">
        <v>110</v>
      </c>
      <c r="B6" s="146" t="s">
        <v>111</v>
      </c>
      <c r="C6" s="9" t="s">
        <v>6</v>
      </c>
      <c r="D6" s="9">
        <v>10</v>
      </c>
      <c r="E6" s="9" t="s">
        <v>102</v>
      </c>
      <c r="F6" s="9">
        <v>10</v>
      </c>
      <c r="G6" s="119">
        <f t="shared" si="0"/>
        <v>1</v>
      </c>
      <c r="H6" s="119" t="s">
        <v>36</v>
      </c>
    </row>
    <row r="7" spans="1:8" x14ac:dyDescent="0.3">
      <c r="A7" s="7" t="s">
        <v>104</v>
      </c>
      <c r="B7" s="156" t="s">
        <v>105</v>
      </c>
      <c r="C7" s="9" t="s">
        <v>6</v>
      </c>
      <c r="D7" s="150">
        <v>20</v>
      </c>
      <c r="E7" s="151" t="s">
        <v>102</v>
      </c>
      <c r="F7" s="150">
        <v>20</v>
      </c>
      <c r="G7" s="119">
        <f t="shared" si="0"/>
        <v>1</v>
      </c>
      <c r="H7" s="119" t="s">
        <v>36</v>
      </c>
    </row>
    <row r="8" spans="1:8" x14ac:dyDescent="0.3">
      <c r="A8" s="152" t="s">
        <v>108</v>
      </c>
      <c r="B8" s="153" t="s">
        <v>109</v>
      </c>
      <c r="C8" s="9" t="s">
        <v>6</v>
      </c>
      <c r="D8" s="142">
        <v>1</v>
      </c>
      <c r="E8" s="142" t="s">
        <v>102</v>
      </c>
      <c r="F8" s="142">
        <v>1</v>
      </c>
      <c r="G8" s="119">
        <f t="shared" si="0"/>
        <v>1</v>
      </c>
      <c r="H8" s="119" t="s">
        <v>36</v>
      </c>
    </row>
    <row r="9" spans="1:8" x14ac:dyDescent="0.3">
      <c r="C9" s="127"/>
    </row>
    <row r="10" spans="1:8" x14ac:dyDescent="0.3">
      <c r="C10" s="127"/>
    </row>
    <row r="11" spans="1:8" x14ac:dyDescent="0.3">
      <c r="C11" s="127"/>
    </row>
    <row r="12" spans="1:8" x14ac:dyDescent="0.3">
      <c r="C12" s="127"/>
    </row>
    <row r="13" spans="1:8" x14ac:dyDescent="0.3">
      <c r="C13" s="127"/>
    </row>
    <row r="14" spans="1:8" x14ac:dyDescent="0.3">
      <c r="C14" s="127"/>
    </row>
    <row r="15" spans="1:8" x14ac:dyDescent="0.3">
      <c r="C15" s="127"/>
    </row>
    <row r="16" spans="1:8" x14ac:dyDescent="0.3">
      <c r="C16" s="127"/>
    </row>
    <row r="17" spans="3:3" x14ac:dyDescent="0.3">
      <c r="C17" s="127"/>
    </row>
    <row r="18" spans="3:3" x14ac:dyDescent="0.3">
      <c r="C18" s="127"/>
    </row>
    <row r="19" spans="3:3" x14ac:dyDescent="0.3">
      <c r="C19" s="127"/>
    </row>
    <row r="20" spans="3:3" x14ac:dyDescent="0.3">
      <c r="C20" s="127"/>
    </row>
    <row r="21" spans="3:3" x14ac:dyDescent="0.3">
      <c r="C21" s="127"/>
    </row>
    <row r="22" spans="3:3" x14ac:dyDescent="0.3">
      <c r="C22" s="127"/>
    </row>
    <row r="23" spans="3:3" x14ac:dyDescent="0.3">
      <c r="C23" s="127"/>
    </row>
    <row r="24" spans="3:3" x14ac:dyDescent="0.3">
      <c r="C24" s="127"/>
    </row>
    <row r="25" spans="3:3" x14ac:dyDescent="0.3">
      <c r="C25" s="127"/>
    </row>
    <row r="26" spans="3:3" x14ac:dyDescent="0.3">
      <c r="C26" s="127"/>
    </row>
    <row r="27" spans="3:3" x14ac:dyDescent="0.3">
      <c r="C27" s="127"/>
    </row>
    <row r="28" spans="3:3" x14ac:dyDescent="0.3">
      <c r="C28" s="127"/>
    </row>
    <row r="29" spans="3:3" x14ac:dyDescent="0.3">
      <c r="C29" s="127"/>
    </row>
    <row r="30" spans="3:3" x14ac:dyDescent="0.3">
      <c r="C30" s="127"/>
    </row>
    <row r="31" spans="3:3" x14ac:dyDescent="0.3">
      <c r="C31" s="127"/>
    </row>
    <row r="32" spans="3:3" x14ac:dyDescent="0.3">
      <c r="C32" s="127"/>
    </row>
    <row r="33" spans="3:3" x14ac:dyDescent="0.3">
      <c r="C33" s="127"/>
    </row>
    <row r="34" spans="3:3" x14ac:dyDescent="0.3">
      <c r="C34" s="127"/>
    </row>
    <row r="35" spans="3:3" x14ac:dyDescent="0.3">
      <c r="C35" s="127"/>
    </row>
    <row r="36" spans="3:3" x14ac:dyDescent="0.3">
      <c r="C36" s="127"/>
    </row>
    <row r="37" spans="3:3" x14ac:dyDescent="0.3">
      <c r="C37" s="127"/>
    </row>
    <row r="38" spans="3:3" x14ac:dyDescent="0.3">
      <c r="C38" s="127"/>
    </row>
    <row r="39" spans="3:3" x14ac:dyDescent="0.3">
      <c r="C39" s="127"/>
    </row>
    <row r="40" spans="3:3" x14ac:dyDescent="0.3">
      <c r="C40" s="127"/>
    </row>
    <row r="41" spans="3:3" x14ac:dyDescent="0.3">
      <c r="C41" s="127"/>
    </row>
    <row r="42" spans="3:3" x14ac:dyDescent="0.3">
      <c r="C42" s="127"/>
    </row>
    <row r="43" spans="3:3" x14ac:dyDescent="0.3">
      <c r="C43" s="127"/>
    </row>
    <row r="44" spans="3:3" x14ac:dyDescent="0.3">
      <c r="C44" s="127"/>
    </row>
    <row r="45" spans="3:3" x14ac:dyDescent="0.3">
      <c r="C45" s="127"/>
    </row>
    <row r="46" spans="3:3" x14ac:dyDescent="0.3">
      <c r="C46" s="127"/>
    </row>
    <row r="47" spans="3:3" x14ac:dyDescent="0.3">
      <c r="C47" s="127"/>
    </row>
    <row r="48" spans="3:3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  <row r="999" spans="3:3" x14ac:dyDescent="0.3">
      <c r="C999" s="127"/>
    </row>
  </sheetData>
  <autoFilter ref="A1:H8" xr:uid="{B23CC546-2D1F-4D77-8557-6B74FEFF857B}">
    <sortState xmlns:xlrd2="http://schemas.microsoft.com/office/spreadsheetml/2017/richdata2" ref="A2:H8">
      <sortCondition ref="A2:A8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8" xr:uid="{D21DAE20-EAB0-4C6B-AEC9-307264B14F56}">
      <formula1>"Базовая часть, Вариативная часть"</formula1>
    </dataValidation>
    <dataValidation allowBlank="1" showErrorMessage="1" sqref="A2:B8" xr:uid="{9DB04A73-C552-4F43-B682-0CC3912B62C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5" activePane="bottomLeft" state="frozen"/>
      <selection activeCell="A20" sqref="A20:G23"/>
      <selection pane="bottomLeft" activeCell="A20" sqref="A20:G23"/>
    </sheetView>
  </sheetViews>
  <sheetFormatPr defaultRowHeight="15.6" x14ac:dyDescent="0.3"/>
  <cols>
    <col min="1" max="1" width="32.6640625" style="125" customWidth="1"/>
    <col min="2" max="2" width="100.6640625" style="120" customWidth="1"/>
    <col min="3" max="3" width="25.6640625" style="128" bestFit="1" customWidth="1"/>
    <col min="4" max="4" width="14.44140625" style="128" customWidth="1"/>
    <col min="5" max="5" width="25.6640625" style="128" customWidth="1"/>
    <col min="6" max="6" width="14.33203125" style="128" customWidth="1"/>
    <col min="7" max="7" width="13.88671875" style="119" customWidth="1"/>
    <col min="8" max="8" width="20.88671875" style="119" customWidth="1"/>
    <col min="9" max="16384" width="8.88671875" style="120"/>
  </cols>
  <sheetData>
    <row r="1" spans="1:8" ht="31.2" x14ac:dyDescent="0.3">
      <c r="A1" s="117" t="s">
        <v>1</v>
      </c>
      <c r="B1" s="118" t="s">
        <v>9</v>
      </c>
      <c r="C1" s="121" t="s">
        <v>2</v>
      </c>
      <c r="D1" s="117" t="s">
        <v>4</v>
      </c>
      <c r="E1" s="117" t="s">
        <v>3</v>
      </c>
      <c r="F1" s="117" t="s">
        <v>7</v>
      </c>
      <c r="G1" s="117" t="s">
        <v>32</v>
      </c>
      <c r="H1" s="117" t="s">
        <v>33</v>
      </c>
    </row>
    <row r="2" spans="1:8" hidden="1" x14ac:dyDescent="0.3">
      <c r="A2" s="130" t="s">
        <v>151</v>
      </c>
      <c r="B2" s="131" t="s">
        <v>152</v>
      </c>
      <c r="C2" s="9" t="s">
        <v>5</v>
      </c>
      <c r="D2" s="124">
        <v>1</v>
      </c>
      <c r="E2" s="124" t="s">
        <v>138</v>
      </c>
      <c r="F2" s="139">
        <v>7</v>
      </c>
      <c r="G2" s="141">
        <f t="shared" ref="G2:G33" si="0">COUNTIF($A$2:$A$999,A2)</f>
        <v>1</v>
      </c>
      <c r="H2" s="141" t="s">
        <v>36</v>
      </c>
    </row>
    <row r="3" spans="1:8" hidden="1" x14ac:dyDescent="0.3">
      <c r="A3" s="130" t="s">
        <v>141</v>
      </c>
      <c r="B3" s="131" t="s">
        <v>142</v>
      </c>
      <c r="C3" s="9" t="s">
        <v>5</v>
      </c>
      <c r="D3" s="124">
        <v>1</v>
      </c>
      <c r="E3" s="124" t="s">
        <v>122</v>
      </c>
      <c r="F3" s="139">
        <v>14</v>
      </c>
      <c r="G3" s="141">
        <f t="shared" si="0"/>
        <v>1</v>
      </c>
      <c r="H3" s="141" t="s">
        <v>36</v>
      </c>
    </row>
    <row r="4" spans="1:8" hidden="1" x14ac:dyDescent="0.3">
      <c r="A4" s="130" t="s">
        <v>230</v>
      </c>
      <c r="B4" s="131" t="s">
        <v>121</v>
      </c>
      <c r="C4" s="9" t="s">
        <v>5</v>
      </c>
      <c r="D4" s="124">
        <v>1</v>
      </c>
      <c r="E4" s="124" t="s">
        <v>122</v>
      </c>
      <c r="F4" s="121">
        <v>14</v>
      </c>
      <c r="G4" s="141">
        <f t="shared" si="0"/>
        <v>1</v>
      </c>
      <c r="H4" s="141" t="s">
        <v>36</v>
      </c>
    </row>
    <row r="5" spans="1:8" ht="31.2" x14ac:dyDescent="0.3">
      <c r="A5" s="130" t="s">
        <v>149</v>
      </c>
      <c r="B5" s="133" t="s">
        <v>150</v>
      </c>
      <c r="C5" s="9" t="s">
        <v>10</v>
      </c>
      <c r="D5" s="124">
        <v>1</v>
      </c>
      <c r="E5" s="124" t="s">
        <v>138</v>
      </c>
      <c r="F5" s="121">
        <v>7</v>
      </c>
      <c r="G5" s="141">
        <f t="shared" si="0"/>
        <v>1</v>
      </c>
      <c r="H5" s="141" t="s">
        <v>36</v>
      </c>
    </row>
    <row r="6" spans="1:8" ht="46.8" hidden="1" x14ac:dyDescent="0.3">
      <c r="A6" s="130" t="s">
        <v>123</v>
      </c>
      <c r="B6" s="131" t="s">
        <v>124</v>
      </c>
      <c r="C6" s="9" t="s">
        <v>10</v>
      </c>
      <c r="D6" s="124">
        <v>1</v>
      </c>
      <c r="E6" s="124" t="s">
        <v>125</v>
      </c>
      <c r="F6" s="121">
        <v>7</v>
      </c>
      <c r="G6" s="141">
        <f t="shared" si="0"/>
        <v>1</v>
      </c>
      <c r="H6" s="141" t="s">
        <v>36</v>
      </c>
    </row>
    <row r="7" spans="1:8" hidden="1" x14ac:dyDescent="0.3">
      <c r="A7" s="130" t="s">
        <v>155</v>
      </c>
      <c r="B7" s="131" t="s">
        <v>156</v>
      </c>
      <c r="C7" s="9" t="s">
        <v>10</v>
      </c>
      <c r="D7" s="124">
        <v>1</v>
      </c>
      <c r="E7" s="124" t="s">
        <v>122</v>
      </c>
      <c r="F7" s="121">
        <v>14</v>
      </c>
      <c r="G7" s="141">
        <f t="shared" si="0"/>
        <v>1</v>
      </c>
      <c r="H7" s="141" t="s">
        <v>36</v>
      </c>
    </row>
    <row r="8" spans="1:8" x14ac:dyDescent="0.3">
      <c r="A8" s="130" t="s">
        <v>213</v>
      </c>
      <c r="B8" s="133" t="s">
        <v>214</v>
      </c>
      <c r="C8" s="9" t="s">
        <v>10</v>
      </c>
      <c r="D8" s="124">
        <v>1</v>
      </c>
      <c r="E8" s="124" t="s">
        <v>138</v>
      </c>
      <c r="F8" s="121">
        <v>7</v>
      </c>
      <c r="G8" s="141">
        <f t="shared" si="0"/>
        <v>1</v>
      </c>
      <c r="H8" s="141" t="s">
        <v>36</v>
      </c>
    </row>
    <row r="9" spans="1:8" ht="62.4" hidden="1" x14ac:dyDescent="0.3">
      <c r="A9" s="130" t="s">
        <v>173</v>
      </c>
      <c r="B9" s="138" t="s">
        <v>174</v>
      </c>
      <c r="C9" s="9" t="s">
        <v>17</v>
      </c>
      <c r="D9" s="124">
        <v>1</v>
      </c>
      <c r="E9" s="124" t="s">
        <v>175</v>
      </c>
      <c r="F9" s="121">
        <v>7</v>
      </c>
      <c r="G9" s="141">
        <f t="shared" si="0"/>
        <v>1</v>
      </c>
      <c r="H9" s="141" t="s">
        <v>36</v>
      </c>
    </row>
    <row r="10" spans="1:8" ht="46.8" hidden="1" x14ac:dyDescent="0.3">
      <c r="A10" s="130" t="s">
        <v>176</v>
      </c>
      <c r="B10" s="138" t="s">
        <v>174</v>
      </c>
      <c r="C10" s="9" t="s">
        <v>17</v>
      </c>
      <c r="D10" s="124">
        <v>1</v>
      </c>
      <c r="E10" s="124" t="s">
        <v>175</v>
      </c>
      <c r="F10" s="121">
        <v>7</v>
      </c>
      <c r="G10" s="141">
        <f t="shared" si="0"/>
        <v>1</v>
      </c>
      <c r="H10" s="141" t="s">
        <v>36</v>
      </c>
    </row>
    <row r="11" spans="1:8" hidden="1" x14ac:dyDescent="0.3">
      <c r="A11" s="130" t="s">
        <v>165</v>
      </c>
      <c r="B11" s="131" t="s">
        <v>166</v>
      </c>
      <c r="C11" s="9" t="s">
        <v>10</v>
      </c>
      <c r="D11" s="124">
        <v>1</v>
      </c>
      <c r="E11" s="124" t="s">
        <v>122</v>
      </c>
      <c r="F11" s="121">
        <v>14</v>
      </c>
      <c r="G11" s="141">
        <f t="shared" si="0"/>
        <v>1</v>
      </c>
      <c r="H11" s="141" t="s">
        <v>36</v>
      </c>
    </row>
    <row r="12" spans="1:8" hidden="1" x14ac:dyDescent="0.3">
      <c r="A12" s="130" t="s">
        <v>161</v>
      </c>
      <c r="B12" s="131" t="s">
        <v>162</v>
      </c>
      <c r="C12" s="9" t="s">
        <v>10</v>
      </c>
      <c r="D12" s="124">
        <v>1</v>
      </c>
      <c r="E12" s="124" t="s">
        <v>122</v>
      </c>
      <c r="F12" s="121">
        <v>14</v>
      </c>
      <c r="G12" s="141">
        <f t="shared" si="0"/>
        <v>1</v>
      </c>
      <c r="H12" s="141" t="s">
        <v>36</v>
      </c>
    </row>
    <row r="13" spans="1:8" hidden="1" x14ac:dyDescent="0.3">
      <c r="A13" s="130" t="s">
        <v>232</v>
      </c>
      <c r="B13" s="131" t="s">
        <v>164</v>
      </c>
      <c r="C13" s="9" t="s">
        <v>10</v>
      </c>
      <c r="D13" s="124">
        <v>1</v>
      </c>
      <c r="E13" s="124" t="s">
        <v>122</v>
      </c>
      <c r="F13" s="121">
        <v>14</v>
      </c>
      <c r="G13" s="141">
        <f t="shared" si="0"/>
        <v>1</v>
      </c>
      <c r="H13" s="141" t="s">
        <v>36</v>
      </c>
    </row>
    <row r="14" spans="1:8" x14ac:dyDescent="0.3">
      <c r="A14" s="130" t="s">
        <v>190</v>
      </c>
      <c r="B14" s="131" t="s">
        <v>191</v>
      </c>
      <c r="C14" s="9" t="s">
        <v>10</v>
      </c>
      <c r="D14" s="124">
        <v>1</v>
      </c>
      <c r="E14" s="124" t="s">
        <v>138</v>
      </c>
      <c r="F14" s="121">
        <v>7</v>
      </c>
      <c r="G14" s="141">
        <f t="shared" si="0"/>
        <v>1</v>
      </c>
      <c r="H14" s="141" t="s">
        <v>36</v>
      </c>
    </row>
    <row r="15" spans="1:8" ht="46.8" hidden="1" x14ac:dyDescent="0.3">
      <c r="A15" s="130" t="s">
        <v>167</v>
      </c>
      <c r="B15" s="131" t="s">
        <v>168</v>
      </c>
      <c r="C15" s="9" t="s">
        <v>10</v>
      </c>
      <c r="D15" s="124">
        <v>1</v>
      </c>
      <c r="E15" s="124" t="s">
        <v>122</v>
      </c>
      <c r="F15" s="121">
        <v>14</v>
      </c>
      <c r="G15" s="141">
        <f t="shared" si="0"/>
        <v>1</v>
      </c>
      <c r="H15" s="141" t="s">
        <v>36</v>
      </c>
    </row>
    <row r="16" spans="1:8" hidden="1" x14ac:dyDescent="0.3">
      <c r="A16" s="130" t="s">
        <v>171</v>
      </c>
      <c r="B16" s="131" t="s">
        <v>172</v>
      </c>
      <c r="C16" s="9" t="s">
        <v>10</v>
      </c>
      <c r="D16" s="124">
        <v>1</v>
      </c>
      <c r="E16" s="124" t="s">
        <v>122</v>
      </c>
      <c r="F16" s="121">
        <v>14</v>
      </c>
      <c r="G16" s="141">
        <f t="shared" si="0"/>
        <v>1</v>
      </c>
      <c r="H16" s="141" t="s">
        <v>36</v>
      </c>
    </row>
    <row r="17" spans="1:8" hidden="1" x14ac:dyDescent="0.3">
      <c r="A17" s="130" t="s">
        <v>169</v>
      </c>
      <c r="B17" s="131" t="s">
        <v>170</v>
      </c>
      <c r="C17" s="9" t="s">
        <v>10</v>
      </c>
      <c r="D17" s="124">
        <v>1</v>
      </c>
      <c r="E17" s="124" t="s">
        <v>122</v>
      </c>
      <c r="F17" s="121">
        <v>14</v>
      </c>
      <c r="G17" s="141">
        <f t="shared" si="0"/>
        <v>1</v>
      </c>
      <c r="H17" s="141" t="s">
        <v>36</v>
      </c>
    </row>
    <row r="18" spans="1:8" ht="31.2" x14ac:dyDescent="0.3">
      <c r="A18" s="130" t="s">
        <v>157</v>
      </c>
      <c r="B18" s="131" t="s">
        <v>158</v>
      </c>
      <c r="C18" s="9" t="s">
        <v>10</v>
      </c>
      <c r="D18" s="124">
        <v>1</v>
      </c>
      <c r="E18" s="124" t="s">
        <v>138</v>
      </c>
      <c r="F18" s="121">
        <v>7</v>
      </c>
      <c r="G18" s="141">
        <f t="shared" si="0"/>
        <v>1</v>
      </c>
      <c r="H18" s="141" t="s">
        <v>36</v>
      </c>
    </row>
    <row r="19" spans="1:8" ht="31.2" hidden="1" x14ac:dyDescent="0.3">
      <c r="A19" s="130" t="s">
        <v>182</v>
      </c>
      <c r="B19" s="131" t="s">
        <v>183</v>
      </c>
      <c r="C19" s="9" t="s">
        <v>10</v>
      </c>
      <c r="D19" s="124">
        <v>1</v>
      </c>
      <c r="E19" s="124" t="s">
        <v>122</v>
      </c>
      <c r="F19" s="121">
        <v>14</v>
      </c>
      <c r="G19" s="141">
        <f t="shared" si="0"/>
        <v>1</v>
      </c>
      <c r="H19" s="141" t="s">
        <v>36</v>
      </c>
    </row>
    <row r="20" spans="1:8" hidden="1" x14ac:dyDescent="0.3">
      <c r="A20" s="130" t="s">
        <v>139</v>
      </c>
      <c r="B20" s="131" t="s">
        <v>140</v>
      </c>
      <c r="C20" s="9" t="s">
        <v>5</v>
      </c>
      <c r="D20" s="124">
        <v>1</v>
      </c>
      <c r="E20" s="124" t="s">
        <v>138</v>
      </c>
      <c r="F20" s="121">
        <v>7</v>
      </c>
      <c r="G20" s="141">
        <f t="shared" si="0"/>
        <v>1</v>
      </c>
      <c r="H20" s="141" t="s">
        <v>36</v>
      </c>
    </row>
    <row r="21" spans="1:8" hidden="1" x14ac:dyDescent="0.3">
      <c r="A21" s="130" t="s">
        <v>136</v>
      </c>
      <c r="B21" s="131" t="s">
        <v>137</v>
      </c>
      <c r="C21" s="9" t="s">
        <v>5</v>
      </c>
      <c r="D21" s="124">
        <v>1</v>
      </c>
      <c r="E21" s="124" t="s">
        <v>138</v>
      </c>
      <c r="F21" s="121">
        <v>7</v>
      </c>
      <c r="G21" s="141">
        <f t="shared" si="0"/>
        <v>1</v>
      </c>
      <c r="H21" s="141" t="s">
        <v>36</v>
      </c>
    </row>
    <row r="22" spans="1:8" ht="31.2" hidden="1" x14ac:dyDescent="0.3">
      <c r="A22" s="130" t="s">
        <v>128</v>
      </c>
      <c r="B22" s="138" t="s">
        <v>129</v>
      </c>
      <c r="C22" s="9" t="s">
        <v>10</v>
      </c>
      <c r="D22" s="124">
        <v>1</v>
      </c>
      <c r="E22" s="124" t="s">
        <v>122</v>
      </c>
      <c r="F22" s="121">
        <v>14</v>
      </c>
      <c r="G22" s="141">
        <f t="shared" si="0"/>
        <v>1</v>
      </c>
      <c r="H22" s="141" t="s">
        <v>36</v>
      </c>
    </row>
    <row r="23" spans="1:8" hidden="1" x14ac:dyDescent="0.3">
      <c r="A23" s="130" t="s">
        <v>134</v>
      </c>
      <c r="B23" s="138" t="s">
        <v>135</v>
      </c>
      <c r="C23" s="9" t="s">
        <v>5</v>
      </c>
      <c r="D23" s="124">
        <v>1</v>
      </c>
      <c r="E23" s="124" t="s">
        <v>122</v>
      </c>
      <c r="F23" s="121">
        <v>14</v>
      </c>
      <c r="G23" s="141">
        <f t="shared" si="0"/>
        <v>1</v>
      </c>
      <c r="H23" s="141" t="s">
        <v>36</v>
      </c>
    </row>
    <row r="24" spans="1:8" ht="31.2" x14ac:dyDescent="0.3">
      <c r="A24" s="130" t="s">
        <v>207</v>
      </c>
      <c r="B24" s="131" t="s">
        <v>208</v>
      </c>
      <c r="C24" s="9" t="s">
        <v>10</v>
      </c>
      <c r="D24" s="124">
        <v>1</v>
      </c>
      <c r="E24" s="124" t="s">
        <v>138</v>
      </c>
      <c r="F24" s="121">
        <v>7</v>
      </c>
      <c r="G24" s="141">
        <f t="shared" si="0"/>
        <v>1</v>
      </c>
      <c r="H24" s="141" t="s">
        <v>36</v>
      </c>
    </row>
    <row r="25" spans="1:8" x14ac:dyDescent="0.3">
      <c r="A25" s="130" t="s">
        <v>236</v>
      </c>
      <c r="B25" s="131" t="s">
        <v>196</v>
      </c>
      <c r="C25" s="9" t="s">
        <v>10</v>
      </c>
      <c r="D25" s="124">
        <v>1</v>
      </c>
      <c r="E25" s="124" t="s">
        <v>138</v>
      </c>
      <c r="F25" s="121">
        <v>7</v>
      </c>
      <c r="G25" s="141">
        <f t="shared" si="0"/>
        <v>1</v>
      </c>
      <c r="H25" s="141" t="s">
        <v>36</v>
      </c>
    </row>
    <row r="26" spans="1:8" x14ac:dyDescent="0.3">
      <c r="A26" s="130" t="s">
        <v>197</v>
      </c>
      <c r="B26" s="131" t="s">
        <v>198</v>
      </c>
      <c r="C26" s="9" t="s">
        <v>10</v>
      </c>
      <c r="D26" s="124">
        <v>1</v>
      </c>
      <c r="E26" s="124" t="s">
        <v>138</v>
      </c>
      <c r="F26" s="121">
        <v>7</v>
      </c>
      <c r="G26" s="141">
        <f t="shared" si="0"/>
        <v>1</v>
      </c>
      <c r="H26" s="141" t="s">
        <v>36</v>
      </c>
    </row>
    <row r="27" spans="1:8" hidden="1" x14ac:dyDescent="0.3">
      <c r="A27" s="130" t="s">
        <v>233</v>
      </c>
      <c r="B27" s="133" t="s">
        <v>181</v>
      </c>
      <c r="C27" s="9" t="s">
        <v>10</v>
      </c>
      <c r="D27" s="124">
        <v>1</v>
      </c>
      <c r="E27" s="124" t="s">
        <v>122</v>
      </c>
      <c r="F27" s="121">
        <v>14</v>
      </c>
      <c r="G27" s="141">
        <f t="shared" si="0"/>
        <v>1</v>
      </c>
      <c r="H27" s="141" t="s">
        <v>36</v>
      </c>
    </row>
    <row r="28" spans="1:8" hidden="1" x14ac:dyDescent="0.3">
      <c r="A28" s="130" t="s">
        <v>143</v>
      </c>
      <c r="B28" s="133" t="s">
        <v>144</v>
      </c>
      <c r="C28" s="9" t="s">
        <v>5</v>
      </c>
      <c r="D28" s="124">
        <v>1</v>
      </c>
      <c r="E28" s="124" t="s">
        <v>138</v>
      </c>
      <c r="F28" s="121">
        <v>7</v>
      </c>
      <c r="G28" s="141">
        <f t="shared" si="0"/>
        <v>1</v>
      </c>
      <c r="H28" s="141" t="s">
        <v>36</v>
      </c>
    </row>
    <row r="29" spans="1:8" x14ac:dyDescent="0.3">
      <c r="A29" s="130" t="s">
        <v>235</v>
      </c>
      <c r="B29" s="131" t="s">
        <v>193</v>
      </c>
      <c r="C29" s="9" t="s">
        <v>10</v>
      </c>
      <c r="D29" s="124">
        <v>1</v>
      </c>
      <c r="E29" s="124" t="s">
        <v>138</v>
      </c>
      <c r="F29" s="121">
        <v>7</v>
      </c>
      <c r="G29" s="141">
        <f t="shared" si="0"/>
        <v>2</v>
      </c>
      <c r="H29" s="141" t="s">
        <v>36</v>
      </c>
    </row>
    <row r="30" spans="1:8" x14ac:dyDescent="0.3">
      <c r="A30" s="130" t="s">
        <v>235</v>
      </c>
      <c r="B30" s="131" t="s">
        <v>194</v>
      </c>
      <c r="C30" s="9" t="s">
        <v>10</v>
      </c>
      <c r="D30" s="124">
        <v>1</v>
      </c>
      <c r="E30" s="124" t="s">
        <v>138</v>
      </c>
      <c r="F30" s="121">
        <v>7</v>
      </c>
      <c r="G30" s="141">
        <f t="shared" si="0"/>
        <v>2</v>
      </c>
      <c r="H30" s="141" t="s">
        <v>36</v>
      </c>
    </row>
    <row r="31" spans="1:8" x14ac:dyDescent="0.3">
      <c r="A31" s="130" t="s">
        <v>145</v>
      </c>
      <c r="B31" s="131" t="s">
        <v>146</v>
      </c>
      <c r="C31" s="9" t="s">
        <v>10</v>
      </c>
      <c r="D31" s="124">
        <v>1</v>
      </c>
      <c r="E31" s="124" t="s">
        <v>138</v>
      </c>
      <c r="F31" s="121">
        <v>7</v>
      </c>
      <c r="G31" s="141">
        <f t="shared" si="0"/>
        <v>1</v>
      </c>
      <c r="H31" s="141" t="s">
        <v>36</v>
      </c>
    </row>
    <row r="32" spans="1:8" ht="31.2" x14ac:dyDescent="0.3">
      <c r="A32" s="130" t="s">
        <v>147</v>
      </c>
      <c r="B32" s="131" t="s">
        <v>148</v>
      </c>
      <c r="C32" s="9" t="s">
        <v>10</v>
      </c>
      <c r="D32" s="124">
        <v>1</v>
      </c>
      <c r="E32" s="124" t="s">
        <v>138</v>
      </c>
      <c r="F32" s="121">
        <v>7</v>
      </c>
      <c r="G32" s="141">
        <f t="shared" si="0"/>
        <v>1</v>
      </c>
      <c r="H32" s="141" t="s">
        <v>36</v>
      </c>
    </row>
    <row r="33" spans="1:8" hidden="1" x14ac:dyDescent="0.3">
      <c r="A33" s="130" t="s">
        <v>26</v>
      </c>
      <c r="B33" s="131" t="s">
        <v>130</v>
      </c>
      <c r="C33" s="9" t="s">
        <v>5</v>
      </c>
      <c r="D33" s="124">
        <v>1</v>
      </c>
      <c r="E33" s="124" t="s">
        <v>122</v>
      </c>
      <c r="F33" s="121">
        <v>14</v>
      </c>
      <c r="G33" s="141">
        <f t="shared" si="0"/>
        <v>1</v>
      </c>
      <c r="H33" s="141" t="s">
        <v>36</v>
      </c>
    </row>
    <row r="34" spans="1:8" hidden="1" x14ac:dyDescent="0.3">
      <c r="A34" s="130" t="s">
        <v>184</v>
      </c>
      <c r="B34" s="131" t="s">
        <v>185</v>
      </c>
      <c r="C34" s="9" t="s">
        <v>10</v>
      </c>
      <c r="D34" s="124">
        <v>1</v>
      </c>
      <c r="E34" s="124" t="s">
        <v>122</v>
      </c>
      <c r="F34" s="121">
        <v>14</v>
      </c>
      <c r="G34" s="141">
        <f t="shared" ref="G34:G50" si="1">COUNTIF($A$2:$A$999,A34)</f>
        <v>1</v>
      </c>
      <c r="H34" s="141" t="s">
        <v>36</v>
      </c>
    </row>
    <row r="35" spans="1:8" hidden="1" x14ac:dyDescent="0.3">
      <c r="A35" s="130" t="s">
        <v>177</v>
      </c>
      <c r="B35" s="131" t="s">
        <v>178</v>
      </c>
      <c r="C35" s="9" t="s">
        <v>10</v>
      </c>
      <c r="D35" s="124">
        <v>1</v>
      </c>
      <c r="E35" s="124" t="s">
        <v>122</v>
      </c>
      <c r="F35" s="121">
        <v>14</v>
      </c>
      <c r="G35" s="141">
        <f t="shared" si="1"/>
        <v>2</v>
      </c>
      <c r="H35" s="141" t="s">
        <v>36</v>
      </c>
    </row>
    <row r="36" spans="1:8" hidden="1" x14ac:dyDescent="0.3">
      <c r="A36" s="130" t="s">
        <v>177</v>
      </c>
      <c r="B36" s="131" t="s">
        <v>179</v>
      </c>
      <c r="C36" s="9" t="s">
        <v>10</v>
      </c>
      <c r="D36" s="124">
        <v>1</v>
      </c>
      <c r="E36" s="124" t="s">
        <v>122</v>
      </c>
      <c r="F36" s="121">
        <v>14</v>
      </c>
      <c r="G36" s="141">
        <f t="shared" si="1"/>
        <v>2</v>
      </c>
      <c r="H36" s="141" t="s">
        <v>36</v>
      </c>
    </row>
    <row r="37" spans="1:8" hidden="1" x14ac:dyDescent="0.3">
      <c r="A37" s="130" t="s">
        <v>209</v>
      </c>
      <c r="B37" s="131" t="s">
        <v>210</v>
      </c>
      <c r="C37" s="9" t="s">
        <v>5</v>
      </c>
      <c r="D37" s="143">
        <v>1</v>
      </c>
      <c r="E37" s="124" t="s">
        <v>138</v>
      </c>
      <c r="F37" s="121">
        <v>7</v>
      </c>
      <c r="G37" s="141">
        <f t="shared" si="1"/>
        <v>1</v>
      </c>
      <c r="H37" s="141" t="s">
        <v>36</v>
      </c>
    </row>
    <row r="38" spans="1:8" ht="31.2" x14ac:dyDescent="0.3">
      <c r="A38" s="130" t="s">
        <v>231</v>
      </c>
      <c r="B38" s="131" t="s">
        <v>154</v>
      </c>
      <c r="C38" s="9" t="s">
        <v>10</v>
      </c>
      <c r="D38" s="139">
        <v>1</v>
      </c>
      <c r="E38" s="124" t="s">
        <v>138</v>
      </c>
      <c r="F38" s="121">
        <v>7</v>
      </c>
      <c r="G38" s="141">
        <f t="shared" si="1"/>
        <v>1</v>
      </c>
      <c r="H38" s="141" t="s">
        <v>36</v>
      </c>
    </row>
    <row r="39" spans="1:8" ht="46.8" hidden="1" x14ac:dyDescent="0.3">
      <c r="A39" s="130" t="s">
        <v>131</v>
      </c>
      <c r="B39" s="131" t="s">
        <v>132</v>
      </c>
      <c r="C39" s="9" t="s">
        <v>17</v>
      </c>
      <c r="D39" s="139">
        <v>1</v>
      </c>
      <c r="E39" s="124" t="s">
        <v>122</v>
      </c>
      <c r="F39" s="121">
        <v>14</v>
      </c>
      <c r="G39" s="141">
        <f t="shared" si="1"/>
        <v>1</v>
      </c>
      <c r="H39" s="141" t="s">
        <v>36</v>
      </c>
    </row>
    <row r="40" spans="1:8" ht="31.2" hidden="1" x14ac:dyDescent="0.3">
      <c r="A40" s="130" t="s">
        <v>211</v>
      </c>
      <c r="B40" s="131" t="s">
        <v>212</v>
      </c>
      <c r="C40" s="9" t="s">
        <v>17</v>
      </c>
      <c r="D40" s="139">
        <v>1</v>
      </c>
      <c r="E40" s="124" t="s">
        <v>138</v>
      </c>
      <c r="F40" s="121">
        <v>7</v>
      </c>
      <c r="G40" s="141">
        <f t="shared" si="1"/>
        <v>1</v>
      </c>
      <c r="H40" s="141" t="s">
        <v>36</v>
      </c>
    </row>
    <row r="41" spans="1:8" hidden="1" x14ac:dyDescent="0.3">
      <c r="A41" s="130" t="s">
        <v>234</v>
      </c>
      <c r="B41" s="131" t="s">
        <v>187</v>
      </c>
      <c r="C41" s="9" t="s">
        <v>10</v>
      </c>
      <c r="D41" s="139">
        <v>1</v>
      </c>
      <c r="E41" s="124" t="s">
        <v>122</v>
      </c>
      <c r="F41" s="139">
        <v>14</v>
      </c>
      <c r="G41" s="141">
        <f t="shared" si="1"/>
        <v>1</v>
      </c>
      <c r="H41" s="141" t="s">
        <v>36</v>
      </c>
    </row>
    <row r="42" spans="1:8" hidden="1" x14ac:dyDescent="0.3">
      <c r="A42" s="130" t="s">
        <v>188</v>
      </c>
      <c r="B42" s="131" t="s">
        <v>189</v>
      </c>
      <c r="C42" s="9" t="s">
        <v>10</v>
      </c>
      <c r="D42" s="139">
        <v>2</v>
      </c>
      <c r="E42" s="124" t="s">
        <v>122</v>
      </c>
      <c r="F42" s="139">
        <v>28</v>
      </c>
      <c r="G42" s="141">
        <f t="shared" si="1"/>
        <v>1</v>
      </c>
      <c r="H42" s="141" t="s">
        <v>36</v>
      </c>
    </row>
    <row r="43" spans="1:8" hidden="1" x14ac:dyDescent="0.3">
      <c r="A43" s="130" t="s">
        <v>159</v>
      </c>
      <c r="B43" s="131" t="s">
        <v>160</v>
      </c>
      <c r="C43" s="9" t="s">
        <v>10</v>
      </c>
      <c r="D43" s="139">
        <v>1</v>
      </c>
      <c r="E43" s="124" t="s">
        <v>122</v>
      </c>
      <c r="F43" s="139">
        <v>14</v>
      </c>
      <c r="G43" s="141">
        <f t="shared" si="1"/>
        <v>1</v>
      </c>
      <c r="H43" s="141" t="s">
        <v>36</v>
      </c>
    </row>
    <row r="44" spans="1:8" x14ac:dyDescent="0.3">
      <c r="A44" s="130" t="s">
        <v>199</v>
      </c>
      <c r="B44" s="131" t="s">
        <v>200</v>
      </c>
      <c r="C44" s="9" t="s">
        <v>10</v>
      </c>
      <c r="D44" s="139">
        <v>1</v>
      </c>
      <c r="E44" s="124" t="s">
        <v>138</v>
      </c>
      <c r="F44" s="139">
        <v>7</v>
      </c>
      <c r="G44" s="141">
        <f t="shared" si="1"/>
        <v>1</v>
      </c>
      <c r="H44" s="141" t="s">
        <v>36</v>
      </c>
    </row>
    <row r="45" spans="1:8" ht="31.2" x14ac:dyDescent="0.3">
      <c r="A45" s="130" t="s">
        <v>239</v>
      </c>
      <c r="B45" s="131" t="s">
        <v>216</v>
      </c>
      <c r="C45" s="9" t="s">
        <v>10</v>
      </c>
      <c r="D45" s="121">
        <v>1</v>
      </c>
      <c r="E45" s="143" t="s">
        <v>138</v>
      </c>
      <c r="F45" s="121">
        <v>7</v>
      </c>
      <c r="G45" s="141">
        <f t="shared" si="1"/>
        <v>1</v>
      </c>
      <c r="H45" s="141" t="s">
        <v>36</v>
      </c>
    </row>
    <row r="46" spans="1:8" hidden="1" x14ac:dyDescent="0.3">
      <c r="A46" s="130" t="s">
        <v>238</v>
      </c>
      <c r="B46" s="144" t="s">
        <v>204</v>
      </c>
      <c r="C46" s="9" t="s">
        <v>6</v>
      </c>
      <c r="D46" s="137">
        <v>1</v>
      </c>
      <c r="E46" s="137" t="s">
        <v>138</v>
      </c>
      <c r="F46" s="137">
        <v>7</v>
      </c>
      <c r="G46" s="141">
        <f t="shared" si="1"/>
        <v>1</v>
      </c>
      <c r="H46" s="141" t="s">
        <v>36</v>
      </c>
    </row>
    <row r="47" spans="1:8" ht="31.2" x14ac:dyDescent="0.3">
      <c r="A47" s="130" t="s">
        <v>205</v>
      </c>
      <c r="B47" s="131" t="s">
        <v>206</v>
      </c>
      <c r="C47" s="9" t="s">
        <v>10</v>
      </c>
      <c r="D47" s="137">
        <v>1</v>
      </c>
      <c r="E47" s="137" t="s">
        <v>138</v>
      </c>
      <c r="F47" s="137">
        <v>7</v>
      </c>
      <c r="G47" s="141">
        <f t="shared" si="1"/>
        <v>1</v>
      </c>
      <c r="H47" s="141" t="s">
        <v>36</v>
      </c>
    </row>
    <row r="48" spans="1:8" hidden="1" x14ac:dyDescent="0.3">
      <c r="A48" s="130" t="s">
        <v>23</v>
      </c>
      <c r="B48" s="146" t="s">
        <v>218</v>
      </c>
      <c r="C48" s="9" t="s">
        <v>6</v>
      </c>
      <c r="D48" s="137">
        <v>1</v>
      </c>
      <c r="E48" s="137" t="s">
        <v>122</v>
      </c>
      <c r="F48" s="137">
        <v>14</v>
      </c>
      <c r="G48" s="141">
        <f t="shared" si="1"/>
        <v>1</v>
      </c>
      <c r="H48" s="141" t="s">
        <v>36</v>
      </c>
    </row>
    <row r="49" spans="1:8" ht="31.2" x14ac:dyDescent="0.3">
      <c r="A49" s="130" t="s">
        <v>237</v>
      </c>
      <c r="B49" s="145" t="s">
        <v>202</v>
      </c>
      <c r="C49" s="9" t="s">
        <v>10</v>
      </c>
      <c r="D49" s="137">
        <v>1</v>
      </c>
      <c r="E49" s="142" t="s">
        <v>138</v>
      </c>
      <c r="F49" s="143">
        <v>7</v>
      </c>
      <c r="G49" s="141">
        <f t="shared" si="1"/>
        <v>1</v>
      </c>
      <c r="H49" s="141" t="s">
        <v>36</v>
      </c>
    </row>
    <row r="50" spans="1:8" ht="31.2" hidden="1" x14ac:dyDescent="0.3">
      <c r="A50" s="130" t="s">
        <v>126</v>
      </c>
      <c r="B50" s="133" t="s">
        <v>127</v>
      </c>
      <c r="C50" s="9" t="s">
        <v>10</v>
      </c>
      <c r="D50" s="124">
        <v>1</v>
      </c>
      <c r="E50" s="124" t="s">
        <v>122</v>
      </c>
      <c r="F50" s="139">
        <v>14</v>
      </c>
      <c r="G50" s="141">
        <f t="shared" si="1"/>
        <v>1</v>
      </c>
      <c r="H50" s="141" t="s">
        <v>36</v>
      </c>
    </row>
    <row r="51" spans="1:8" x14ac:dyDescent="0.3">
      <c r="C51" s="127"/>
    </row>
    <row r="52" spans="1:8" x14ac:dyDescent="0.3">
      <c r="C52" s="127"/>
    </row>
    <row r="53" spans="1:8" x14ac:dyDescent="0.3">
      <c r="C53" s="127"/>
    </row>
    <row r="54" spans="1:8" x14ac:dyDescent="0.3">
      <c r="C54" s="127"/>
    </row>
    <row r="55" spans="1:8" x14ac:dyDescent="0.3">
      <c r="C55" s="127"/>
    </row>
    <row r="56" spans="1:8" x14ac:dyDescent="0.3">
      <c r="C56" s="127"/>
    </row>
    <row r="57" spans="1:8" x14ac:dyDescent="0.3">
      <c r="C57" s="127"/>
    </row>
    <row r="58" spans="1:8" x14ac:dyDescent="0.3">
      <c r="C58" s="127"/>
    </row>
    <row r="59" spans="1:8" x14ac:dyDescent="0.3">
      <c r="C59" s="127"/>
    </row>
    <row r="60" spans="1:8" x14ac:dyDescent="0.3">
      <c r="C60" s="127"/>
    </row>
    <row r="61" spans="1:8" x14ac:dyDescent="0.3">
      <c r="C61" s="127"/>
    </row>
    <row r="62" spans="1:8" x14ac:dyDescent="0.3">
      <c r="C62" s="127"/>
    </row>
    <row r="63" spans="1:8" x14ac:dyDescent="0.3">
      <c r="C63" s="127"/>
    </row>
    <row r="64" spans="1:8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  <row r="999" spans="3:3" x14ac:dyDescent="0.3">
      <c r="C999" s="127"/>
    </row>
  </sheetData>
  <autoFilter ref="A1:H50" xr:uid="{862AB6E4-929E-4CA8-A82A-84513D3AB1A7}">
    <filterColumn colId="2">
      <filters>
        <filter val="Оборудование"/>
      </filters>
    </filterColumn>
    <filterColumn colId="4">
      <filters>
        <filter val="шт.(на 2 раб.места)"/>
      </filters>
    </filterColumn>
    <sortState xmlns:xlrd2="http://schemas.microsoft.com/office/spreadsheetml/2017/richdata2" ref="A2:H50">
      <sortCondition ref="A2:A50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5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0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50" xr:uid="{3116E6BD-2D16-4A6F-A5C8-481532240C5E}">
      <formula1>"Базовая часть, Вариативная часть"</formula1>
    </dataValidation>
    <dataValidation allowBlank="1" showErrorMessage="1" sqref="A2:B50" xr:uid="{0E495BCC-C08F-4DC7-9D82-EF932D3A136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D70FB1-414A-4319-BF7E-BB47E26A9601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0" sqref="A20:G23"/>
      <selection pane="bottomLeft" activeCell="A20" sqref="A20:G23"/>
    </sheetView>
  </sheetViews>
  <sheetFormatPr defaultRowHeight="15.6" x14ac:dyDescent="0.3"/>
  <cols>
    <col min="1" max="1" width="32.6640625" style="125" customWidth="1"/>
    <col min="2" max="2" width="100.6640625" style="120" customWidth="1"/>
    <col min="3" max="3" width="20.44140625" style="128" customWidth="1"/>
    <col min="4" max="4" width="14.44140625" style="128" customWidth="1"/>
    <col min="5" max="5" width="25.6640625" style="128" customWidth="1"/>
    <col min="6" max="6" width="14.33203125" style="128" customWidth="1"/>
    <col min="7" max="7" width="13.88671875" style="119" customWidth="1"/>
    <col min="8" max="8" width="20.88671875" style="119" customWidth="1"/>
    <col min="9" max="16384" width="8.88671875" style="120"/>
  </cols>
  <sheetData>
    <row r="1" spans="1:8" ht="31.2" x14ac:dyDescent="0.3">
      <c r="A1" s="117" t="s">
        <v>1</v>
      </c>
      <c r="B1" s="118" t="s">
        <v>9</v>
      </c>
      <c r="C1" s="121" t="s">
        <v>2</v>
      </c>
      <c r="D1" s="117" t="s">
        <v>4</v>
      </c>
      <c r="E1" s="117" t="s">
        <v>3</v>
      </c>
      <c r="F1" s="117" t="s">
        <v>7</v>
      </c>
      <c r="G1" s="118" t="s">
        <v>32</v>
      </c>
      <c r="H1" s="117" t="s">
        <v>33</v>
      </c>
    </row>
    <row r="2" spans="1:8" x14ac:dyDescent="0.3">
      <c r="A2" s="130" t="s">
        <v>134</v>
      </c>
      <c r="B2" s="138" t="s">
        <v>135</v>
      </c>
      <c r="C2" s="9" t="s">
        <v>5</v>
      </c>
      <c r="D2" s="124">
        <v>1</v>
      </c>
      <c r="E2" s="9" t="s">
        <v>102</v>
      </c>
      <c r="F2" s="121">
        <v>1</v>
      </c>
      <c r="G2" s="119">
        <f t="shared" ref="G2:G7" si="0">COUNTIF($A$2:$A$999,A2)</f>
        <v>1</v>
      </c>
      <c r="H2" s="119" t="s">
        <v>36</v>
      </c>
    </row>
    <row r="3" spans="1:8" x14ac:dyDescent="0.3">
      <c r="A3" s="130" t="s">
        <v>26</v>
      </c>
      <c r="B3" s="131" t="s">
        <v>222</v>
      </c>
      <c r="C3" s="9" t="s">
        <v>5</v>
      </c>
      <c r="D3" s="124">
        <v>1</v>
      </c>
      <c r="E3" s="140" t="s">
        <v>102</v>
      </c>
      <c r="F3" s="121">
        <v>1</v>
      </c>
      <c r="G3" s="119">
        <f t="shared" si="0"/>
        <v>1</v>
      </c>
      <c r="H3" s="119" t="s">
        <v>36</v>
      </c>
    </row>
    <row r="4" spans="1:8" ht="46.8" x14ac:dyDescent="0.3">
      <c r="A4" s="130" t="s">
        <v>131</v>
      </c>
      <c r="B4" s="133" t="s">
        <v>132</v>
      </c>
      <c r="C4" s="9" t="s">
        <v>17</v>
      </c>
      <c r="D4" s="124">
        <v>1</v>
      </c>
      <c r="E4" s="139" t="s">
        <v>102</v>
      </c>
      <c r="F4" s="121">
        <v>1</v>
      </c>
      <c r="G4" s="119">
        <f t="shared" si="0"/>
        <v>1</v>
      </c>
      <c r="H4" s="119" t="s">
        <v>36</v>
      </c>
    </row>
    <row r="5" spans="1:8" x14ac:dyDescent="0.3">
      <c r="A5" s="7" t="s">
        <v>223</v>
      </c>
      <c r="B5" s="120" t="s">
        <v>224</v>
      </c>
      <c r="C5" s="9" t="s">
        <v>6</v>
      </c>
      <c r="D5" s="124">
        <v>1</v>
      </c>
      <c r="E5" s="9" t="s">
        <v>102</v>
      </c>
      <c r="F5" s="121">
        <v>1</v>
      </c>
      <c r="G5" s="119">
        <f t="shared" si="0"/>
        <v>1</v>
      </c>
      <c r="H5" s="119" t="s">
        <v>36</v>
      </c>
    </row>
    <row r="6" spans="1:8" ht="31.2" x14ac:dyDescent="0.3">
      <c r="A6" s="134" t="s">
        <v>225</v>
      </c>
      <c r="B6" s="131" t="s">
        <v>105</v>
      </c>
      <c r="C6" s="9" t="s">
        <v>6</v>
      </c>
      <c r="D6" s="135">
        <v>1</v>
      </c>
      <c r="E6" s="25" t="s">
        <v>102</v>
      </c>
      <c r="F6" s="121">
        <f>D6</f>
        <v>1</v>
      </c>
      <c r="G6" s="119">
        <f t="shared" si="0"/>
        <v>1</v>
      </c>
      <c r="H6" s="119" t="s">
        <v>36</v>
      </c>
    </row>
    <row r="7" spans="1:8" x14ac:dyDescent="0.3">
      <c r="A7" s="130" t="s">
        <v>226</v>
      </c>
      <c r="B7" s="136" t="s">
        <v>227</v>
      </c>
      <c r="C7" s="9" t="s">
        <v>6</v>
      </c>
      <c r="D7" s="121">
        <v>1</v>
      </c>
      <c r="E7" s="25" t="s">
        <v>102</v>
      </c>
      <c r="F7" s="121">
        <v>1</v>
      </c>
      <c r="G7" s="119">
        <f t="shared" si="0"/>
        <v>1</v>
      </c>
      <c r="H7" s="119" t="s">
        <v>36</v>
      </c>
    </row>
    <row r="8" spans="1:8" x14ac:dyDescent="0.3">
      <c r="C8" s="127"/>
    </row>
    <row r="9" spans="1:8" x14ac:dyDescent="0.3">
      <c r="C9" s="127"/>
    </row>
    <row r="10" spans="1:8" x14ac:dyDescent="0.3">
      <c r="C10" s="127"/>
    </row>
    <row r="11" spans="1:8" x14ac:dyDescent="0.3">
      <c r="C11" s="127"/>
    </row>
    <row r="12" spans="1:8" x14ac:dyDescent="0.3">
      <c r="C12" s="127"/>
    </row>
    <row r="13" spans="1:8" x14ac:dyDescent="0.3">
      <c r="C13" s="127"/>
    </row>
    <row r="14" spans="1:8" x14ac:dyDescent="0.3">
      <c r="C14" s="127"/>
    </row>
    <row r="15" spans="1:8" x14ac:dyDescent="0.3">
      <c r="C15" s="127"/>
    </row>
    <row r="16" spans="1:8" x14ac:dyDescent="0.3">
      <c r="C16" s="127"/>
    </row>
    <row r="17" spans="3:3" x14ac:dyDescent="0.3">
      <c r="C17" s="127"/>
    </row>
    <row r="18" spans="3:3" x14ac:dyDescent="0.3">
      <c r="C18" s="127"/>
    </row>
    <row r="19" spans="3:3" x14ac:dyDescent="0.3">
      <c r="C19" s="127"/>
    </row>
    <row r="20" spans="3:3" x14ac:dyDescent="0.3">
      <c r="C20" s="127"/>
    </row>
    <row r="21" spans="3:3" x14ac:dyDescent="0.3">
      <c r="C21" s="127"/>
    </row>
    <row r="22" spans="3:3" x14ac:dyDescent="0.3">
      <c r="C22" s="127"/>
    </row>
    <row r="23" spans="3:3" x14ac:dyDescent="0.3">
      <c r="C23" s="127"/>
    </row>
    <row r="24" spans="3:3" x14ac:dyDescent="0.3">
      <c r="C24" s="127"/>
    </row>
    <row r="25" spans="3:3" x14ac:dyDescent="0.3">
      <c r="C25" s="127"/>
    </row>
    <row r="26" spans="3:3" x14ac:dyDescent="0.3">
      <c r="C26" s="127"/>
    </row>
    <row r="27" spans="3:3" x14ac:dyDescent="0.3">
      <c r="C27" s="127"/>
    </row>
    <row r="28" spans="3:3" x14ac:dyDescent="0.3">
      <c r="C28" s="127"/>
    </row>
    <row r="29" spans="3:3" x14ac:dyDescent="0.3">
      <c r="C29" s="127"/>
    </row>
    <row r="30" spans="3:3" x14ac:dyDescent="0.3">
      <c r="C30" s="127"/>
    </row>
    <row r="31" spans="3:3" x14ac:dyDescent="0.3">
      <c r="C31" s="127"/>
    </row>
    <row r="32" spans="3:3" x14ac:dyDescent="0.3">
      <c r="C32" s="127"/>
    </row>
    <row r="33" spans="3:3" x14ac:dyDescent="0.3">
      <c r="C33" s="127"/>
    </row>
    <row r="34" spans="3:3" x14ac:dyDescent="0.3">
      <c r="C34" s="127"/>
    </row>
    <row r="35" spans="3:3" x14ac:dyDescent="0.3">
      <c r="C35" s="127"/>
    </row>
    <row r="36" spans="3:3" x14ac:dyDescent="0.3">
      <c r="C36" s="127"/>
    </row>
    <row r="37" spans="3:3" x14ac:dyDescent="0.3">
      <c r="C37" s="127"/>
    </row>
    <row r="38" spans="3:3" x14ac:dyDescent="0.3">
      <c r="C38" s="127"/>
    </row>
    <row r="39" spans="3:3" x14ac:dyDescent="0.3">
      <c r="C39" s="127"/>
    </row>
    <row r="40" spans="3:3" x14ac:dyDescent="0.3">
      <c r="C40" s="127"/>
    </row>
    <row r="41" spans="3:3" x14ac:dyDescent="0.3">
      <c r="C41" s="127"/>
    </row>
    <row r="42" spans="3:3" x14ac:dyDescent="0.3">
      <c r="C42" s="127"/>
    </row>
    <row r="43" spans="3:3" x14ac:dyDescent="0.3">
      <c r="C43" s="127"/>
    </row>
    <row r="44" spans="3:3" x14ac:dyDescent="0.3">
      <c r="C44" s="127"/>
    </row>
    <row r="45" spans="3:3" x14ac:dyDescent="0.3">
      <c r="C45" s="127"/>
    </row>
    <row r="46" spans="3:3" x14ac:dyDescent="0.3">
      <c r="C46" s="127"/>
    </row>
    <row r="47" spans="3:3" x14ac:dyDescent="0.3">
      <c r="C47" s="127"/>
    </row>
    <row r="48" spans="3:3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  <row r="999" spans="3:3" x14ac:dyDescent="0.3">
      <c r="C999" s="127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5D016E51-E2B6-4153-A6E7-7A182F4D295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1A0AF4-AFD4-4E3B-88BC-A2F194B8F848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20" sqref="A20:G23"/>
      <selection pane="bottomLeft" activeCell="A20" sqref="A20:G23"/>
    </sheetView>
  </sheetViews>
  <sheetFormatPr defaultRowHeight="15.6" x14ac:dyDescent="0.3"/>
  <cols>
    <col min="1" max="1" width="32.6640625" style="125" customWidth="1"/>
    <col min="2" max="2" width="100.6640625" style="120" customWidth="1"/>
    <col min="3" max="3" width="29.33203125" style="128" customWidth="1"/>
    <col min="4" max="4" width="14.44140625" style="128" customWidth="1"/>
    <col min="5" max="5" width="25.6640625" style="128" customWidth="1"/>
    <col min="6" max="6" width="14.33203125" style="128" customWidth="1"/>
    <col min="7" max="7" width="13.88671875" style="119" customWidth="1"/>
    <col min="8" max="8" width="20.88671875" style="119" customWidth="1"/>
    <col min="9" max="16384" width="8.88671875" style="120"/>
  </cols>
  <sheetData>
    <row r="1" spans="1:8" ht="31.2" x14ac:dyDescent="0.3">
      <c r="A1" s="117" t="s">
        <v>1</v>
      </c>
      <c r="B1" s="118" t="s">
        <v>9</v>
      </c>
      <c r="C1" s="121" t="s">
        <v>2</v>
      </c>
      <c r="D1" s="117" t="s">
        <v>4</v>
      </c>
      <c r="E1" s="117" t="s">
        <v>3</v>
      </c>
      <c r="F1" s="117" t="s">
        <v>7</v>
      </c>
      <c r="G1" s="117" t="s">
        <v>32</v>
      </c>
      <c r="H1" s="117" t="s">
        <v>33</v>
      </c>
    </row>
    <row r="2" spans="1:8" x14ac:dyDescent="0.3">
      <c r="A2" s="122" t="s">
        <v>19</v>
      </c>
      <c r="B2" s="123" t="s">
        <v>228</v>
      </c>
      <c r="C2" s="9" t="s">
        <v>8</v>
      </c>
      <c r="D2" s="124">
        <v>1</v>
      </c>
      <c r="E2" s="124" t="s">
        <v>102</v>
      </c>
      <c r="F2" s="124">
        <v>1</v>
      </c>
      <c r="G2" s="119">
        <f>COUNTIF($A$2:$A$998,A2)</f>
        <v>1</v>
      </c>
      <c r="H2" s="119" t="s">
        <v>36</v>
      </c>
    </row>
    <row r="3" spans="1:8" x14ac:dyDescent="0.3">
      <c r="A3" s="122" t="s">
        <v>20</v>
      </c>
      <c r="B3" s="123" t="s">
        <v>229</v>
      </c>
      <c r="C3" s="9" t="s">
        <v>8</v>
      </c>
      <c r="D3" s="124">
        <v>1</v>
      </c>
      <c r="E3" s="124" t="s">
        <v>102</v>
      </c>
      <c r="F3" s="124">
        <v>1</v>
      </c>
      <c r="G3" s="119">
        <f>COUNTIF($A$2:$A$998,A3)</f>
        <v>1</v>
      </c>
      <c r="H3" s="119" t="s">
        <v>36</v>
      </c>
    </row>
    <row r="4" spans="1:8" x14ac:dyDescent="0.3">
      <c r="B4" s="126"/>
      <c r="C4" s="127"/>
      <c r="F4" s="127"/>
    </row>
    <row r="5" spans="1:8" x14ac:dyDescent="0.3">
      <c r="B5" s="126"/>
      <c r="C5" s="127"/>
      <c r="D5" s="127"/>
      <c r="F5" s="127"/>
    </row>
    <row r="6" spans="1:8" x14ac:dyDescent="0.3">
      <c r="B6" s="126"/>
      <c r="C6" s="127"/>
      <c r="D6" s="127"/>
      <c r="F6" s="127"/>
    </row>
    <row r="7" spans="1:8" x14ac:dyDescent="0.3">
      <c r="B7" s="126"/>
      <c r="C7" s="127"/>
      <c r="D7" s="127"/>
      <c r="F7" s="127"/>
    </row>
    <row r="8" spans="1:8" x14ac:dyDescent="0.3">
      <c r="B8" s="126"/>
      <c r="C8" s="127"/>
      <c r="D8" s="127"/>
    </row>
    <row r="9" spans="1:8" x14ac:dyDescent="0.3">
      <c r="B9" s="126"/>
      <c r="C9" s="127"/>
      <c r="D9" s="127"/>
    </row>
    <row r="10" spans="1:8" x14ac:dyDescent="0.3">
      <c r="B10" s="126"/>
      <c r="C10" s="127"/>
      <c r="D10" s="127"/>
    </row>
    <row r="11" spans="1:8" x14ac:dyDescent="0.3">
      <c r="B11" s="126"/>
      <c r="C11" s="127"/>
      <c r="D11" s="127"/>
    </row>
    <row r="12" spans="1:8" x14ac:dyDescent="0.3">
      <c r="B12" s="126"/>
      <c r="C12" s="127"/>
    </row>
    <row r="13" spans="1:8" x14ac:dyDescent="0.3">
      <c r="B13" s="126"/>
      <c r="C13" s="127"/>
    </row>
    <row r="14" spans="1:8" x14ac:dyDescent="0.3">
      <c r="B14" s="126"/>
      <c r="C14" s="127"/>
    </row>
    <row r="15" spans="1:8" x14ac:dyDescent="0.3">
      <c r="B15" s="126"/>
      <c r="C15" s="127"/>
    </row>
    <row r="16" spans="1:8" x14ac:dyDescent="0.3">
      <c r="B16" s="126"/>
      <c r="C16" s="127"/>
    </row>
    <row r="17" spans="2:3" x14ac:dyDescent="0.3">
      <c r="B17" s="126"/>
      <c r="C17" s="127"/>
    </row>
    <row r="18" spans="2:3" x14ac:dyDescent="0.3">
      <c r="B18" s="126"/>
      <c r="C18" s="127"/>
    </row>
    <row r="19" spans="2:3" x14ac:dyDescent="0.3">
      <c r="B19" s="126"/>
      <c r="C19" s="127"/>
    </row>
    <row r="20" spans="2:3" x14ac:dyDescent="0.3">
      <c r="B20" s="126"/>
      <c r="C20" s="127"/>
    </row>
    <row r="21" spans="2:3" x14ac:dyDescent="0.3">
      <c r="B21" s="126"/>
      <c r="C21" s="127"/>
    </row>
    <row r="22" spans="2:3" x14ac:dyDescent="0.3">
      <c r="B22" s="126"/>
      <c r="C22" s="127"/>
    </row>
    <row r="23" spans="2:3" x14ac:dyDescent="0.3">
      <c r="B23" s="126"/>
      <c r="C23" s="127"/>
    </row>
    <row r="24" spans="2:3" x14ac:dyDescent="0.3">
      <c r="B24" s="126"/>
      <c r="C24" s="127"/>
    </row>
    <row r="25" spans="2:3" x14ac:dyDescent="0.3">
      <c r="B25" s="126"/>
      <c r="C25" s="127"/>
    </row>
    <row r="26" spans="2:3" x14ac:dyDescent="0.3">
      <c r="B26" s="126"/>
      <c r="C26" s="127"/>
    </row>
    <row r="27" spans="2:3" x14ac:dyDescent="0.3">
      <c r="B27" s="126"/>
      <c r="C27" s="127"/>
    </row>
    <row r="28" spans="2:3" x14ac:dyDescent="0.3">
      <c r="B28" s="126"/>
      <c r="C28" s="127"/>
    </row>
    <row r="29" spans="2:3" x14ac:dyDescent="0.3">
      <c r="B29" s="126"/>
      <c r="C29" s="127"/>
    </row>
    <row r="30" spans="2:3" x14ac:dyDescent="0.3">
      <c r="B30" s="126"/>
      <c r="C30" s="127"/>
    </row>
    <row r="31" spans="2:3" x14ac:dyDescent="0.3">
      <c r="B31" s="126"/>
      <c r="C31" s="127"/>
    </row>
    <row r="32" spans="2:3" x14ac:dyDescent="0.3">
      <c r="B32" s="126"/>
      <c r="C32" s="127"/>
    </row>
    <row r="33" spans="2:3" x14ac:dyDescent="0.3">
      <c r="B33" s="126"/>
      <c r="C33" s="127"/>
    </row>
    <row r="34" spans="2:3" x14ac:dyDescent="0.3">
      <c r="B34" s="126"/>
      <c r="C34" s="127"/>
    </row>
    <row r="35" spans="2:3" x14ac:dyDescent="0.3">
      <c r="B35" s="126"/>
      <c r="C35" s="127"/>
    </row>
    <row r="36" spans="2:3" x14ac:dyDescent="0.3">
      <c r="B36" s="126"/>
      <c r="C36" s="127"/>
    </row>
    <row r="37" spans="2:3" x14ac:dyDescent="0.3">
      <c r="B37" s="126"/>
      <c r="C37" s="127"/>
    </row>
    <row r="38" spans="2:3" x14ac:dyDescent="0.3">
      <c r="C38" s="127"/>
    </row>
    <row r="39" spans="2:3" x14ac:dyDescent="0.3">
      <c r="C39" s="127"/>
    </row>
    <row r="40" spans="2:3" x14ac:dyDescent="0.3">
      <c r="C40" s="127"/>
    </row>
    <row r="41" spans="2:3" x14ac:dyDescent="0.3">
      <c r="C41" s="127"/>
    </row>
    <row r="42" spans="2:3" x14ac:dyDescent="0.3">
      <c r="C42" s="127"/>
    </row>
    <row r="43" spans="2:3" x14ac:dyDescent="0.3">
      <c r="C43" s="127"/>
    </row>
    <row r="44" spans="2:3" x14ac:dyDescent="0.3">
      <c r="C44" s="127"/>
    </row>
    <row r="45" spans="2:3" x14ac:dyDescent="0.3">
      <c r="C45" s="127"/>
    </row>
    <row r="46" spans="2:3" x14ac:dyDescent="0.3">
      <c r="C46" s="127"/>
    </row>
    <row r="47" spans="2:3" x14ac:dyDescent="0.3">
      <c r="C47" s="127"/>
    </row>
    <row r="48" spans="2:3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A478410F-C0DD-419A-AA98-A8618060BFA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D4CE80-EC1B-4AE8-B4C0-CC9E951EB012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20" sqref="A20:G23"/>
    </sheetView>
  </sheetViews>
  <sheetFormatPr defaultColWidth="9.109375" defaultRowHeight="15.6" x14ac:dyDescent="0.3"/>
  <cols>
    <col min="1" max="1" width="22" style="45" customWidth="1"/>
    <col min="2" max="2" width="19.88671875" style="45" customWidth="1"/>
    <col min="3" max="3" width="54.88671875" style="45" customWidth="1"/>
    <col min="4" max="4" width="8.109375" style="45" bestFit="1" customWidth="1"/>
    <col min="5" max="5" width="49.33203125" style="45" customWidth="1"/>
    <col min="6" max="6" width="68.5546875" style="45" customWidth="1"/>
    <col min="7" max="7" width="31.44140625" style="45" customWidth="1"/>
    <col min="8" max="8" width="101.5546875" style="45" customWidth="1"/>
    <col min="9" max="16384" width="9.109375" style="45"/>
  </cols>
  <sheetData>
    <row r="1" spans="1:8" x14ac:dyDescent="0.3">
      <c r="A1" s="61" t="s">
        <v>71</v>
      </c>
      <c r="B1" s="61" t="s">
        <v>64</v>
      </c>
      <c r="C1" s="61" t="s">
        <v>65</v>
      </c>
      <c r="D1" s="62" t="s">
        <v>76</v>
      </c>
      <c r="E1" s="61" t="s">
        <v>45</v>
      </c>
      <c r="F1" s="61" t="s">
        <v>66</v>
      </c>
      <c r="G1" s="61" t="s">
        <v>67</v>
      </c>
      <c r="H1" s="45" t="str">
        <f>_xlfn.TEXTJOIN("
",TRUE,F2:F99)</f>
        <v>11.02.15  Инфокоммуникационные сети и системы связи</v>
      </c>
    </row>
    <row r="2" spans="1:8" ht="27.6" x14ac:dyDescent="0.3">
      <c r="A2" s="63" t="s">
        <v>77</v>
      </c>
      <c r="B2" s="64" t="s">
        <v>78</v>
      </c>
      <c r="C2" s="65" t="s">
        <v>79</v>
      </c>
      <c r="D2" s="66">
        <v>6</v>
      </c>
      <c r="E2" s="67" t="s">
        <v>80</v>
      </c>
      <c r="F2" s="68" t="s">
        <v>81</v>
      </c>
      <c r="G2" s="69" t="s">
        <v>82</v>
      </c>
    </row>
  </sheetData>
  <hyperlinks>
    <hyperlink ref="C2" r:id="rId1" xr:uid="{40BEB40F-64D2-4715-8501-4E70E44EE07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06"/>
  <sheetViews>
    <sheetView topLeftCell="A87" workbookViewId="0">
      <selection activeCell="A20" sqref="A20:G23"/>
    </sheetView>
  </sheetViews>
  <sheetFormatPr defaultRowHeight="14.4" x14ac:dyDescent="0.3"/>
  <cols>
    <col min="1" max="1" width="5.109375" customWidth="1"/>
    <col min="2" max="2" width="58.44140625" customWidth="1"/>
    <col min="3" max="3" width="78.332031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21.6" thickBot="1" x14ac:dyDescent="0.35">
      <c r="A1" s="191" t="s">
        <v>83</v>
      </c>
      <c r="B1" s="192"/>
      <c r="C1" s="191"/>
      <c r="D1" s="191"/>
      <c r="E1" s="191"/>
      <c r="F1" s="191"/>
      <c r="G1" s="191"/>
      <c r="H1" s="191"/>
    </row>
    <row r="2" spans="1:8" x14ac:dyDescent="0.3">
      <c r="A2" s="193" t="s">
        <v>84</v>
      </c>
      <c r="B2" s="194"/>
      <c r="C2" s="194"/>
      <c r="D2" s="194"/>
      <c r="E2" s="194"/>
      <c r="F2" s="194"/>
      <c r="G2" s="194"/>
      <c r="H2" s="195"/>
    </row>
    <row r="3" spans="1:8" x14ac:dyDescent="0.3">
      <c r="A3" s="196" t="s">
        <v>85</v>
      </c>
      <c r="B3" s="197"/>
      <c r="C3" s="197"/>
      <c r="D3" s="197"/>
      <c r="E3" s="197"/>
      <c r="F3" s="197"/>
      <c r="G3" s="197"/>
      <c r="H3" s="198"/>
    </row>
    <row r="4" spans="1:8" x14ac:dyDescent="0.3">
      <c r="A4" s="199" t="s">
        <v>86</v>
      </c>
      <c r="B4" s="197"/>
      <c r="C4" s="197"/>
      <c r="D4" s="197"/>
      <c r="E4" s="197"/>
      <c r="F4" s="197"/>
      <c r="G4" s="197"/>
      <c r="H4" s="198"/>
    </row>
    <row r="5" spans="1:8" x14ac:dyDescent="0.3">
      <c r="A5" s="199" t="s">
        <v>87</v>
      </c>
      <c r="B5" s="197"/>
      <c r="C5" s="197"/>
      <c r="D5" s="197"/>
      <c r="E5" s="197"/>
      <c r="F5" s="197"/>
      <c r="G5" s="197"/>
      <c r="H5" s="198"/>
    </row>
    <row r="6" spans="1:8" ht="21" x14ac:dyDescent="0.3">
      <c r="A6" s="189" t="s">
        <v>88</v>
      </c>
      <c r="B6" s="190"/>
      <c r="C6" s="189"/>
      <c r="D6" s="189"/>
      <c r="E6" s="189"/>
      <c r="F6" s="189"/>
      <c r="G6" s="189"/>
      <c r="H6" s="189"/>
    </row>
    <row r="7" spans="1:8" ht="21" x14ac:dyDescent="0.3">
      <c r="A7" s="204" t="s">
        <v>89</v>
      </c>
      <c r="B7" s="205"/>
      <c r="C7" s="206" t="s">
        <v>81</v>
      </c>
      <c r="D7" s="207"/>
      <c r="E7" s="207"/>
      <c r="F7" s="207"/>
      <c r="G7" s="207"/>
      <c r="H7" s="207"/>
    </row>
    <row r="8" spans="1:8" ht="21.6" thickBot="1" x14ac:dyDescent="0.35">
      <c r="A8" s="208" t="s">
        <v>11</v>
      </c>
      <c r="B8" s="209"/>
      <c r="C8" s="210"/>
      <c r="D8" s="210"/>
      <c r="E8" s="210"/>
      <c r="F8" s="210"/>
      <c r="G8" s="210"/>
      <c r="H8" s="210"/>
    </row>
    <row r="9" spans="1:8" x14ac:dyDescent="0.3">
      <c r="A9" s="211" t="s">
        <v>90</v>
      </c>
      <c r="B9" s="212"/>
      <c r="C9" s="213"/>
      <c r="D9" s="213"/>
      <c r="E9" s="213"/>
      <c r="F9" s="213"/>
      <c r="G9" s="213"/>
      <c r="H9" s="214"/>
    </row>
    <row r="10" spans="1:8" x14ac:dyDescent="0.3">
      <c r="A10" s="215" t="s">
        <v>91</v>
      </c>
      <c r="B10" s="216"/>
      <c r="C10" s="217"/>
      <c r="D10" s="217"/>
      <c r="E10" s="217"/>
      <c r="F10" s="217"/>
      <c r="G10" s="217"/>
      <c r="H10" s="218"/>
    </row>
    <row r="11" spans="1:8" x14ac:dyDescent="0.3">
      <c r="A11" s="215" t="s">
        <v>92</v>
      </c>
      <c r="B11" s="216"/>
      <c r="C11" s="217"/>
      <c r="D11" s="217"/>
      <c r="E11" s="217"/>
      <c r="F11" s="217"/>
      <c r="G11" s="217"/>
      <c r="H11" s="218"/>
    </row>
    <row r="12" spans="1:8" x14ac:dyDescent="0.3">
      <c r="A12" s="215" t="s">
        <v>93</v>
      </c>
      <c r="B12" s="216"/>
      <c r="C12" s="217"/>
      <c r="D12" s="217"/>
      <c r="E12" s="217"/>
      <c r="F12" s="217"/>
      <c r="G12" s="217"/>
      <c r="H12" s="218"/>
    </row>
    <row r="13" spans="1:8" x14ac:dyDescent="0.3">
      <c r="A13" s="215" t="s">
        <v>94</v>
      </c>
      <c r="B13" s="216"/>
      <c r="C13" s="217"/>
      <c r="D13" s="217"/>
      <c r="E13" s="217"/>
      <c r="F13" s="217"/>
      <c r="G13" s="217"/>
      <c r="H13" s="218"/>
    </row>
    <row r="14" spans="1:8" x14ac:dyDescent="0.3">
      <c r="A14" s="215" t="s">
        <v>95</v>
      </c>
      <c r="B14" s="216"/>
      <c r="C14" s="217"/>
      <c r="D14" s="217"/>
      <c r="E14" s="217"/>
      <c r="F14" s="217"/>
      <c r="G14" s="217"/>
      <c r="H14" s="218"/>
    </row>
    <row r="15" spans="1:8" x14ac:dyDescent="0.3">
      <c r="A15" s="215" t="s">
        <v>96</v>
      </c>
      <c r="B15" s="216"/>
      <c r="C15" s="217"/>
      <c r="D15" s="217"/>
      <c r="E15" s="217"/>
      <c r="F15" s="217"/>
      <c r="G15" s="217"/>
      <c r="H15" s="218"/>
    </row>
    <row r="16" spans="1:8" x14ac:dyDescent="0.3">
      <c r="A16" s="215" t="s">
        <v>97</v>
      </c>
      <c r="B16" s="216"/>
      <c r="C16" s="217"/>
      <c r="D16" s="217"/>
      <c r="E16" s="217"/>
      <c r="F16" s="217"/>
      <c r="G16" s="217"/>
      <c r="H16" s="218"/>
    </row>
    <row r="17" spans="1:8" ht="15" thickBot="1" x14ac:dyDescent="0.35">
      <c r="A17" s="200" t="s">
        <v>98</v>
      </c>
      <c r="B17" s="201"/>
      <c r="C17" s="202"/>
      <c r="D17" s="202"/>
      <c r="E17" s="202"/>
      <c r="F17" s="202"/>
      <c r="G17" s="202"/>
      <c r="H17" s="203"/>
    </row>
    <row r="18" spans="1:8" ht="41.4" x14ac:dyDescent="0.3">
      <c r="A18" s="70" t="s">
        <v>0</v>
      </c>
      <c r="B18" s="71" t="s">
        <v>1</v>
      </c>
      <c r="C18" s="107" t="s">
        <v>9</v>
      </c>
      <c r="D18" s="72" t="s">
        <v>2</v>
      </c>
      <c r="E18" s="72" t="s">
        <v>4</v>
      </c>
      <c r="F18" s="72" t="s">
        <v>3</v>
      </c>
      <c r="G18" s="72" t="s">
        <v>7</v>
      </c>
      <c r="H18" s="72" t="s">
        <v>99</v>
      </c>
    </row>
    <row r="19" spans="1:8" x14ac:dyDescent="0.3">
      <c r="A19" s="73">
        <v>1</v>
      </c>
      <c r="B19" s="74" t="s">
        <v>100</v>
      </c>
      <c r="C19" s="108" t="s">
        <v>101</v>
      </c>
      <c r="D19" s="75" t="s">
        <v>5</v>
      </c>
      <c r="E19" s="76">
        <v>1</v>
      </c>
      <c r="F19" s="73" t="s">
        <v>102</v>
      </c>
      <c r="G19" s="77">
        <v>1</v>
      </c>
      <c r="H19" s="78" t="s">
        <v>103</v>
      </c>
    </row>
    <row r="20" spans="1:8" x14ac:dyDescent="0.3">
      <c r="A20" s="73">
        <v>2</v>
      </c>
      <c r="B20" s="77" t="s">
        <v>104</v>
      </c>
      <c r="C20" s="109" t="s">
        <v>105</v>
      </c>
      <c r="D20" s="73" t="s">
        <v>6</v>
      </c>
      <c r="E20" s="73">
        <v>20</v>
      </c>
      <c r="F20" s="73" t="s">
        <v>102</v>
      </c>
      <c r="G20" s="73">
        <v>20</v>
      </c>
      <c r="H20" s="78" t="s">
        <v>103</v>
      </c>
    </row>
    <row r="21" spans="1:8" x14ac:dyDescent="0.3">
      <c r="A21" s="79">
        <v>3</v>
      </c>
      <c r="B21" s="74" t="s">
        <v>106</v>
      </c>
      <c r="C21" s="110" t="s">
        <v>107</v>
      </c>
      <c r="D21" s="76" t="s">
        <v>6</v>
      </c>
      <c r="E21" s="80">
        <v>1</v>
      </c>
      <c r="F21" s="76" t="s">
        <v>102</v>
      </c>
      <c r="G21" s="80">
        <v>1</v>
      </c>
      <c r="H21" s="78" t="s">
        <v>103</v>
      </c>
    </row>
    <row r="22" spans="1:8" x14ac:dyDescent="0.3">
      <c r="A22" s="81">
        <v>4</v>
      </c>
      <c r="B22" s="82" t="s">
        <v>108</v>
      </c>
      <c r="C22" s="106" t="s">
        <v>109</v>
      </c>
      <c r="D22" s="80" t="s">
        <v>6</v>
      </c>
      <c r="E22" s="83">
        <v>1</v>
      </c>
      <c r="F22" s="80" t="s">
        <v>102</v>
      </c>
      <c r="G22" s="83">
        <v>1</v>
      </c>
      <c r="H22" s="78" t="s">
        <v>103</v>
      </c>
    </row>
    <row r="23" spans="1:8" x14ac:dyDescent="0.3">
      <c r="A23" s="84">
        <v>5</v>
      </c>
      <c r="B23" s="74" t="s">
        <v>110</v>
      </c>
      <c r="C23" s="111" t="s">
        <v>111</v>
      </c>
      <c r="D23" s="85" t="s">
        <v>6</v>
      </c>
      <c r="E23" s="73">
        <v>10</v>
      </c>
      <c r="F23" s="73" t="s">
        <v>102</v>
      </c>
      <c r="G23" s="73">
        <v>10</v>
      </c>
      <c r="H23" s="78" t="s">
        <v>103</v>
      </c>
    </row>
    <row r="24" spans="1:8" x14ac:dyDescent="0.3">
      <c r="A24" s="86">
        <v>6</v>
      </c>
      <c r="B24" s="80" t="s">
        <v>112</v>
      </c>
      <c r="C24" s="85" t="s">
        <v>113</v>
      </c>
      <c r="D24" s="86" t="s">
        <v>10</v>
      </c>
      <c r="E24" s="87">
        <v>20</v>
      </c>
      <c r="F24" s="88" t="s">
        <v>102</v>
      </c>
      <c r="G24" s="85">
        <v>20</v>
      </c>
      <c r="H24" s="89" t="s">
        <v>103</v>
      </c>
    </row>
    <row r="25" spans="1:8" ht="27.6" x14ac:dyDescent="0.3">
      <c r="A25" s="86">
        <v>7</v>
      </c>
      <c r="B25" s="76" t="s">
        <v>114</v>
      </c>
      <c r="C25" s="90" t="s">
        <v>115</v>
      </c>
      <c r="D25" s="86" t="s">
        <v>10</v>
      </c>
      <c r="E25" s="88">
        <v>30</v>
      </c>
      <c r="F25" s="88" t="s">
        <v>102</v>
      </c>
      <c r="G25" s="90">
        <v>30</v>
      </c>
      <c r="H25" s="91" t="s">
        <v>103</v>
      </c>
    </row>
    <row r="26" spans="1:8" ht="21.6" thickBot="1" x14ac:dyDescent="0.35">
      <c r="A26" s="208" t="s">
        <v>116</v>
      </c>
      <c r="B26" s="219"/>
      <c r="C26" s="220"/>
      <c r="D26" s="210"/>
      <c r="E26" s="210"/>
      <c r="F26" s="210"/>
      <c r="G26" s="210"/>
      <c r="H26" s="210"/>
    </row>
    <row r="27" spans="1:8" x14ac:dyDescent="0.3">
      <c r="A27" s="211" t="s">
        <v>90</v>
      </c>
      <c r="B27" s="212"/>
      <c r="C27" s="213"/>
      <c r="D27" s="213"/>
      <c r="E27" s="213"/>
      <c r="F27" s="213"/>
      <c r="G27" s="213"/>
      <c r="H27" s="214"/>
    </row>
    <row r="28" spans="1:8" x14ac:dyDescent="0.3">
      <c r="A28" s="215" t="s">
        <v>117</v>
      </c>
      <c r="B28" s="216"/>
      <c r="C28" s="217"/>
      <c r="D28" s="217"/>
      <c r="E28" s="217"/>
      <c r="F28" s="217"/>
      <c r="G28" s="217"/>
      <c r="H28" s="218"/>
    </row>
    <row r="29" spans="1:8" x14ac:dyDescent="0.3">
      <c r="A29" s="215" t="s">
        <v>92</v>
      </c>
      <c r="B29" s="216"/>
      <c r="C29" s="217"/>
      <c r="D29" s="217"/>
      <c r="E29" s="217"/>
      <c r="F29" s="217"/>
      <c r="G29" s="217"/>
      <c r="H29" s="218"/>
    </row>
    <row r="30" spans="1:8" x14ac:dyDescent="0.3">
      <c r="A30" s="215" t="s">
        <v>93</v>
      </c>
      <c r="B30" s="216"/>
      <c r="C30" s="217"/>
      <c r="D30" s="217"/>
      <c r="E30" s="217"/>
      <c r="F30" s="217"/>
      <c r="G30" s="217"/>
      <c r="H30" s="218"/>
    </row>
    <row r="31" spans="1:8" x14ac:dyDescent="0.3">
      <c r="A31" s="215" t="s">
        <v>118</v>
      </c>
      <c r="B31" s="216"/>
      <c r="C31" s="217"/>
      <c r="D31" s="217"/>
      <c r="E31" s="217"/>
      <c r="F31" s="217"/>
      <c r="G31" s="217"/>
      <c r="H31" s="218"/>
    </row>
    <row r="32" spans="1:8" x14ac:dyDescent="0.3">
      <c r="A32" s="215" t="s">
        <v>95</v>
      </c>
      <c r="B32" s="216"/>
      <c r="C32" s="217"/>
      <c r="D32" s="217"/>
      <c r="E32" s="217"/>
      <c r="F32" s="217"/>
      <c r="G32" s="217"/>
      <c r="H32" s="218"/>
    </row>
    <row r="33" spans="1:8" x14ac:dyDescent="0.3">
      <c r="A33" s="215" t="s">
        <v>119</v>
      </c>
      <c r="B33" s="216"/>
      <c r="C33" s="217"/>
      <c r="D33" s="217"/>
      <c r="E33" s="217"/>
      <c r="F33" s="217"/>
      <c r="G33" s="217"/>
      <c r="H33" s="218"/>
    </row>
    <row r="34" spans="1:8" x14ac:dyDescent="0.3">
      <c r="A34" s="215" t="s">
        <v>97</v>
      </c>
      <c r="B34" s="216"/>
      <c r="C34" s="217"/>
      <c r="D34" s="217"/>
      <c r="E34" s="217"/>
      <c r="F34" s="217"/>
      <c r="G34" s="217"/>
      <c r="H34" s="218"/>
    </row>
    <row r="35" spans="1:8" ht="15" thickBot="1" x14ac:dyDescent="0.35">
      <c r="A35" s="200" t="s">
        <v>98</v>
      </c>
      <c r="B35" s="201"/>
      <c r="C35" s="202"/>
      <c r="D35" s="202"/>
      <c r="E35" s="202"/>
      <c r="F35" s="202"/>
      <c r="G35" s="202"/>
      <c r="H35" s="203"/>
    </row>
    <row r="36" spans="1:8" ht="41.4" x14ac:dyDescent="0.3">
      <c r="A36" s="69" t="s">
        <v>0</v>
      </c>
      <c r="B36" s="92" t="s">
        <v>1</v>
      </c>
      <c r="C36" s="107" t="s">
        <v>9</v>
      </c>
      <c r="D36" s="69" t="s">
        <v>2</v>
      </c>
      <c r="E36" s="69" t="s">
        <v>4</v>
      </c>
      <c r="F36" s="69" t="s">
        <v>3</v>
      </c>
      <c r="G36" s="69" t="s">
        <v>7</v>
      </c>
      <c r="H36" s="69" t="s">
        <v>99</v>
      </c>
    </row>
    <row r="37" spans="1:8" ht="27.6" x14ac:dyDescent="0.3">
      <c r="A37" s="70">
        <v>1</v>
      </c>
      <c r="B37" s="74" t="s">
        <v>120</v>
      </c>
      <c r="C37" s="95" t="s">
        <v>121</v>
      </c>
      <c r="D37" s="75" t="s">
        <v>5</v>
      </c>
      <c r="E37" s="76">
        <v>1</v>
      </c>
      <c r="F37" s="76" t="s">
        <v>122</v>
      </c>
      <c r="G37" s="80">
        <v>14</v>
      </c>
      <c r="H37" s="78" t="s">
        <v>103</v>
      </c>
    </row>
    <row r="38" spans="1:8" ht="27.6" x14ac:dyDescent="0.3">
      <c r="A38" s="70">
        <v>2</v>
      </c>
      <c r="B38" s="74" t="s">
        <v>123</v>
      </c>
      <c r="C38" s="95" t="s">
        <v>124</v>
      </c>
      <c r="D38" s="76" t="s">
        <v>10</v>
      </c>
      <c r="E38" s="76">
        <v>1</v>
      </c>
      <c r="F38" s="76" t="s">
        <v>125</v>
      </c>
      <c r="G38" s="80">
        <v>7</v>
      </c>
      <c r="H38" s="78" t="s">
        <v>103</v>
      </c>
    </row>
    <row r="39" spans="1:8" ht="27.6" x14ac:dyDescent="0.3">
      <c r="A39" s="70">
        <v>3</v>
      </c>
      <c r="B39" s="74" t="s">
        <v>126</v>
      </c>
      <c r="C39" s="95" t="s">
        <v>127</v>
      </c>
      <c r="D39" s="76" t="s">
        <v>10</v>
      </c>
      <c r="E39" s="76">
        <v>1</v>
      </c>
      <c r="F39" s="76" t="s">
        <v>122</v>
      </c>
      <c r="G39" s="77">
        <v>14</v>
      </c>
      <c r="H39" s="78" t="s">
        <v>103</v>
      </c>
    </row>
    <row r="40" spans="1:8" ht="27.6" x14ac:dyDescent="0.3">
      <c r="A40" s="70">
        <v>4</v>
      </c>
      <c r="B40" s="74" t="s">
        <v>128</v>
      </c>
      <c r="C40" s="108" t="s">
        <v>129</v>
      </c>
      <c r="D40" s="76" t="s">
        <v>10</v>
      </c>
      <c r="E40" s="76">
        <v>1</v>
      </c>
      <c r="F40" s="76" t="s">
        <v>122</v>
      </c>
      <c r="G40" s="77">
        <v>14</v>
      </c>
      <c r="H40" s="78" t="s">
        <v>103</v>
      </c>
    </row>
    <row r="41" spans="1:8" ht="27.6" x14ac:dyDescent="0.3">
      <c r="A41" s="70">
        <v>5</v>
      </c>
      <c r="B41" s="74" t="s">
        <v>26</v>
      </c>
      <c r="C41" s="104" t="s">
        <v>130</v>
      </c>
      <c r="D41" s="75" t="s">
        <v>5</v>
      </c>
      <c r="E41" s="76">
        <v>1</v>
      </c>
      <c r="F41" s="76" t="s">
        <v>122</v>
      </c>
      <c r="G41" s="77">
        <v>14</v>
      </c>
      <c r="H41" s="78" t="s">
        <v>103</v>
      </c>
    </row>
    <row r="42" spans="1:8" ht="27.6" x14ac:dyDescent="0.3">
      <c r="A42" s="70">
        <v>6</v>
      </c>
      <c r="B42" s="74" t="s">
        <v>131</v>
      </c>
      <c r="C42" s="104" t="s">
        <v>132</v>
      </c>
      <c r="D42" s="76" t="s">
        <v>17</v>
      </c>
      <c r="E42" s="76">
        <v>1</v>
      </c>
      <c r="F42" s="76" t="s">
        <v>122</v>
      </c>
      <c r="G42" s="77">
        <v>14</v>
      </c>
      <c r="H42" s="78" t="s">
        <v>133</v>
      </c>
    </row>
    <row r="43" spans="1:8" ht="27.6" x14ac:dyDescent="0.3">
      <c r="A43" s="70">
        <v>7</v>
      </c>
      <c r="B43" s="74" t="s">
        <v>134</v>
      </c>
      <c r="C43" s="108" t="s">
        <v>135</v>
      </c>
      <c r="D43" s="75" t="s">
        <v>5</v>
      </c>
      <c r="E43" s="76">
        <v>1</v>
      </c>
      <c r="F43" s="76" t="s">
        <v>122</v>
      </c>
      <c r="G43" s="77">
        <v>14</v>
      </c>
      <c r="H43" s="78" t="s">
        <v>103</v>
      </c>
    </row>
    <row r="44" spans="1:8" ht="27.6" x14ac:dyDescent="0.3">
      <c r="A44" s="70">
        <v>8</v>
      </c>
      <c r="B44" s="74" t="s">
        <v>136</v>
      </c>
      <c r="C44" s="95" t="s">
        <v>137</v>
      </c>
      <c r="D44" s="75" t="s">
        <v>5</v>
      </c>
      <c r="E44" s="76">
        <v>1</v>
      </c>
      <c r="F44" s="76" t="s">
        <v>138</v>
      </c>
      <c r="G44" s="77">
        <v>7</v>
      </c>
      <c r="H44" s="78" t="s">
        <v>103</v>
      </c>
    </row>
    <row r="45" spans="1:8" ht="27.6" x14ac:dyDescent="0.3">
      <c r="A45" s="70">
        <v>9</v>
      </c>
      <c r="B45" s="74" t="s">
        <v>139</v>
      </c>
      <c r="C45" s="95" t="s">
        <v>140</v>
      </c>
      <c r="D45" s="75" t="s">
        <v>5</v>
      </c>
      <c r="E45" s="76">
        <v>1</v>
      </c>
      <c r="F45" s="76" t="s">
        <v>138</v>
      </c>
      <c r="G45" s="77">
        <v>7</v>
      </c>
      <c r="H45" s="78" t="s">
        <v>103</v>
      </c>
    </row>
    <row r="46" spans="1:8" ht="27.6" x14ac:dyDescent="0.3">
      <c r="A46" s="70">
        <v>10</v>
      </c>
      <c r="B46" s="74" t="s">
        <v>141</v>
      </c>
      <c r="C46" s="95" t="s">
        <v>142</v>
      </c>
      <c r="D46" s="75" t="s">
        <v>5</v>
      </c>
      <c r="E46" s="76">
        <v>1</v>
      </c>
      <c r="F46" s="76" t="s">
        <v>122</v>
      </c>
      <c r="G46" s="77">
        <v>14</v>
      </c>
      <c r="H46" s="78" t="s">
        <v>103</v>
      </c>
    </row>
    <row r="47" spans="1:8" ht="27.6" x14ac:dyDescent="0.3">
      <c r="A47" s="70">
        <v>11</v>
      </c>
      <c r="B47" s="74" t="s">
        <v>143</v>
      </c>
      <c r="C47" s="95" t="s">
        <v>144</v>
      </c>
      <c r="D47" s="75" t="s">
        <v>5</v>
      </c>
      <c r="E47" s="76">
        <v>1</v>
      </c>
      <c r="F47" s="76" t="s">
        <v>138</v>
      </c>
      <c r="G47" s="77">
        <v>7</v>
      </c>
      <c r="H47" s="78" t="s">
        <v>103</v>
      </c>
    </row>
    <row r="48" spans="1:8" ht="27.6" x14ac:dyDescent="0.3">
      <c r="A48" s="70">
        <v>12</v>
      </c>
      <c r="B48" s="74" t="s">
        <v>145</v>
      </c>
      <c r="C48" s="95" t="s">
        <v>146</v>
      </c>
      <c r="D48" s="76" t="s">
        <v>10</v>
      </c>
      <c r="E48" s="76">
        <v>1</v>
      </c>
      <c r="F48" s="76" t="s">
        <v>138</v>
      </c>
      <c r="G48" s="77">
        <v>7</v>
      </c>
      <c r="H48" s="78" t="s">
        <v>103</v>
      </c>
    </row>
    <row r="49" spans="1:8" ht="27.6" x14ac:dyDescent="0.3">
      <c r="A49" s="70">
        <v>13</v>
      </c>
      <c r="B49" s="74" t="s">
        <v>147</v>
      </c>
      <c r="C49" s="95" t="s">
        <v>148</v>
      </c>
      <c r="D49" s="94" t="s">
        <v>10</v>
      </c>
      <c r="E49" s="76">
        <v>1</v>
      </c>
      <c r="F49" s="76" t="s">
        <v>138</v>
      </c>
      <c r="G49" s="77">
        <v>7</v>
      </c>
      <c r="H49" s="78" t="s">
        <v>103</v>
      </c>
    </row>
    <row r="50" spans="1:8" ht="27.6" x14ac:dyDescent="0.3">
      <c r="A50" s="70">
        <v>14</v>
      </c>
      <c r="B50" s="74" t="s">
        <v>149</v>
      </c>
      <c r="C50" s="95" t="s">
        <v>150</v>
      </c>
      <c r="D50" s="76" t="s">
        <v>10</v>
      </c>
      <c r="E50" s="76">
        <v>1</v>
      </c>
      <c r="F50" s="76" t="s">
        <v>138</v>
      </c>
      <c r="G50" s="77">
        <v>7</v>
      </c>
      <c r="H50" s="78" t="s">
        <v>103</v>
      </c>
    </row>
    <row r="51" spans="1:8" ht="27.6" x14ac:dyDescent="0.3">
      <c r="A51" s="70">
        <v>15</v>
      </c>
      <c r="B51" s="74" t="s">
        <v>151</v>
      </c>
      <c r="C51" s="95" t="s">
        <v>152</v>
      </c>
      <c r="D51" s="75" t="s">
        <v>5</v>
      </c>
      <c r="E51" s="76">
        <v>1</v>
      </c>
      <c r="F51" s="76" t="s">
        <v>138</v>
      </c>
      <c r="G51" s="77">
        <v>7</v>
      </c>
      <c r="H51" s="78" t="s">
        <v>103</v>
      </c>
    </row>
    <row r="52" spans="1:8" ht="27.6" x14ac:dyDescent="0.3">
      <c r="A52" s="70">
        <v>16</v>
      </c>
      <c r="B52" s="74" t="s">
        <v>153</v>
      </c>
      <c r="C52" s="95" t="s">
        <v>154</v>
      </c>
      <c r="D52" s="76" t="s">
        <v>10</v>
      </c>
      <c r="E52" s="76">
        <v>1</v>
      </c>
      <c r="F52" s="76" t="s">
        <v>138</v>
      </c>
      <c r="G52" s="77">
        <v>7</v>
      </c>
      <c r="H52" s="78" t="s">
        <v>103</v>
      </c>
    </row>
    <row r="53" spans="1:8" ht="27.6" x14ac:dyDescent="0.3">
      <c r="A53" s="70">
        <v>17</v>
      </c>
      <c r="B53" s="74" t="s">
        <v>155</v>
      </c>
      <c r="C53" s="95" t="s">
        <v>156</v>
      </c>
      <c r="D53" s="76" t="s">
        <v>10</v>
      </c>
      <c r="E53" s="76">
        <v>1</v>
      </c>
      <c r="F53" s="76" t="s">
        <v>122</v>
      </c>
      <c r="G53" s="77">
        <v>14</v>
      </c>
      <c r="H53" s="78" t="s">
        <v>103</v>
      </c>
    </row>
    <row r="54" spans="1:8" ht="27.6" x14ac:dyDescent="0.3">
      <c r="A54" s="70">
        <v>18</v>
      </c>
      <c r="B54" s="74" t="s">
        <v>157</v>
      </c>
      <c r="C54" s="95" t="s">
        <v>158</v>
      </c>
      <c r="D54" s="76" t="s">
        <v>10</v>
      </c>
      <c r="E54" s="76">
        <v>1</v>
      </c>
      <c r="F54" s="76" t="s">
        <v>138</v>
      </c>
      <c r="G54" s="77">
        <v>7</v>
      </c>
      <c r="H54" s="78" t="s">
        <v>103</v>
      </c>
    </row>
    <row r="55" spans="1:8" ht="27.6" x14ac:dyDescent="0.3">
      <c r="A55" s="70">
        <v>19</v>
      </c>
      <c r="B55" s="74" t="s">
        <v>159</v>
      </c>
      <c r="C55" s="95" t="s">
        <v>160</v>
      </c>
      <c r="D55" s="76" t="s">
        <v>10</v>
      </c>
      <c r="E55" s="76">
        <v>1</v>
      </c>
      <c r="F55" s="76" t="s">
        <v>122</v>
      </c>
      <c r="G55" s="77">
        <v>14</v>
      </c>
      <c r="H55" s="78" t="s">
        <v>103</v>
      </c>
    </row>
    <row r="56" spans="1:8" ht="27.6" x14ac:dyDescent="0.3">
      <c r="A56" s="70">
        <v>20</v>
      </c>
      <c r="B56" s="74" t="s">
        <v>161</v>
      </c>
      <c r="C56" s="95" t="s">
        <v>162</v>
      </c>
      <c r="D56" s="76" t="s">
        <v>10</v>
      </c>
      <c r="E56" s="76">
        <v>1</v>
      </c>
      <c r="F56" s="76" t="s">
        <v>122</v>
      </c>
      <c r="G56" s="77">
        <v>14</v>
      </c>
      <c r="H56" s="78" t="s">
        <v>103</v>
      </c>
    </row>
    <row r="57" spans="1:8" ht="27.6" x14ac:dyDescent="0.3">
      <c r="A57" s="70">
        <v>21</v>
      </c>
      <c r="B57" s="74" t="s">
        <v>163</v>
      </c>
      <c r="C57" s="95" t="s">
        <v>164</v>
      </c>
      <c r="D57" s="76" t="s">
        <v>10</v>
      </c>
      <c r="E57" s="76">
        <v>1</v>
      </c>
      <c r="F57" s="76" t="s">
        <v>122</v>
      </c>
      <c r="G57" s="77">
        <v>14</v>
      </c>
      <c r="H57" s="78" t="s">
        <v>103</v>
      </c>
    </row>
    <row r="58" spans="1:8" ht="27.6" x14ac:dyDescent="0.3">
      <c r="A58" s="70">
        <v>22</v>
      </c>
      <c r="B58" s="95" t="s">
        <v>165</v>
      </c>
      <c r="C58" s="95" t="s">
        <v>166</v>
      </c>
      <c r="D58" s="76" t="s">
        <v>10</v>
      </c>
      <c r="E58" s="76">
        <v>1</v>
      </c>
      <c r="F58" s="76" t="s">
        <v>122</v>
      </c>
      <c r="G58" s="77">
        <v>14</v>
      </c>
      <c r="H58" s="78" t="s">
        <v>103</v>
      </c>
    </row>
    <row r="59" spans="1:8" ht="27.6" x14ac:dyDescent="0.3">
      <c r="A59" s="70">
        <v>23</v>
      </c>
      <c r="B59" s="74" t="s">
        <v>167</v>
      </c>
      <c r="C59" s="95" t="s">
        <v>168</v>
      </c>
      <c r="D59" s="76" t="s">
        <v>10</v>
      </c>
      <c r="E59" s="76">
        <v>1</v>
      </c>
      <c r="F59" s="76" t="s">
        <v>122</v>
      </c>
      <c r="G59" s="77">
        <v>14</v>
      </c>
      <c r="H59" s="78" t="s">
        <v>103</v>
      </c>
    </row>
    <row r="60" spans="1:8" ht="27.6" x14ac:dyDescent="0.3">
      <c r="A60" s="70">
        <v>24</v>
      </c>
      <c r="B60" s="74" t="s">
        <v>169</v>
      </c>
      <c r="C60" s="95" t="s">
        <v>170</v>
      </c>
      <c r="D60" s="76" t="s">
        <v>10</v>
      </c>
      <c r="E60" s="76">
        <v>1</v>
      </c>
      <c r="F60" s="76" t="s">
        <v>122</v>
      </c>
      <c r="G60" s="77">
        <v>14</v>
      </c>
      <c r="H60" s="78" t="s">
        <v>103</v>
      </c>
    </row>
    <row r="61" spans="1:8" ht="27.6" x14ac:dyDescent="0.3">
      <c r="A61" s="70">
        <v>25</v>
      </c>
      <c r="B61" s="74" t="s">
        <v>171</v>
      </c>
      <c r="C61" s="95" t="s">
        <v>172</v>
      </c>
      <c r="D61" s="76" t="s">
        <v>10</v>
      </c>
      <c r="E61" s="76">
        <v>1</v>
      </c>
      <c r="F61" s="76" t="s">
        <v>122</v>
      </c>
      <c r="G61" s="77">
        <v>14</v>
      </c>
      <c r="H61" s="78" t="s">
        <v>103</v>
      </c>
    </row>
    <row r="62" spans="1:8" ht="27.6" x14ac:dyDescent="0.3">
      <c r="A62" s="70">
        <v>26</v>
      </c>
      <c r="B62" s="74" t="s">
        <v>173</v>
      </c>
      <c r="C62" s="108" t="s">
        <v>174</v>
      </c>
      <c r="D62" s="76" t="s">
        <v>17</v>
      </c>
      <c r="E62" s="76">
        <v>1</v>
      </c>
      <c r="F62" s="76" t="s">
        <v>175</v>
      </c>
      <c r="G62" s="77">
        <v>7</v>
      </c>
      <c r="H62" s="78" t="s">
        <v>103</v>
      </c>
    </row>
    <row r="63" spans="1:8" ht="27.6" x14ac:dyDescent="0.3">
      <c r="A63" s="70">
        <v>27</v>
      </c>
      <c r="B63" s="74" t="s">
        <v>176</v>
      </c>
      <c r="C63" s="108" t="s">
        <v>174</v>
      </c>
      <c r="D63" s="76" t="s">
        <v>17</v>
      </c>
      <c r="E63" s="76">
        <v>1</v>
      </c>
      <c r="F63" s="76" t="s">
        <v>175</v>
      </c>
      <c r="G63" s="77">
        <v>7</v>
      </c>
      <c r="H63" s="78" t="s">
        <v>103</v>
      </c>
    </row>
    <row r="64" spans="1:8" ht="27.6" x14ac:dyDescent="0.3">
      <c r="A64" s="70">
        <v>28</v>
      </c>
      <c r="B64" s="74" t="s">
        <v>177</v>
      </c>
      <c r="C64" s="95" t="s">
        <v>178</v>
      </c>
      <c r="D64" s="76" t="s">
        <v>10</v>
      </c>
      <c r="E64" s="76">
        <v>1</v>
      </c>
      <c r="F64" s="76" t="s">
        <v>122</v>
      </c>
      <c r="G64" s="77">
        <v>14</v>
      </c>
      <c r="H64" s="78" t="s">
        <v>103</v>
      </c>
    </row>
    <row r="65" spans="1:8" ht="27.6" x14ac:dyDescent="0.3">
      <c r="A65" s="70">
        <v>29</v>
      </c>
      <c r="B65" s="74" t="s">
        <v>177</v>
      </c>
      <c r="C65" s="95" t="s">
        <v>179</v>
      </c>
      <c r="D65" s="76" t="s">
        <v>10</v>
      </c>
      <c r="E65" s="76">
        <v>1</v>
      </c>
      <c r="F65" s="76" t="s">
        <v>122</v>
      </c>
      <c r="G65" s="77">
        <v>14</v>
      </c>
      <c r="H65" s="78" t="s">
        <v>103</v>
      </c>
    </row>
    <row r="66" spans="1:8" ht="27.6" x14ac:dyDescent="0.3">
      <c r="A66" s="70">
        <v>30</v>
      </c>
      <c r="B66" s="74" t="s">
        <v>180</v>
      </c>
      <c r="C66" s="95" t="s">
        <v>181</v>
      </c>
      <c r="D66" s="76" t="s">
        <v>10</v>
      </c>
      <c r="E66" s="76">
        <v>1</v>
      </c>
      <c r="F66" s="76" t="s">
        <v>122</v>
      </c>
      <c r="G66" s="77">
        <v>14</v>
      </c>
      <c r="H66" s="78" t="s">
        <v>103</v>
      </c>
    </row>
    <row r="67" spans="1:8" ht="27.6" x14ac:dyDescent="0.3">
      <c r="A67" s="70">
        <v>31</v>
      </c>
      <c r="B67" s="74" t="s">
        <v>182</v>
      </c>
      <c r="C67" s="95" t="s">
        <v>183</v>
      </c>
      <c r="D67" s="76" t="s">
        <v>10</v>
      </c>
      <c r="E67" s="76">
        <v>1</v>
      </c>
      <c r="F67" s="76" t="s">
        <v>122</v>
      </c>
      <c r="G67" s="77">
        <v>14</v>
      </c>
      <c r="H67" s="78" t="s">
        <v>103</v>
      </c>
    </row>
    <row r="68" spans="1:8" ht="27.6" x14ac:dyDescent="0.3">
      <c r="A68" s="70">
        <v>32</v>
      </c>
      <c r="B68" s="74" t="s">
        <v>184</v>
      </c>
      <c r="C68" s="95" t="s">
        <v>185</v>
      </c>
      <c r="D68" s="76" t="s">
        <v>10</v>
      </c>
      <c r="E68" s="76">
        <v>1</v>
      </c>
      <c r="F68" s="76" t="s">
        <v>122</v>
      </c>
      <c r="G68" s="77">
        <v>14</v>
      </c>
      <c r="H68" s="78" t="s">
        <v>103</v>
      </c>
    </row>
    <row r="69" spans="1:8" ht="27.6" x14ac:dyDescent="0.3">
      <c r="A69" s="70">
        <v>33</v>
      </c>
      <c r="B69" s="74" t="s">
        <v>186</v>
      </c>
      <c r="C69" s="95" t="s">
        <v>187</v>
      </c>
      <c r="D69" s="76" t="s">
        <v>10</v>
      </c>
      <c r="E69" s="76">
        <v>1</v>
      </c>
      <c r="F69" s="76" t="s">
        <v>122</v>
      </c>
      <c r="G69" s="77">
        <v>14</v>
      </c>
      <c r="H69" s="78" t="s">
        <v>103</v>
      </c>
    </row>
    <row r="70" spans="1:8" ht="27.6" x14ac:dyDescent="0.3">
      <c r="A70" s="70">
        <v>34</v>
      </c>
      <c r="B70" s="74" t="s">
        <v>188</v>
      </c>
      <c r="C70" s="95" t="s">
        <v>189</v>
      </c>
      <c r="D70" s="76" t="s">
        <v>10</v>
      </c>
      <c r="E70" s="76">
        <v>2</v>
      </c>
      <c r="F70" s="76" t="s">
        <v>122</v>
      </c>
      <c r="G70" s="77">
        <v>28</v>
      </c>
      <c r="H70" s="78" t="s">
        <v>103</v>
      </c>
    </row>
    <row r="71" spans="1:8" ht="27.6" x14ac:dyDescent="0.3">
      <c r="A71" s="70">
        <v>35</v>
      </c>
      <c r="B71" s="74" t="s">
        <v>190</v>
      </c>
      <c r="C71" s="95" t="s">
        <v>191</v>
      </c>
      <c r="D71" s="76" t="s">
        <v>10</v>
      </c>
      <c r="E71" s="76">
        <v>1</v>
      </c>
      <c r="F71" s="76" t="s">
        <v>138</v>
      </c>
      <c r="G71" s="77">
        <v>7</v>
      </c>
      <c r="H71" s="78" t="s">
        <v>103</v>
      </c>
    </row>
    <row r="72" spans="1:8" ht="27.6" x14ac:dyDescent="0.3">
      <c r="A72" s="70">
        <v>36</v>
      </c>
      <c r="B72" s="74" t="s">
        <v>192</v>
      </c>
      <c r="C72" s="95" t="s">
        <v>193</v>
      </c>
      <c r="D72" s="76" t="s">
        <v>10</v>
      </c>
      <c r="E72" s="96">
        <v>1</v>
      </c>
      <c r="F72" s="76" t="s">
        <v>138</v>
      </c>
      <c r="G72" s="77">
        <v>7</v>
      </c>
      <c r="H72" s="78" t="s">
        <v>103</v>
      </c>
    </row>
    <row r="73" spans="1:8" ht="27.6" x14ac:dyDescent="0.3">
      <c r="A73" s="70">
        <v>37</v>
      </c>
      <c r="B73" s="74" t="s">
        <v>192</v>
      </c>
      <c r="C73" s="95" t="s">
        <v>194</v>
      </c>
      <c r="D73" s="76" t="s">
        <v>10</v>
      </c>
      <c r="E73" s="80">
        <v>1</v>
      </c>
      <c r="F73" s="76" t="s">
        <v>138</v>
      </c>
      <c r="G73" s="77">
        <v>7</v>
      </c>
      <c r="H73" s="78" t="s">
        <v>103</v>
      </c>
    </row>
    <row r="74" spans="1:8" ht="27.6" x14ac:dyDescent="0.3">
      <c r="A74" s="70">
        <v>38</v>
      </c>
      <c r="B74" s="74" t="s">
        <v>195</v>
      </c>
      <c r="C74" s="95" t="s">
        <v>196</v>
      </c>
      <c r="D74" s="76" t="s">
        <v>10</v>
      </c>
      <c r="E74" s="80">
        <v>1</v>
      </c>
      <c r="F74" s="76" t="s">
        <v>138</v>
      </c>
      <c r="G74" s="77">
        <v>7</v>
      </c>
      <c r="H74" s="78" t="s">
        <v>103</v>
      </c>
    </row>
    <row r="75" spans="1:8" ht="27.6" x14ac:dyDescent="0.3">
      <c r="A75" s="70">
        <v>39</v>
      </c>
      <c r="B75" s="74" t="s">
        <v>197</v>
      </c>
      <c r="C75" s="95" t="s">
        <v>198</v>
      </c>
      <c r="D75" s="76" t="s">
        <v>10</v>
      </c>
      <c r="E75" s="80">
        <v>1</v>
      </c>
      <c r="F75" s="76" t="s">
        <v>138</v>
      </c>
      <c r="G75" s="77">
        <v>7</v>
      </c>
      <c r="H75" s="78" t="s">
        <v>103</v>
      </c>
    </row>
    <row r="76" spans="1:8" ht="27.6" x14ac:dyDescent="0.3">
      <c r="A76" s="70">
        <v>40</v>
      </c>
      <c r="B76" s="74" t="s">
        <v>199</v>
      </c>
      <c r="C76" s="95" t="s">
        <v>200</v>
      </c>
      <c r="D76" s="76" t="s">
        <v>10</v>
      </c>
      <c r="E76" s="80">
        <v>1</v>
      </c>
      <c r="F76" s="76" t="s">
        <v>138</v>
      </c>
      <c r="G76" s="46">
        <v>7</v>
      </c>
      <c r="H76" s="78" t="s">
        <v>103</v>
      </c>
    </row>
    <row r="77" spans="1:8" ht="27.6" x14ac:dyDescent="0.3">
      <c r="A77" s="70">
        <v>41</v>
      </c>
      <c r="B77" s="74" t="s">
        <v>201</v>
      </c>
      <c r="C77" s="95" t="s">
        <v>202</v>
      </c>
      <c r="D77" s="76" t="s">
        <v>10</v>
      </c>
      <c r="E77" s="80">
        <v>1</v>
      </c>
      <c r="F77" s="76" t="s">
        <v>138</v>
      </c>
      <c r="G77" s="46">
        <v>7</v>
      </c>
      <c r="H77" s="78" t="s">
        <v>103</v>
      </c>
    </row>
    <row r="78" spans="1:8" ht="27.6" x14ac:dyDescent="0.3">
      <c r="A78" s="70">
        <v>42</v>
      </c>
      <c r="B78" s="97" t="s">
        <v>203</v>
      </c>
      <c r="C78" s="112" t="s">
        <v>204</v>
      </c>
      <c r="D78" s="94" t="s">
        <v>6</v>
      </c>
      <c r="E78" s="80">
        <v>1</v>
      </c>
      <c r="F78" s="76" t="s">
        <v>138</v>
      </c>
      <c r="G78" s="46">
        <v>7</v>
      </c>
      <c r="H78" s="78" t="s">
        <v>103</v>
      </c>
    </row>
    <row r="79" spans="1:8" ht="27.6" x14ac:dyDescent="0.3">
      <c r="A79" s="70">
        <v>43</v>
      </c>
      <c r="B79" s="74" t="s">
        <v>205</v>
      </c>
      <c r="C79" s="95" t="s">
        <v>206</v>
      </c>
      <c r="D79" s="76" t="s">
        <v>10</v>
      </c>
      <c r="E79" s="80">
        <v>1</v>
      </c>
      <c r="F79" s="76" t="s">
        <v>138</v>
      </c>
      <c r="G79" s="46">
        <v>7</v>
      </c>
      <c r="H79" s="78" t="s">
        <v>103</v>
      </c>
    </row>
    <row r="80" spans="1:8" ht="27.6" x14ac:dyDescent="0.3">
      <c r="A80" s="70">
        <v>44</v>
      </c>
      <c r="B80" s="74" t="s">
        <v>207</v>
      </c>
      <c r="C80" s="95" t="s">
        <v>208</v>
      </c>
      <c r="D80" s="96" t="s">
        <v>10</v>
      </c>
      <c r="E80" s="77">
        <v>1</v>
      </c>
      <c r="F80" s="96" t="s">
        <v>138</v>
      </c>
      <c r="G80" s="98">
        <v>7</v>
      </c>
      <c r="H80" s="99" t="s">
        <v>103</v>
      </c>
    </row>
    <row r="81" spans="1:8" ht="27.6" x14ac:dyDescent="0.3">
      <c r="A81" s="70">
        <v>45</v>
      </c>
      <c r="B81" s="74" t="s">
        <v>209</v>
      </c>
      <c r="C81" s="95" t="s">
        <v>210</v>
      </c>
      <c r="D81" s="93" t="s">
        <v>5</v>
      </c>
      <c r="E81" s="93">
        <v>1</v>
      </c>
      <c r="F81" s="93" t="s">
        <v>138</v>
      </c>
      <c r="G81" s="93">
        <v>7</v>
      </c>
      <c r="H81" s="95" t="s">
        <v>103</v>
      </c>
    </row>
    <row r="82" spans="1:8" ht="27.6" x14ac:dyDescent="0.3">
      <c r="A82" s="70">
        <v>46</v>
      </c>
      <c r="B82" s="74" t="s">
        <v>211</v>
      </c>
      <c r="C82" s="95" t="s">
        <v>212</v>
      </c>
      <c r="D82" s="93" t="s">
        <v>17</v>
      </c>
      <c r="E82" s="93">
        <v>1</v>
      </c>
      <c r="F82" s="93" t="s">
        <v>138</v>
      </c>
      <c r="G82" s="93">
        <v>7</v>
      </c>
      <c r="H82" s="95" t="s">
        <v>133</v>
      </c>
    </row>
    <row r="83" spans="1:8" ht="27.6" x14ac:dyDescent="0.3">
      <c r="A83" s="70">
        <v>47</v>
      </c>
      <c r="B83" s="74" t="s">
        <v>213</v>
      </c>
      <c r="C83" s="95" t="s">
        <v>214</v>
      </c>
      <c r="D83" s="93" t="s">
        <v>10</v>
      </c>
      <c r="E83" s="93">
        <v>1</v>
      </c>
      <c r="F83" s="93" t="s">
        <v>138</v>
      </c>
      <c r="G83" s="93">
        <v>7</v>
      </c>
      <c r="H83" s="95" t="s">
        <v>103</v>
      </c>
    </row>
    <row r="84" spans="1:8" ht="27.6" x14ac:dyDescent="0.3">
      <c r="A84" s="70">
        <v>48</v>
      </c>
      <c r="B84" s="74" t="s">
        <v>215</v>
      </c>
      <c r="C84" s="113" t="s">
        <v>216</v>
      </c>
      <c r="D84" s="100" t="s">
        <v>10</v>
      </c>
      <c r="E84" s="93">
        <v>1</v>
      </c>
      <c r="F84" s="94" t="s">
        <v>138</v>
      </c>
      <c r="G84" s="96">
        <v>7</v>
      </c>
      <c r="H84" s="101" t="s">
        <v>103</v>
      </c>
    </row>
    <row r="85" spans="1:8" ht="27.6" x14ac:dyDescent="0.3">
      <c r="A85" s="70">
        <v>48</v>
      </c>
      <c r="B85" s="74" t="s">
        <v>217</v>
      </c>
      <c r="C85" s="73" t="s">
        <v>218</v>
      </c>
      <c r="D85" s="76" t="s">
        <v>6</v>
      </c>
      <c r="E85" s="76">
        <v>1</v>
      </c>
      <c r="F85" s="76" t="s">
        <v>122</v>
      </c>
      <c r="G85" s="46">
        <v>14</v>
      </c>
      <c r="H85" s="78" t="s">
        <v>103</v>
      </c>
    </row>
    <row r="86" spans="1:8" ht="21.6" thickBot="1" x14ac:dyDescent="0.35">
      <c r="A86" s="208" t="s">
        <v>14</v>
      </c>
      <c r="B86" s="209"/>
      <c r="C86" s="210"/>
      <c r="D86" s="210"/>
      <c r="E86" s="210"/>
      <c r="F86" s="210"/>
      <c r="G86" s="210"/>
      <c r="H86" s="210"/>
    </row>
    <row r="87" spans="1:8" x14ac:dyDescent="0.3">
      <c r="A87" s="211" t="s">
        <v>90</v>
      </c>
      <c r="B87" s="212"/>
      <c r="C87" s="213"/>
      <c r="D87" s="213"/>
      <c r="E87" s="213"/>
      <c r="F87" s="213"/>
      <c r="G87" s="213"/>
      <c r="H87" s="214"/>
    </row>
    <row r="88" spans="1:8" x14ac:dyDescent="0.3">
      <c r="A88" s="221" t="s">
        <v>219</v>
      </c>
      <c r="B88" s="222"/>
      <c r="C88" s="223"/>
      <c r="D88" s="223"/>
      <c r="E88" s="223"/>
      <c r="F88" s="223"/>
      <c r="G88" s="223"/>
      <c r="H88" s="224"/>
    </row>
    <row r="89" spans="1:8" x14ac:dyDescent="0.3">
      <c r="A89" s="215" t="s">
        <v>92</v>
      </c>
      <c r="B89" s="216"/>
      <c r="C89" s="217"/>
      <c r="D89" s="217"/>
      <c r="E89" s="217"/>
      <c r="F89" s="217"/>
      <c r="G89" s="217"/>
      <c r="H89" s="218"/>
    </row>
    <row r="90" spans="1:8" x14ac:dyDescent="0.3">
      <c r="A90" s="215" t="s">
        <v>93</v>
      </c>
      <c r="B90" s="216"/>
      <c r="C90" s="217"/>
      <c r="D90" s="217"/>
      <c r="E90" s="217"/>
      <c r="F90" s="217"/>
      <c r="G90" s="217"/>
      <c r="H90" s="218"/>
    </row>
    <row r="91" spans="1:8" x14ac:dyDescent="0.3">
      <c r="A91" s="215" t="s">
        <v>94</v>
      </c>
      <c r="B91" s="216"/>
      <c r="C91" s="217"/>
      <c r="D91" s="217"/>
      <c r="E91" s="217"/>
      <c r="F91" s="217"/>
      <c r="G91" s="217"/>
      <c r="H91" s="218"/>
    </row>
    <row r="92" spans="1:8" x14ac:dyDescent="0.3">
      <c r="A92" s="215" t="s">
        <v>95</v>
      </c>
      <c r="B92" s="216"/>
      <c r="C92" s="217"/>
      <c r="D92" s="217"/>
      <c r="E92" s="217"/>
      <c r="F92" s="217"/>
      <c r="G92" s="217"/>
      <c r="H92" s="218"/>
    </row>
    <row r="93" spans="1:8" x14ac:dyDescent="0.3">
      <c r="A93" s="215" t="s">
        <v>220</v>
      </c>
      <c r="B93" s="216"/>
      <c r="C93" s="217"/>
      <c r="D93" s="217"/>
      <c r="E93" s="217"/>
      <c r="F93" s="217"/>
      <c r="G93" s="217"/>
      <c r="H93" s="218"/>
    </row>
    <row r="94" spans="1:8" x14ac:dyDescent="0.3">
      <c r="A94" s="215" t="s">
        <v>97</v>
      </c>
      <c r="B94" s="216"/>
      <c r="C94" s="217"/>
      <c r="D94" s="217"/>
      <c r="E94" s="217"/>
      <c r="F94" s="217"/>
      <c r="G94" s="217"/>
      <c r="H94" s="218"/>
    </row>
    <row r="95" spans="1:8" ht="15" thickBot="1" x14ac:dyDescent="0.35">
      <c r="A95" s="200" t="s">
        <v>98</v>
      </c>
      <c r="B95" s="201"/>
      <c r="C95" s="202"/>
      <c r="D95" s="202"/>
      <c r="E95" s="202"/>
      <c r="F95" s="202"/>
      <c r="G95" s="202"/>
      <c r="H95" s="203"/>
    </row>
    <row r="96" spans="1:8" ht="41.4" x14ac:dyDescent="0.3">
      <c r="A96" s="102" t="s">
        <v>0</v>
      </c>
      <c r="B96" s="92" t="s">
        <v>1</v>
      </c>
      <c r="C96" s="107" t="s">
        <v>9</v>
      </c>
      <c r="D96" s="69" t="s">
        <v>2</v>
      </c>
      <c r="E96" s="69" t="s">
        <v>4</v>
      </c>
      <c r="F96" s="69" t="s">
        <v>3</v>
      </c>
      <c r="G96" s="69" t="s">
        <v>7</v>
      </c>
      <c r="H96" s="69" t="s">
        <v>99</v>
      </c>
    </row>
    <row r="97" spans="1:8" x14ac:dyDescent="0.3">
      <c r="A97" s="101">
        <v>1</v>
      </c>
      <c r="B97" s="74" t="s">
        <v>221</v>
      </c>
      <c r="C97" s="95" t="s">
        <v>222</v>
      </c>
      <c r="D97" s="75" t="s">
        <v>5</v>
      </c>
      <c r="E97" s="76">
        <v>1</v>
      </c>
      <c r="F97" s="73" t="s">
        <v>102</v>
      </c>
      <c r="G97" s="77">
        <v>1</v>
      </c>
      <c r="H97" s="78" t="s">
        <v>103</v>
      </c>
    </row>
    <row r="98" spans="1:8" ht="27.6" x14ac:dyDescent="0.3">
      <c r="A98" s="70">
        <v>2</v>
      </c>
      <c r="B98" s="74" t="s">
        <v>131</v>
      </c>
      <c r="C98" s="104" t="s">
        <v>132</v>
      </c>
      <c r="D98" s="76" t="s">
        <v>17</v>
      </c>
      <c r="E98" s="76">
        <v>1</v>
      </c>
      <c r="F98" s="76" t="s">
        <v>102</v>
      </c>
      <c r="G98" s="77">
        <v>1</v>
      </c>
      <c r="H98" s="78" t="s">
        <v>133</v>
      </c>
    </row>
    <row r="99" spans="1:8" x14ac:dyDescent="0.3">
      <c r="A99" s="101">
        <v>3</v>
      </c>
      <c r="B99" s="74" t="s">
        <v>134</v>
      </c>
      <c r="C99" s="108" t="s">
        <v>135</v>
      </c>
      <c r="D99" s="75" t="s">
        <v>5</v>
      </c>
      <c r="E99" s="76">
        <v>1</v>
      </c>
      <c r="F99" s="73" t="s">
        <v>102</v>
      </c>
      <c r="G99" s="77">
        <v>1</v>
      </c>
      <c r="H99" s="78" t="s">
        <v>103</v>
      </c>
    </row>
    <row r="100" spans="1:8" x14ac:dyDescent="0.3">
      <c r="A100" s="70">
        <v>4</v>
      </c>
      <c r="B100" s="78" t="s">
        <v>223</v>
      </c>
      <c r="C100" s="114" t="s">
        <v>224</v>
      </c>
      <c r="D100" s="98" t="s">
        <v>6</v>
      </c>
      <c r="E100" s="76">
        <v>1</v>
      </c>
      <c r="F100" s="73" t="s">
        <v>102</v>
      </c>
      <c r="G100" s="77">
        <v>1</v>
      </c>
      <c r="H100" s="78" t="s">
        <v>103</v>
      </c>
    </row>
    <row r="101" spans="1:8" x14ac:dyDescent="0.3">
      <c r="A101" s="101">
        <v>5</v>
      </c>
      <c r="B101" s="103" t="s">
        <v>225</v>
      </c>
      <c r="C101" s="104" t="s">
        <v>105</v>
      </c>
      <c r="D101" s="104" t="s">
        <v>6</v>
      </c>
      <c r="E101" s="105">
        <v>1</v>
      </c>
      <c r="F101" s="106" t="s">
        <v>102</v>
      </c>
      <c r="G101" s="77">
        <f t="shared" ref="G101" si="0">E101</f>
        <v>1</v>
      </c>
      <c r="H101" s="99" t="s">
        <v>103</v>
      </c>
    </row>
    <row r="102" spans="1:8" x14ac:dyDescent="0.3">
      <c r="A102" s="70">
        <v>6</v>
      </c>
      <c r="B102" s="104" t="s">
        <v>226</v>
      </c>
      <c r="C102" s="115" t="s">
        <v>227</v>
      </c>
      <c r="D102" s="77" t="s">
        <v>6</v>
      </c>
      <c r="E102" s="98">
        <v>1</v>
      </c>
      <c r="F102" s="106" t="s">
        <v>102</v>
      </c>
      <c r="G102" s="98">
        <v>1</v>
      </c>
      <c r="H102" s="99" t="s">
        <v>103</v>
      </c>
    </row>
    <row r="103" spans="1:8" ht="21" x14ac:dyDescent="0.3">
      <c r="A103" s="208" t="s">
        <v>13</v>
      </c>
      <c r="B103" s="219"/>
      <c r="C103" s="220"/>
      <c r="D103" s="210"/>
      <c r="E103" s="210"/>
      <c r="F103" s="210"/>
      <c r="G103" s="210"/>
      <c r="H103" s="210"/>
    </row>
    <row r="104" spans="1:8" ht="41.4" x14ac:dyDescent="0.3">
      <c r="A104" s="102" t="s">
        <v>0</v>
      </c>
      <c r="B104" s="92" t="s">
        <v>1</v>
      </c>
      <c r="C104" s="5" t="s">
        <v>9</v>
      </c>
      <c r="D104" s="69" t="s">
        <v>2</v>
      </c>
      <c r="E104" s="69" t="s">
        <v>4</v>
      </c>
      <c r="F104" s="69" t="s">
        <v>3</v>
      </c>
      <c r="G104" s="69" t="s">
        <v>7</v>
      </c>
      <c r="H104" s="69" t="s">
        <v>99</v>
      </c>
    </row>
    <row r="105" spans="1:8" x14ac:dyDescent="0.3">
      <c r="A105" s="76">
        <v>1</v>
      </c>
      <c r="B105" s="94" t="s">
        <v>19</v>
      </c>
      <c r="C105" s="116" t="s">
        <v>228</v>
      </c>
      <c r="D105" s="76" t="s">
        <v>8</v>
      </c>
      <c r="E105" s="76">
        <v>1</v>
      </c>
      <c r="F105" s="76" t="s">
        <v>102</v>
      </c>
      <c r="G105" s="76">
        <v>1</v>
      </c>
      <c r="H105" s="76" t="s">
        <v>133</v>
      </c>
    </row>
    <row r="106" spans="1:8" x14ac:dyDescent="0.3">
      <c r="A106" s="76">
        <v>2</v>
      </c>
      <c r="B106" s="94" t="s">
        <v>20</v>
      </c>
      <c r="C106" s="116" t="s">
        <v>229</v>
      </c>
      <c r="D106" s="76" t="s">
        <v>8</v>
      </c>
      <c r="E106" s="76">
        <v>1</v>
      </c>
      <c r="F106" s="76" t="s">
        <v>102</v>
      </c>
      <c r="G106" s="76">
        <v>1</v>
      </c>
      <c r="H106" s="76" t="s">
        <v>133</v>
      </c>
    </row>
  </sheetData>
  <mergeCells count="39">
    <mergeCell ref="A94:H94"/>
    <mergeCell ref="A95:H95"/>
    <mergeCell ref="A103:H103"/>
    <mergeCell ref="A88:H88"/>
    <mergeCell ref="A89:H89"/>
    <mergeCell ref="A90:H90"/>
    <mergeCell ref="A91:H91"/>
    <mergeCell ref="A92:H92"/>
    <mergeCell ref="A93:H93"/>
    <mergeCell ref="A87:H87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86:H86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9 B37:B72 B81:B84 B96:B98" xr:uid="{A8866882-FB03-420D-A0BC-48300CD7823D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0" sqref="A20:G23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31</v>
      </c>
    </row>
    <row r="7" spans="1:1" ht="15.6" x14ac:dyDescent="0.3">
      <c r="A7" s="9" t="s">
        <v>72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2026-03-27T07:24:33Z</dcterms:modified>
</cp:coreProperties>
</file>