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3B1C270-48CB-4320-9731-F96AB714A248}"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зона'!$A$1:$H$20</definedName>
    <definedName name="_xlnm._FilterDatabase" localSheetId="5" hidden="1">'Охрана труда'!$A$1:$H$11</definedName>
    <definedName name="_xlnm._FilterDatabase" localSheetId="4" hidden="1">'Рабочее место преподавателя'!$A$1:$H$14</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2" i="11" l="1"/>
  <c r="G24" i="6"/>
  <c r="G23" i="6"/>
  <c r="G22" i="6"/>
  <c r="G21" i="6"/>
  <c r="G7" i="10"/>
  <c r="G18" i="10"/>
  <c r="G19" i="10"/>
  <c r="G9" i="10"/>
  <c r="G2" i="10"/>
  <c r="G17" i="10"/>
  <c r="G6" i="10"/>
  <c r="G4" i="10"/>
  <c r="G5" i="10"/>
  <c r="G16" i="10"/>
  <c r="G15" i="10"/>
  <c r="G3" i="10"/>
  <c r="G11" i="10"/>
  <c r="G20" i="10"/>
  <c r="G13" i="10"/>
  <c r="G12" i="10"/>
  <c r="G10" i="10"/>
  <c r="G8" i="10"/>
  <c r="G70" i="11"/>
  <c r="G55" i="11"/>
  <c r="G4" i="11"/>
  <c r="G57" i="11"/>
  <c r="G31" i="11"/>
  <c r="G23" i="11"/>
  <c r="G58" i="11"/>
  <c r="G21" i="11"/>
  <c r="G9" i="11"/>
  <c r="G22" i="11"/>
  <c r="G54" i="11"/>
  <c r="G30" i="11"/>
  <c r="G67" i="11"/>
  <c r="G36" i="11"/>
  <c r="G59" i="11"/>
  <c r="G65" i="11"/>
  <c r="G62" i="11"/>
  <c r="G7" i="11"/>
  <c r="G34" i="11"/>
  <c r="G51" i="11"/>
  <c r="G73" i="11"/>
  <c r="G56" i="11"/>
  <c r="G52" i="11"/>
  <c r="G48" i="11"/>
  <c r="G17" i="11"/>
  <c r="G40" i="11"/>
  <c r="G61" i="11"/>
  <c r="G68" i="11"/>
  <c r="G16" i="11"/>
  <c r="G72" i="11"/>
  <c r="G60" i="11"/>
  <c r="G69" i="11"/>
  <c r="G45" i="11"/>
  <c r="G74" i="11"/>
  <c r="G26" i="11"/>
  <c r="G25" i="11"/>
  <c r="G18" i="11"/>
  <c r="G24" i="11"/>
  <c r="G27" i="11"/>
  <c r="G66" i="11"/>
  <c r="G20" i="11"/>
  <c r="G35" i="11"/>
  <c r="G15" i="11"/>
  <c r="G53" i="11"/>
  <c r="G13" i="11"/>
  <c r="G75" i="11"/>
  <c r="G8" i="11"/>
  <c r="G33" i="11"/>
  <c r="G28" i="11"/>
  <c r="G46" i="11"/>
  <c r="G29" i="11"/>
  <c r="G64" i="11"/>
  <c r="G14" i="11"/>
  <c r="G42" i="11"/>
  <c r="G3" i="11"/>
  <c r="G63" i="11"/>
  <c r="G19" i="11"/>
  <c r="G50" i="11"/>
  <c r="G49" i="11"/>
  <c r="G37" i="11"/>
  <c r="G38" i="11"/>
  <c r="G39" i="11"/>
  <c r="G47" i="11"/>
  <c r="G10" i="11"/>
  <c r="G44" i="11"/>
  <c r="G11" i="11"/>
  <c r="G43" i="11"/>
  <c r="G32" i="11"/>
  <c r="G71" i="11"/>
  <c r="G12" i="11"/>
  <c r="G6" i="11"/>
  <c r="G5" i="11"/>
  <c r="G12" i="12"/>
  <c r="G9" i="12"/>
  <c r="G7" i="12"/>
  <c r="G4" i="12"/>
  <c r="G14" i="12"/>
  <c r="G8" i="12"/>
  <c r="G13" i="12"/>
  <c r="G11" i="12"/>
  <c r="G5" i="12"/>
  <c r="G6" i="12"/>
  <c r="G3" i="12"/>
  <c r="G2" i="12"/>
  <c r="G7" i="13"/>
  <c r="G10" i="13"/>
  <c r="G4" i="13"/>
  <c r="G11" i="13"/>
  <c r="G5" i="13"/>
  <c r="G9" i="13"/>
  <c r="G3" i="13"/>
  <c r="G6" i="13"/>
  <c r="G8" i="13"/>
  <c r="F10" i="13"/>
  <c r="F4" i="13"/>
  <c r="F6" i="13"/>
  <c r="F8" i="13"/>
  <c r="F2" i="13"/>
  <c r="G238" i="14"/>
  <c r="G237" i="14"/>
  <c r="G121" i="14" l="1"/>
  <c r="G120" i="14"/>
  <c r="G119" i="14"/>
  <c r="H1" i="8"/>
  <c r="G14" i="10" l="1"/>
  <c r="G41" i="11"/>
  <c r="G10" i="12"/>
  <c r="G2" i="13"/>
  <c r="G36" i="6"/>
  <c r="G34" i="6" l="1"/>
</calcChain>
</file>

<file path=xl/sharedStrings.xml><?xml version="1.0" encoding="utf-8"?>
<sst xmlns="http://schemas.openxmlformats.org/spreadsheetml/2006/main" count="1686" uniqueCount="430">
  <si>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</si>
  <si>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</si>
  <si>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</si>
  <si>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</si>
  <si>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</si>
  <si>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</si>
  <si>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</si>
  <si>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</si>
  <si>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</si>
  <si>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</si>
  <si>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</si>
  <si>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</si>
  <si>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</si>
  <si>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</si>
  <si>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</si>
  <si>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</si>
  <si>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</si>
  <si>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</si>
  <si>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</si>
  <si>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</si>
  <si>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</si>
  <si>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</si>
  <si>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</si>
  <si>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</si>
  <si>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</si>
  <si>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</si>
  <si>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</si>
  <si>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</si>
  <si>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</si>
  <si>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</si>
  <si>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</si>
  <si>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</si>
  <si>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</si>
  <si>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</si>
  <si>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</si>
  <si>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</si>
  <si>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</si>
  <si>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</si>
  <si>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</si>
  <si>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</si>
  <si>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</si>
  <si>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</si>
  <si>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</si>
  <si>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</si>
  <si>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</si>
  <si>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</si>
  <si>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</si>
  <si>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</si>
  <si>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</si>
  <si>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</si>
  <si>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</si>
  <si>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</si>
  <si>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</si>
  <si>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</si>
  <si>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</si>
  <si>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</si>
  <si>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</si>
  <si>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</si>
  <si>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</si>
  <si>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</si>
  <si>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</si>
  <si>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</si>
  <si>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</si>
  <si>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</si>
  <si>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</si>
  <si>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</si>
  <si>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</si>
  <si>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</si>
  <si>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</si>
  <si>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</si>
  <si>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</si>
  <si>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</si>
  <si>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</si>
  <si>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</si>
  <si>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Сельское хозйство</t>
  </si>
  <si>
    <t>Воронежская область</t>
  </si>
  <si>
    <t>ГБПОУ Воронежской области «Павловский техникум»</t>
  </si>
  <si>
    <t>Лаборатория по профессии Электромонтер по ремонту и обслуживанию электрооборудования</t>
  </si>
  <si>
    <t>35.02.08 Электротехнические системы в агропромышленном комплексе (АПК)</t>
  </si>
  <si>
    <t>Монтаж, ремонт и обслуживание электрооборудования в агропромышленном комплексе</t>
  </si>
  <si>
    <t>Нижегородская область</t>
  </si>
  <si>
    <t>ГБПОУ «Шахунский колледж аграрной индустрии»</t>
  </si>
  <si>
    <t>Монтаж электротехнических систем в агропромышленном комплексе</t>
  </si>
  <si>
    <t>Тамбовская область</t>
  </si>
  <si>
    <t>Тамбовское областное ГБПОУ «Аграрно-технологический техникум»</t>
  </si>
  <si>
    <t>Лаборатория ремонта электрооборудования</t>
  </si>
  <si>
    <t>Инфраструктурный лист для оснащения образовательно-производственного центра (кластера)
"Центр профессиональных компетенций в сфере производства и переработки сельскохозяйственной продукции"</t>
  </si>
  <si>
    <r>
      <rPr>
        <b/>
        <sz val="12"/>
        <rFont val="Times New Roman"/>
        <family val="1"/>
        <charset val="204"/>
      </rPr>
      <t xml:space="preserve">Основная информация об образовательно-производственном центре (кластере): </t>
    </r>
    <r>
      <rPr>
        <sz val="12"/>
        <rFont val="Times New Roman"/>
        <family val="1"/>
        <charset val="204"/>
      </rPr>
      <t>"Центр профессиональных компетенций в сфере производства и переработки сельскохозяйственной продукции"</t>
    </r>
  </si>
  <si>
    <r>
      <rPr>
        <b/>
        <sz val="12"/>
        <rFont val="Times New Roman"/>
        <family val="1"/>
        <charset val="204"/>
      </rPr>
      <t xml:space="preserve">Субъект Российской Федерации: </t>
    </r>
    <r>
      <rPr>
        <sz val="12"/>
        <rFont val="Times New Roman"/>
        <family val="1"/>
        <charset val="204"/>
      </rPr>
      <t>Воронежская область</t>
    </r>
  </si>
  <si>
    <r>
      <rPr>
        <b/>
        <sz val="12"/>
        <rFont val="Times New Roman"/>
        <family val="1"/>
        <charset val="204"/>
      </rPr>
      <t xml:space="preserve">Базовая организация кластера: </t>
    </r>
    <r>
      <rPr>
        <sz val="12"/>
        <rFont val="Times New Roman"/>
        <family val="1"/>
        <charset val="204"/>
      </rPr>
      <t>Государственное бюджетное профессиональное образовательное учреждение Воронежской области "Павловский техникум"</t>
    </r>
  </si>
  <si>
    <r>
      <rPr>
        <b/>
        <sz val="12"/>
        <rFont val="Times New Roman"/>
        <family val="1"/>
        <charset val="204"/>
      </rPr>
      <t xml:space="preserve">Адрес базовой образовательной организации: </t>
    </r>
    <r>
      <rPr>
        <sz val="12"/>
        <rFont val="Times New Roman"/>
        <family val="1"/>
        <charset val="204"/>
      </rPr>
      <t>396422,Воронежская область, город Павловск, улица Советская, дом 1.</t>
    </r>
  </si>
  <si>
    <t>12. Лаборатория по професии Электромонтер по ремонту и обслуживанию электрооборудования (8 рабочих мест)</t>
  </si>
  <si>
    <t>Площадь зоны: не менее 49,38 кв.м.</t>
  </si>
  <si>
    <t xml:space="preserve">Освещение: Допустимо верхнее искусственное освещение ( не менее _300__ люкс) </t>
  </si>
  <si>
    <t xml:space="preserve">Интернет : Подключение  ноутбуков к беспроводному интернету (с возможностью подключения к проводному интернету)  </t>
  </si>
  <si>
    <t>Электричество: 0,5 кВт подключения к сети  по 220 Вольт</t>
  </si>
  <si>
    <t>Контур заземления для электропитания и сети слаботочных подключений (при необходимости) : требуется</t>
  </si>
  <si>
    <t>Покрытие пола: керамическая плитка - 49,38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</si>
  <si>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</si>
  <si>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</si>
  <si>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</si>
  <si>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Стол офисный однотумбовый</t>
  </si>
  <si>
    <t>Ширина 1600 мм, высота 750 мм, глубина 800 мм.</t>
  </si>
  <si>
    <t>мебель</t>
  </si>
  <si>
    <t>ФБ</t>
  </si>
  <si>
    <t>Кресло офисное</t>
  </si>
  <si>
    <t>Ограничение по весу: не менее 120 кг. Наличие регулировки высоты.</t>
  </si>
  <si>
    <t>Диагональ не менее 15.6 дюймов. Количество ядер: 6. Количество потоков: 12. Частота процессора не менее 2,0 ГГЦ, ОЗУ 8 ГБ, объем SSD 256 ГБ.</t>
  </si>
  <si>
    <t xml:space="preserve">Офисное программное обеспечение </t>
  </si>
  <si>
    <t>БР</t>
  </si>
  <si>
    <t>LCD, разрешение 1920Х1080, размер изображения по диагонали 7,62 м, световой поток в обычном режиме 3600 ANSI люмен.</t>
  </si>
  <si>
    <t>Рулонный. Настенно-потолочный с механизмом возврата.Ширина 3000мм, высота 2250мм.</t>
  </si>
  <si>
    <t>Принтер (МФУ)</t>
  </si>
  <si>
    <t>Функции устройства: принтер, сканер, копир. Технология печати: лазерная.Формат А4.</t>
  </si>
  <si>
    <t>Доска школьная комбинированная</t>
  </si>
  <si>
    <t>Ширина 3000 мм, высота 1000 мм.</t>
  </si>
  <si>
    <t>Стол ученический</t>
  </si>
  <si>
    <t>Ширина 1200мм, металлокаркас, высота регулируемая. Столешница -ЛДСП 16 мм.</t>
  </si>
  <si>
    <t xml:space="preserve">Стул ученический </t>
  </si>
  <si>
    <t>Материал: металл, фанера. Высота сиденья 460 мм, ширина 380 мм,  глубина 380 мм, высота 800 мм.</t>
  </si>
  <si>
    <t>Рабочее место учащегося</t>
  </si>
  <si>
    <t>Площадь зоны: не менее 143,23 кв.м.</t>
  </si>
  <si>
    <t xml:space="preserve">Освещение: Допустимо верхнее искусственное освещение ( не менее 300 люкс) </t>
  </si>
  <si>
    <t>Интернет : не требуется</t>
  </si>
  <si>
    <t xml:space="preserve">Электричество: 41,7 кВт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</si>
  <si>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</si>
  <si>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керамическая плитка  - 143,23 м2 на всю зону</t>
  </si>
  <si>
    <t>Подведение/ отведение ГХВС (при необходимости) :не требуется</t>
  </si>
  <si>
    <t>Рабочая кабинка с потолком</t>
  </si>
  <si>
    <t xml:space="preserve">Габаритные размеры: ширина фронтального проёма, не менее – 2400 мм; 
ширина внутренней стенки, не менее – 1550 мм; 
глубина, не менее – 1100 мм; 
высота, не менее – 2400 мм; 
угол поворота между фронтальной и боковыми плоскостями – 110º. 
Материал: фанера, шлифованная с двух сторон, толщиной 15 мм. Освещение рабочего места: светодиодный светильник. 
</t>
  </si>
  <si>
    <t xml:space="preserve"> шт (на 1 рабочее место)</t>
  </si>
  <si>
    <t>Бокс КМПн 2/9-2 IP31</t>
  </si>
  <si>
    <t xml:space="preserve">Материал изделия Полистирол. 
Способ монтажа Навесной
Количество модулей DIN9
Высота мм 180
Ширина мм 188
Глубина мм 96
Напряжение В 380
</t>
  </si>
  <si>
    <t>Бокс ЩРН-П-24 модуля навесной пластик IP41</t>
  </si>
  <si>
    <t>Корпус модульный серии ЩРН-П DEKraft, навесной, номинальный ток - до 100 А, исполнение - 24 мод. х 18 мм, 2 ряда, материал - ABS-пластик, цвет - белый, дверь - прозрачное пластиковое стекло, степень защиты - IP41. Способ монтажа Навесной. Высота мм 325. Ширина мм 270. Глубина мм 102. Напряжение В 380</t>
  </si>
  <si>
    <t>Выключатель автоматический ВА47-29 3Р 25А 4,5кА С IEK</t>
  </si>
  <si>
    <t xml:space="preserve">Количество полюсов 3
Номинальный ток А 25
Характеристика срабатывания - кривая тока С
Номинальное рабочее напряжение В 400
Ширина по количеству модульных расстояний: 3
Макс сечение входящего кабеля 25 мм²
Номин напряжение постоян тока - DC ≤ 48 В
Номин импульсное выдерживаемое напряжение: 4 кВ
Класс токоограничения: 3
Частота: 50
Степень защиты - IP IP20
Тип монтажной рейки 35x7.5
</t>
  </si>
  <si>
    <t>АВДТ32М С16 30мА - Автоматический Выключатель Диф. Тока</t>
  </si>
  <si>
    <t xml:space="preserve">Количество полюсов 2
Номинальный ток А 16
Характеристика срабатывания - кривая тока С
Номинальное рабочее напряжение В 240
Ширина по количеству модульных расстояний: 2
Макс сечение входящего кабеля 25 мм²
Номин напряжение постоян тока - DC ≤ 48 В
Номин импульсное выдерживаемое напряжение: 4 кВ
Класс токоограничения: 3
Частота: 50
Степень защиты - IP IP20
Тип монтажной рейки 35x7.5
</t>
  </si>
  <si>
    <t>Шины на DIN-рейку в корпусе (кросс-модуль) ШНК 2х7 L+PEN</t>
  </si>
  <si>
    <t>Крепление шины предусмотрено по центру (типы 8/1, 14/1) и по краям (типы 8/2 и 14/2) Выполнены из латуни. Напряжение, 380. Глубина 45. Ширина 51. Диапазон сечений 1,5-6. Количество контактов 14</t>
  </si>
  <si>
    <t>Переключатель ПКП25 13/К "ОТКЛ-ВКЛ" 3Р/400В IP54</t>
  </si>
  <si>
    <t xml:space="preserve">Напряжение, В 380
Номинальный ток,А 25
Степень защиты IP54
Род тока Переменный (AC)
Высота, мм 160
Глубина, мм 100
Ширина, мм 85
Максимальное сечение подключаемого кабеля, мм2: 6
</t>
  </si>
  <si>
    <t xml:space="preserve">Розетка 2-местная для открытой установки РСб22-3-ФСр с заземляющим контактом </t>
  </si>
  <si>
    <t xml:space="preserve">Напряжение, В 220
Номинальный ток,А 16
Степень защиты IP54
Род тока Переменный (AC)
</t>
  </si>
  <si>
    <t xml:space="preserve">Выключатель 1-клавишный для открытой установки ВС20-1-0-ФСр </t>
  </si>
  <si>
    <t xml:space="preserve">Напряжение, В 220
Номинальный ток,А 10
Степень защиты IP54
Род тока Переменный (AC)
Глубина, мм 55
Ширина, мм 65
Максимальное сечение подключаемого кабеля, мм2 2,5
Тип управления Клавиша/Кнопка
</t>
  </si>
  <si>
    <t xml:space="preserve">Розетка стационарная ССИ-115 16А-6ч/200/346-240/415В 3Р+РЕ+N IP44 </t>
  </si>
  <si>
    <t xml:space="preserve">Напряжение, В 380
Номинальный ток,А 16
Степень защиты IP44
Род тока Переменный (AC)
Положение заземляющего контакта разъемов CEE, ч 6
Частота, Гц 50/60
</t>
  </si>
  <si>
    <t xml:space="preserve">Вилка переносная ССИ-015 16А-6ч/200/346-240/415В 3Р+РЕ+N IP44 </t>
  </si>
  <si>
    <t xml:space="preserve">Напряжение, В 380
Номинальный ток,А 16
Степень защиты IP44
Род тока Переменный (AC)
Тип изделия Вилка переносная ССИ-015 16А-6ч/200/346-240/415В
Количество силовых полюсов 3P+N+E
Положение заземляющего контакта разъемов CEE, ч 6
Частота, Гц 50/60
</t>
  </si>
  <si>
    <t xml:space="preserve">Светильник светодиодный линейный ДБО 4001 18Вт 4000К IP20 600мм </t>
  </si>
  <si>
    <t xml:space="preserve">Напряжение, В 220
Степень защиты IP20
Род тока Переменный (AC)
Тип изделия Светильник 
Световой поток, Лм 1200
Частота, Гц 50/60
Мощность, Вт 18
Длина, мм 600
Ширина, мм 62
Высота, мм 24
</t>
  </si>
  <si>
    <t xml:space="preserve">Провод ПВС 5*2,5 </t>
  </si>
  <si>
    <t xml:space="preserve">Провод медный в хлорвиниловой изоляции пятижильный , сечением  2,5 мм.кв </t>
  </si>
  <si>
    <t>м (на 8 рабочих мест)</t>
  </si>
  <si>
    <t>Провод ПВС 3*2,5</t>
  </si>
  <si>
    <t xml:space="preserve">Провод медный в хлорвиниловой изоляции трехжильный , сечением  2,5 мм.кв </t>
  </si>
  <si>
    <t xml:space="preserve">Провод ПВС 3*1,5 </t>
  </si>
  <si>
    <t xml:space="preserve">Провод медный в хлорвиниловой изоляции трехжильный , сечением  1,5 мм.кв </t>
  </si>
  <si>
    <t>Спиртовой уровень CIMCO 400 мм, с двумя магнитами</t>
  </si>
  <si>
    <t xml:space="preserve"> Две колбы (по горизонтали, по вертикали) с отшлифованной поверхностью и амортизирующими торцевыми накладками. 400 мм</t>
  </si>
  <si>
    <t>Спиртовой уровень, с двумя магнитами</t>
  </si>
  <si>
    <t xml:space="preserve"> Две колбы (по горизонтали, по вертикали) с отшлифованной поверхностью и амортизирующими торцевыми накладками. 1000 мм</t>
  </si>
  <si>
    <t>Набор бит  из 20 шт длиной</t>
  </si>
  <si>
    <t xml:space="preserve">  длиной 90 мм с магнитным держателем</t>
  </si>
  <si>
    <t xml:space="preserve"> Универсальный кабелерез для резки медного, алюминиевого, коаксиального кабеля, атакже стальной проволоки (16 мм)</t>
  </si>
  <si>
    <t>Диэлектрическое покрытие, максимальный диаметр кабеля 10 мм, материал инструментальная сталь</t>
  </si>
  <si>
    <t>Автоматические клещи  для снятия изоляции 0.2-6кв.мм</t>
  </si>
  <si>
    <t>Сечение провода до 5 кв. мм, встроенные кусачки, материал полиамит, усиленный стеклопластиком. Сменные лезвия</t>
  </si>
  <si>
    <t>Разводной ключ  типа 92XS/CBE-6"</t>
  </si>
  <si>
    <t>Максимальное расстояние между губками 34 мм, длинна 176 мм, материал хромованадиевая сталь, с чехлом на рукоятке</t>
  </si>
  <si>
    <t>Индикатор напряжения AC/DC до 690В с LED и ЖК-дисплеем, размер: 240x65x19</t>
  </si>
  <si>
    <t>Дисплей: 1 LCD 3 значения, 12 светодиодов (+12, -12 В, 24 В, 50 В, 120 В, 230 В, 400 В, 690 В)Автоматическая проверка полюса Диапазон измерения напряжения 12 - 690 V AC/DC Автоматическое определение полярности  Степень защиты: IP 64</t>
  </si>
  <si>
    <t xml:space="preserve"> Универсальный фаскосниматель MINI  8-35мм </t>
  </si>
  <si>
    <t>материал сталь, минимальный диаметр трубы 8 мм, максимальный 35 мм, материал резцов сталь</t>
  </si>
  <si>
    <t>Ножовка по металлу 300 мм</t>
  </si>
  <si>
    <t>Ножовка по металлу, с запасными полотнами</t>
  </si>
  <si>
    <t xml:space="preserve">Ручной обжимной пресс </t>
  </si>
  <si>
    <t>Клещи с трещоткой для прессования, диаметр кабеля от 008 до 16 кВ мм, материал хромвададиевый сплав, двухкомпонентные рукоятки</t>
  </si>
  <si>
    <t>Ножницы для резки гофрошлангов и металлопластиковых труб (26 мм)</t>
  </si>
  <si>
    <t>ножницы для металлопластиковых труб, минимальный диаметр трубы 18 мм, максимальный 26 мм, материал корпуса магниевый сплав</t>
  </si>
  <si>
    <t xml:space="preserve">Переносная розетка  3Р+РЕ+N 16А, </t>
  </si>
  <si>
    <t xml:space="preserve"> U=380В, с защитой от токов КЗ и перегрузки, 3Р, С25 (проводник не менее 2,5мм2)</t>
  </si>
  <si>
    <t>Верстак слесарный</t>
  </si>
  <si>
    <t>Столешница из МДФ 24 мм, покрытая оцинкованной сталью 1 мм, верстачная опора 830мм х 50мм х 600 мм, Укомплектован экраном.</t>
  </si>
  <si>
    <t xml:space="preserve">Ящик для материалов (пластиковый короб), </t>
  </si>
  <si>
    <t>Размер (В,Ш,Д)   от 400x300х500мм</t>
  </si>
  <si>
    <t xml:space="preserve">Диэлектрический коврик, </t>
  </si>
  <si>
    <t xml:space="preserve">Коврик диэлектрический 750х750 мм </t>
  </si>
  <si>
    <t>Стремянка или подмости</t>
  </si>
  <si>
    <t>Высота не менее 0,5 м, нагрузка- не менее 150 кг</t>
  </si>
  <si>
    <t xml:space="preserve">Инструментальная тележка трех ярусная открытая, </t>
  </si>
  <si>
    <t>Тележка открытого типа предназначена,стальная боковая ручка. 3 полки.</t>
  </si>
  <si>
    <t xml:space="preserve">Пояс для инструмента, </t>
  </si>
  <si>
    <t>Материал кожа, число отсеков не менее 10, длинна не менее 1600 мм, глубина кармана не менее 200 мм с отделениями для бит и сверл и карманом для губцевого инструмента</t>
  </si>
  <si>
    <t>Набор инструмента электрика,</t>
  </si>
  <si>
    <t>Набор инструмента универсальный в кейс сумке, количество предметов 9 шт., Бокорезы, длинногубцы, отвертки, пассатижи, индикаторная отвертка</t>
  </si>
  <si>
    <t>Устройство для снятия изоляции 0,2-6мм,</t>
  </si>
  <si>
    <t>Клещи обжимные   для обжима коннекторов типа RJ-45, RJ-12 / 11 с фиксатором и зачистки витой пары</t>
  </si>
  <si>
    <t xml:space="preserve">Нож для резки и зачистки кабеля с ручкой, с фиксатором, </t>
  </si>
  <si>
    <t>Стриппер для зачистки, резки проводов и обжима изолированных клемм</t>
  </si>
  <si>
    <t xml:space="preserve">Набор отверток плоских, крестовых, </t>
  </si>
  <si>
    <t>Плоских, крестовых слесарных,крестовых  электромонтажных</t>
  </si>
  <si>
    <t xml:space="preserve">Мультиметр универсальный, </t>
  </si>
  <si>
    <t>Мультиметр электрический многофункциональный,Виды измерений: напряжение; ток; сопротивление; емкость; температура;
частота; скважность; сопротивление изоляции.</t>
  </si>
  <si>
    <t xml:space="preserve">Набор сверл, D= 1-10, </t>
  </si>
  <si>
    <t xml:space="preserve">19 шт.; 1-10 мм, </t>
  </si>
  <si>
    <t xml:space="preserve">Напильник плоский, круглый, </t>
  </si>
  <si>
    <t xml:space="preserve">Набор напильников 200мм 3шт (круглый, полукруглый, плоский),пластиковая ручка </t>
  </si>
  <si>
    <t>Ящик для инструмента</t>
  </si>
  <si>
    <t>Ящик для инструмента пластиковый, закрывающийся с отсеками.</t>
  </si>
  <si>
    <t xml:space="preserve">Рулетка, </t>
  </si>
  <si>
    <t>Рулетка  73/11/1/3 25 мм x 10 м</t>
  </si>
  <si>
    <t xml:space="preserve">Фонарик налобный, </t>
  </si>
  <si>
    <t>Фонарь налобный тип питания аккумуляторный, влагозащитный, длительность работы без подзарядки 8 часов</t>
  </si>
  <si>
    <t>Угломер</t>
  </si>
  <si>
    <t>тип: угломер электронный, измерение: угла линейка, точность измерения 0.3 °</t>
  </si>
  <si>
    <t xml:space="preserve">Шуруповерт аккумуляторный, </t>
  </si>
  <si>
    <t>быстрозажимной, 29 Нхм, аккамулятор Ли-Лон, кейс</t>
  </si>
  <si>
    <t xml:space="preserve">Кусачки арматурные (болторез), </t>
  </si>
  <si>
    <t>Болторез длинна 900 мм, диаметр прутка 11 мм, материал губок сталь, рукоятки пластиковые</t>
  </si>
  <si>
    <t xml:space="preserve">Фен технический, </t>
  </si>
  <si>
    <t>Фен строительный / технический ( 2200 Вт, 500 л/мин, 600 градусов )</t>
  </si>
  <si>
    <t xml:space="preserve">Угольник металлический, </t>
  </si>
  <si>
    <t>Угольник разметочный, материал сталь</t>
  </si>
  <si>
    <t>Пылесос аккумуляторный</t>
  </si>
  <si>
    <t>Пылесос ручной, аккуумуляторный, напряжения аккумулятора не менее 7.4 Вт, обьем пылесборника не менее 0.55 литров.Мощность всасывания не менее 40 Вт</t>
  </si>
  <si>
    <t xml:space="preserve"> шт (на 4 рабочих места)</t>
  </si>
  <si>
    <t xml:space="preserve">Маркировочное устройство (типа P-touch), </t>
  </si>
  <si>
    <t>Термопринтер переносной аккумуляторный, монохромный дисплей, скорость печати до 20 мм \сек, автоматическая обрезка ленты, в кейсе</t>
  </si>
  <si>
    <t xml:space="preserve">Сетевой удлинитель на 5 розеток (длина 5 метров), </t>
  </si>
  <si>
    <t xml:space="preserve">Сетевой удлинитель, на 5 розеток (5 м), евро </t>
  </si>
  <si>
    <t xml:space="preserve">Стеллаж металлический сборный (разборный) ТС 34, </t>
  </si>
  <si>
    <t>Стеллаж металлический  сборно-разборная стойка, 5 полок, ВхШхГ: 180x75x35 см</t>
  </si>
  <si>
    <t xml:space="preserve"> шт (на 8 рабочих мест)</t>
  </si>
  <si>
    <t>Табурет подъемно-поворотный</t>
  </si>
  <si>
    <t>Регулируемая высота подъема от 400 до 520 мм. Ширина 600 мм. Глубина 400 мм.</t>
  </si>
  <si>
    <t xml:space="preserve">Электродвигатель 3-фазный </t>
  </si>
  <si>
    <t xml:space="preserve">Электродвигатель асинхронный трехфазный АИР 100L2 380В 5,5кВт 3000об/мин </t>
  </si>
  <si>
    <t>Станция паяльная</t>
  </si>
  <si>
    <t>Паяльная станция цифровая, керамический нагревательный элемент, пояльник термофен нагнетатель</t>
  </si>
  <si>
    <t>Перчатки диэлектрические латексные</t>
  </si>
  <si>
    <t>Материал- натуральный латекс, класс защиты 0, до 1 кВт. Бесшовные, пятипалые. Длина перчаток не менее 350 мм. Защитные свойства: Эн,Эв. Соответствие требованиям: Технический регламент Таможенного союза № 019/2011 "О безопасности средств индивидуальной защиты" ТУ 2514-001-26226664-2014 Сертификат соответствия  Таможенного союза  № ТС С-RU.C313.A.00179</t>
  </si>
  <si>
    <t>Боты диэлектрические</t>
  </si>
  <si>
    <t>Боты диэлектрические (РТИ) защита от поражения электрическим током до 1000 В. Температура эксплуатации от -10 до +40 градусов. Изготовлены в соответствии с ТУ 38.306-5-63-97, ТР ТС 019/2011. Тип поверхности  - Гладкая. Материал  - резина.</t>
  </si>
  <si>
    <t>Указатель высокого напряжения</t>
  </si>
  <si>
    <t xml:space="preserve">Указатель высокого напряжения  до 10кВ комбинированный </t>
  </si>
  <si>
    <t>Устройства проверки УВН</t>
  </si>
  <si>
    <t>Проверка работоспособности указателей 6- 10 кВ всех типов. Принцип действия пъезоэлемент с контакт-наконечником в виде штыря, крюка или вилки. Напряжение на выходе 1,5-2 кВ. Габаритные размеры 43х32х125 мм. Масса 0,2 кг</t>
  </si>
  <si>
    <t>Токовые клещи</t>
  </si>
  <si>
    <t>Цифровые, до 100 вольт, погрешность 1%, подсветка дисплея, автоотключение</t>
  </si>
  <si>
    <t>Преобразователь частоты 5.5/7.5кВт 3х400В  (VT100-5R5-3B)</t>
  </si>
  <si>
    <t xml:space="preserve">Преобразователь частоты 5.5/7.5кВт 3х400В </t>
  </si>
  <si>
    <t xml:space="preserve"> шт (на 2 рабочих места)</t>
  </si>
  <si>
    <t>Устройство плавного пуска 7.5кВт 400В PSR16-600-70 (1SFA896107R7000)</t>
  </si>
  <si>
    <t xml:space="preserve">Устройство плавного пуска 7.5кВт 400В </t>
  </si>
  <si>
    <t>Площадь зоны: не менее 2,0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</si>
  <si>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</si>
  <si>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0,7 кВт подключения к сети  по 220 Вольт </t>
  </si>
  <si>
    <t>Контур заземления для электропитания и сети слаботочных подключений (при необходимости) :требуется</t>
  </si>
  <si>
    <t>Покрытие пола: керамическая плитка  - 2,0 м2 на всю зону</t>
  </si>
  <si>
    <t>Для оказания перыой медецинской помощи</t>
  </si>
  <si>
    <t xml:space="preserve">Порошковый  АП - 4, </t>
  </si>
  <si>
    <t>Кулер 19 л (холодная/горячая вода)</t>
  </si>
  <si>
    <t>Горячая вода 0.8 л, холодная вода 0.8 л, температура горячей воды 90 градусов, температура охлажденной воды 10</t>
  </si>
  <si>
    <r>
      <t xml:space="preserve">Инфраструктурный лист для оснащения образовательно-производственного центра (кластера) </t>
    </r>
    <r>
      <rPr>
        <b/>
        <sz val="12"/>
        <color rgb="FFD0CECE"/>
        <rFont val="Times New Roman"/>
        <family val="1"/>
        <charset val="204"/>
      </rPr>
      <t>«Нижегородский сельскохозяйственный кластер»</t>
    </r>
  </si>
  <si>
    <r>
      <t xml:space="preserve">Основная информация об образовательно-производственном центре (кластере): </t>
    </r>
    <r>
      <rPr>
        <sz val="12"/>
        <color rgb="FF000000"/>
        <rFont val="Times New Roman"/>
        <family val="1"/>
        <charset val="204"/>
      </rPr>
      <t>Образовательно-производственный центр (кластер) "Нижегородский сельскохозяйственный кластер"</t>
    </r>
  </si>
  <si>
    <r>
      <t xml:space="preserve">Субъект Российской Федерации: </t>
    </r>
    <r>
      <rPr>
        <sz val="12"/>
        <rFont val="Times New Roman"/>
        <family val="1"/>
        <charset val="204"/>
      </rPr>
      <t>Нижегородская область</t>
    </r>
  </si>
  <si>
    <r>
      <t xml:space="preserve">Базовая организация кластера: </t>
    </r>
    <r>
      <rPr>
        <sz val="12"/>
        <rFont val="Times New Roman"/>
        <family val="1"/>
        <charset val="204"/>
      </rPr>
      <t>ГБПОУ "Шахунский колледж аграрной индустрии"</t>
    </r>
  </si>
  <si>
    <r>
      <t xml:space="preserve">Адрес базовой образовательной организации: </t>
    </r>
    <r>
      <rPr>
        <sz val="12"/>
        <rFont val="Times New Roman"/>
        <family val="1"/>
        <charset val="204"/>
      </rPr>
      <t>г. Шахунья, ул. Тургенева, д. 15</t>
    </r>
  </si>
  <si>
    <t>4. Зона под вид работ «Монтаж электротехнических систем в агропромышленном комплексе» (24 рабочих места)</t>
  </si>
  <si>
    <r>
      <t>Площадь зоны: не менее 99</t>
    </r>
    <r>
      <rPr>
        <sz val="12"/>
        <rFont val="Times New Roman"/>
        <family val="1"/>
        <charset val="204"/>
      </rPr>
      <t>,6</t>
    </r>
    <r>
      <rPr>
        <sz val="12"/>
        <color rgb="FF000000"/>
        <rFont val="Times New Roman"/>
        <family val="1"/>
        <charset val="204"/>
      </rPr>
      <t xml:space="preserve"> кв.м.</t>
    </r>
  </si>
  <si>
    <r>
      <t>Освещение:</t>
    </r>
    <r>
      <rPr>
        <sz val="12"/>
        <rFont val="Times New Roman"/>
        <family val="1"/>
        <charset val="204"/>
      </rPr>
      <t xml:space="preserve"> верхнее искусственное освещение</t>
    </r>
    <r>
      <rPr>
        <sz val="12"/>
        <color rgb="FF000000"/>
        <rFont val="Times New Roman"/>
        <family val="1"/>
        <charset val="204"/>
      </rPr>
      <t xml:space="preserve"> (не менее 300 люкс на м2) </t>
    </r>
  </si>
  <si>
    <t>Интернет: Подключение компьютеров к беспроводному интернету (с возможностью подключения к проводному интернету), 20 Мб/с</t>
  </si>
  <si>
    <r>
      <t xml:space="preserve">Электричество: </t>
    </r>
    <r>
      <rPr>
        <sz val="12"/>
        <rFont val="Times New Roman"/>
        <family val="1"/>
        <charset val="204"/>
      </rPr>
      <t>220</t>
    </r>
    <r>
      <rPr>
        <sz val="12"/>
        <color rgb="FF000000"/>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</si>
  <si>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t>
    </r>
    <r>
      <rPr>
        <sz val="12"/>
        <rFont val="Times New Roman"/>
        <family val="1"/>
        <charset val="204"/>
      </rPr>
      <t>имеется</t>
    </r>
  </si>
  <si>
    <r>
      <t xml:space="preserve">Покрытие пола: </t>
    </r>
    <r>
      <rPr>
        <sz val="12"/>
        <rFont val="Times New Roman"/>
        <family val="1"/>
        <charset val="204"/>
      </rPr>
      <t>бетон -</t>
    </r>
    <r>
      <rPr>
        <sz val="12"/>
        <color rgb="FF000000"/>
        <rFont val="Times New Roman"/>
        <family val="1"/>
        <charset val="204"/>
      </rPr>
      <t xml:space="preserve"> 99,6 м2 на всю зону</t>
    </r>
  </si>
  <si>
    <t>Подведение/ отведение ГХВС (при необходимости): имеется</t>
  </si>
  <si>
    <t>Комплект учебно-лабораторного оборудования "Теория электрических цепей и основы электроники", компьютерное исполнение</t>
  </si>
  <si>
    <t>Габариты: 1570 х 800 х 1600 мм.
Электропитание: 230 В, 50 Гц.
Потребляемая мощность: не более 250 Вт.
Масса: не более 80 кг.Комплект учебно-лабораторного оборудования "Теория электрических цепей и основы электроники" (далее стенд) предназначен для проведения опытов и экспериментов в электрических цепях постоянного и переменного тока, а также исследование различных полупроводниковых приборов, аналоговых электронных устройств на операционных усилителях, элементов цифровой и преобразовательной техники и других элементов электронной техники.</t>
  </si>
  <si>
    <t>оборудование</t>
  </si>
  <si>
    <t xml:space="preserve">Комплект учебно-лабораторного оборудования "Стол электромонтажника высшего уровня" </t>
  </si>
  <si>
    <t>Габариты: не более 1600 х 800 х 1755 мм.
Масса: не более 100 кг.
Электропитание: 380 В, 50 Гц.
Потребляемая мощность: не более 500 Вт.Комплект учебно-лабораторного оборудования "Стол электромонтажника высшего уровня" предназначен для подготовки студентов по специальности "электромонтер/электромонтажник" и проведения практических работ по сборке бытовых и промышленных электрических цепей.</t>
  </si>
  <si>
    <t>Комплект учебно-лабораторного оборудования "Электрические источники света и энергосберегающие технологии в светотехнике"</t>
  </si>
  <si>
    <t>Габариты: не более 1860 х 750 х 1750 мм.
Электропитание: 220 В, 50 Гц.
Потребляемая мощность: не более 200 ВА.
Масса: не более 70 кг.Комплект учебно-лабораторного оборудования "Электрические источники света и энергосберегающие технологии в светотехнике"   предназначен для проведения лабораторно-практических занятий. Лабораторные эксперименты направлены на снятие вольт-амперных характеристик и параметров различных источников света (лампа накаливания, галогенная лампа, люминесцентная лампа низкого давления, люминесцентная лампа высокого давления типа ДРЛ, светодиодная лампа), исследование их энергоэффективности и изучение средств энергосбережения в системах электрического освещения.</t>
  </si>
  <si>
    <t>Учебный программный комплекс "Электромонтер по ремонту электрооборудования"</t>
  </si>
  <si>
    <t>Учебный программный комплекс с анимированной 3D-моделью-симулятором "Электромонтер по ремонту электрооборудования" предназначен для обучения и проверки знаний по подготовке электромонтеров, электриков по ремонту и обслуживанию электрооборудования и электросетей гражданских и промышленных зданий.</t>
  </si>
  <si>
    <t>Гидропонная установка</t>
  </si>
  <si>
    <t xml:space="preserve">Размеры (Ш×В×Г), мм 650×600×410
Вес - 15 кг
Тип осветительных приборов - LED светильники
Спектральный состав - полный спектр
Потребляемая мощность - 80 W
Напряжение питания - 220 V AC
Рабочая температура - 18−25°C
Цвет корпуса - белый
Способ установки - на горизонтальную поверхность    </t>
  </si>
  <si>
    <t>Набор электрика</t>
  </si>
  <si>
    <t>Компоненты набора
Контроллер
Базовые компоненты
60× Резистор 220 Ом
20× Резистор 1 кОм
20× Резистор 10 кОм
20× Резистор 100 кОм
10× Биполярный транзистор
4× Транзистор MOSFET
2× Микросхема CD4026
5× Выпрямительный диод
Инструменты 1× Мультиметр цифровой</t>
  </si>
  <si>
    <t>Шкаф инструментальный</t>
  </si>
  <si>
    <t>Габариты без упаковки: 1900х950х500 мм</t>
  </si>
  <si>
    <t>Площадь зоны: не менее 99,6 кв.м.</t>
  </si>
  <si>
    <t>Парта</t>
  </si>
  <si>
    <t xml:space="preserve">Габаритные размеры:
1200х500 мм, высота: 740
Масса: 17,64кг   Стол изготовлен на металлокаркасе из тонкостенных стальных труб с применением ЛДСП класса эмиссии Е1 древесных текстур, толщиной 16мм. </t>
  </si>
  <si>
    <t>шт (на 2 раб.места)</t>
  </si>
  <si>
    <t>Габариты: 380х450х720 Высота до сиденья: 420мм.</t>
  </si>
  <si>
    <t>шт (на 1 раб.место)</t>
  </si>
  <si>
    <t>Набор инструментов электрика</t>
  </si>
  <si>
    <t xml:space="preserve">Бокорезы 120 мм 
Длинногубцы мини
Длинногубцы 160 мм
Длинногубцы с загнутым носиком 120
Плоскогубцы 160 
Инструмент для извлечения микросхем
Кисточка
Набор комбинированных гаечных ключей метрических (10 шт)
Ключ гаечный разводной КР.
Набор шестигранных ключей (9 шт.)
Нож с сегментированным лезвием 18 мм
Ножницы хозяйственные
Набор надфилей
Отвертка крестовая PH0х75 
Отвертка крестовая PH1х100 мм.
Отвертка крестовая PH2x38 мм
Отвертка крестовая PH2x100 мм
Отвертка крестовая PH2x150 мм
Набор отверток для точных работ (8 шт.)
Отвертка Т10х60 мм
Отвертка Т15х100 м
Отвертка НЕХ 5
Отвертка НЕХ 6
Отвертка шлицевая SL3,0x75 м
Отвертка шлицевая SL4,7х38 мм
Отвертка шлицевая SL5,0х100 мм
Отвертка шлицевая SL6,0x100 мм
Пинцет-зажим обратного действия
Мини-пылесос с насадками
Мультиметр цифровой
Электропассатижи универсальные
Подставка мини под паяльник
Припой с флюсом
Паяльник 220В/40Вт
Оловоотсос.
Набор инструментов для пайки
Браслет антистатический
Жидкость для очистки матриц от пыли и грязи
Изолента
Кассетница для деталей
Трехпалый захват (вакуумный пинцет)
Тестер цифровой электрический 12-220В
Тиски настольные с винтовым зажимом
Фонарь налобный светодиодный
Микро-дрель с насадками для сверления, гравировки, шлифования
</t>
  </si>
  <si>
    <t>Площадь зоны: не менее 99,4 кв.м.</t>
  </si>
  <si>
    <t>Интернет: Подключение компьютеров к беспроводному интернету (с возможностью подключения к проводному интернету) 20 Мб/с</t>
  </si>
  <si>
    <t>Стол преподавателя</t>
  </si>
  <si>
    <t>Размеры стола (ШхГхВ), см: 160х70х75</t>
  </si>
  <si>
    <t>Стул преподавателя</t>
  </si>
  <si>
    <t xml:space="preserve">Колеса/опоры для паркета:Да
Спинка кресла: Высокая
Тип базы: Пятилучевая крестовина на колесах
</t>
  </si>
  <si>
    <t>разрешение 1024x768 Пикс</t>
  </si>
  <si>
    <t>оборудование IT</t>
  </si>
  <si>
    <t>Экран для видеопроектора</t>
  </si>
  <si>
    <t>Размер полотна экрана Д x В (см) 180x180</t>
  </si>
  <si>
    <t>Персональный компьютер</t>
  </si>
  <si>
    <t>16Gb/240SSD/HDD 1Tb/400W,
Монитор 27,
клавиатура,
мышка</t>
  </si>
  <si>
    <t xml:space="preserve">ПО для работы с текстовыми документами </t>
  </si>
  <si>
    <t>ГОСТ</t>
  </si>
  <si>
    <t>шт.</t>
  </si>
  <si>
    <t>РБ</t>
  </si>
  <si>
    <t>5 кг</t>
  </si>
  <si>
    <t xml:space="preserve">Кулер </t>
  </si>
  <si>
    <t>19 л (холодная/горячая вода)</t>
  </si>
  <si>
    <t>1 л</t>
  </si>
  <si>
    <t>ИНФРАСТРУКТУРНЫЙ ЛИСТ ОСНАЩЕНИЯ ОБРАЗОВАТЕЛЬНО-ПРОИЗВОДСТВЕННОГО ЦЕНТРА (КЛАСТЕРА)</t>
  </si>
  <si>
    <t>Агроперспектива</t>
  </si>
  <si>
    <t>ПРОЕКТ</t>
  </si>
  <si>
    <t>Инфраструктурный лист для оснащения образовательно-производственного центра (кластера) в отрасли</t>
  </si>
  <si>
    <t>Основная информация об образовательно-производственном центре (кластере):</t>
  </si>
  <si>
    <r>
      <t xml:space="preserve">Субъет Российской Федерации: </t>
    </r>
    <r>
      <rPr>
        <sz val="12"/>
        <rFont val="Times New Roman"/>
        <family val="1"/>
        <charset val="204"/>
      </rPr>
      <t>Тамбовская область</t>
    </r>
  </si>
  <si>
    <r>
      <t xml:space="preserve">Базовая организация кластера: </t>
    </r>
    <r>
      <rPr>
        <sz val="12"/>
        <rFont val="Times New Roman"/>
        <family val="1"/>
        <charset val="204"/>
      </rPr>
      <t>ТОГБПОУ "Аграрно-технологический техникум"</t>
    </r>
  </si>
  <si>
    <r>
      <t>Адрес базовой организации кластера:</t>
    </r>
    <r>
      <rPr>
        <sz val="12"/>
        <rFont val="Times New Roman"/>
        <family val="1"/>
        <charset val="204"/>
      </rPr>
      <t xml:space="preserve"> Тамбовская область, Тамбовский район, поселок совхоза "Селезневский", ул. Первомайская, д.14</t>
    </r>
  </si>
  <si>
    <t>5. Зона под вид работ: "Лаборатория ремонта  электрооборудования" (2 рабочих места)</t>
  </si>
  <si>
    <t>Код и наименование профессии или специальности согласно ФГОС СПО</t>
  </si>
  <si>
    <t>35.02.08 Электрификация и автоматизация сельского хозяйства</t>
  </si>
  <si>
    <r>
      <t xml:space="preserve">Площадь зоны: не менее </t>
    </r>
    <r>
      <rPr>
        <sz val="12"/>
        <rFont val="Times New Roman"/>
        <family val="1"/>
        <charset val="204"/>
      </rPr>
      <t>__</t>
    </r>
    <r>
      <rPr>
        <u/>
        <sz val="12"/>
        <rFont val="Times New Roman"/>
        <family val="1"/>
        <charset val="204"/>
      </rPr>
      <t>38,1</t>
    </r>
    <r>
      <rPr>
        <sz val="12"/>
        <rFont val="Times New Roman"/>
        <family val="1"/>
        <charset val="204"/>
      </rPr>
      <t>__ кв.м.</t>
    </r>
  </si>
  <si>
    <r>
      <t>Освещение:</t>
    </r>
    <r>
      <rPr>
        <sz val="12"/>
        <rFont val="Times New Roman"/>
        <family val="1"/>
        <charset val="204"/>
      </rPr>
      <t xml:space="preserve"> Допустимо боковое искусственное освещение ( не менее _</t>
    </r>
    <r>
      <rPr>
        <u/>
        <sz val="12"/>
        <rFont val="Times New Roman"/>
        <family val="1"/>
        <charset val="204"/>
      </rPr>
      <t>500</t>
    </r>
    <r>
      <rPr>
        <sz val="12"/>
        <rFont val="Times New Roman"/>
        <family val="1"/>
        <charset val="204"/>
      </rPr>
      <t>__ люкс)</t>
    </r>
  </si>
  <si>
    <r>
      <t xml:space="preserve">Интернет : </t>
    </r>
    <r>
      <rPr>
        <sz val="12"/>
        <rFont val="Times New Roman"/>
        <family val="1"/>
        <charset val="204"/>
      </rPr>
      <t xml:space="preserve">Подключение  ноутбуков к беспроводному интернету (с возможностью подключения к проводному интернету) Имеется 	</t>
    </r>
  </si>
  <si>
    <r>
      <t xml:space="preserve">Электричество: </t>
    </r>
    <r>
      <rPr>
        <sz val="12"/>
        <rFont val="Times New Roman"/>
        <family val="1"/>
        <charset val="204"/>
      </rPr>
      <t xml:space="preserve">подключения к сети  по 220 Вольт и 380 Вольт	</t>
    </r>
  </si>
  <si>
    <t>Контур заземления для электропитания и сети слаботочных подключений (при необходимости) : имееется</t>
  </si>
  <si>
    <r>
      <t xml:space="preserve">Покрытие пола: </t>
    </r>
    <r>
      <rPr>
        <sz val="12"/>
        <rFont val="Times New Roman"/>
        <family val="1"/>
        <charset val="204"/>
      </rPr>
      <t xml:space="preserve">ленолиум - </t>
    </r>
    <r>
      <rPr>
        <u/>
        <sz val="12"/>
        <rFont val="Times New Roman"/>
        <family val="1"/>
        <charset val="204"/>
      </rPr>
      <t xml:space="preserve">38,1 </t>
    </r>
    <r>
      <rPr>
        <sz val="12"/>
        <rFont val="Times New Roman"/>
        <family val="1"/>
        <charset val="204"/>
      </rPr>
      <t xml:space="preserve"> м2 на всю зону.</t>
    </r>
  </si>
  <si>
    <t xml:space="preserve">Источник финансирования </t>
  </si>
  <si>
    <t xml:space="preserve">Шкаф </t>
  </si>
  <si>
    <t>Шкаф металлический для инструмента двудверный с 5 выдвигающимися ящиками, размер не менее 530x605x1400мм</t>
  </si>
  <si>
    <t>Комплект учебно-лабораторного оборудования "Электрооборудование трактора"</t>
  </si>
  <si>
    <t>Лабораторный стенд представляет собой пространственную рамную конструкцию имитирующую в упрощенном виде шасси трактора с кабиной. Рама выполнена из стального металлопроката и покрыта защитной порошковой эмалью. На раме размещены, в местах аналогичных реальному расположению этих элементов на тракторе, действующие элементы системы электрооборудования трактора и соединены между собой адаптированным комплектом штатной электропроводки трактора. На стенде установлен электропривод генератора позволяющий задавать переменные значения скорости проводного шкива генератора при помощи регулятора аналогового типа расположенного на панели управления стендом. Габариты размеры, (ДхВхШ), мм, не более: 2100 х 1500 х 1100.</t>
  </si>
  <si>
    <r>
      <t xml:space="preserve">Площадь зоны: не менее </t>
    </r>
    <r>
      <rPr>
        <sz val="12"/>
        <rFont val="Times New Roman"/>
        <family val="1"/>
        <charset val="204"/>
      </rPr>
      <t>__</t>
    </r>
    <r>
      <rPr>
        <u/>
        <sz val="12"/>
        <rFont val="Times New Roman"/>
        <family val="1"/>
        <charset val="204"/>
      </rPr>
      <t>10</t>
    </r>
    <r>
      <rPr>
        <sz val="12"/>
        <rFont val="Times New Roman"/>
        <family val="1"/>
        <charset val="204"/>
      </rPr>
      <t>__ кв.м.</t>
    </r>
  </si>
  <si>
    <r>
      <t xml:space="preserve">Покрытие пола: </t>
    </r>
    <r>
      <rPr>
        <sz val="12"/>
        <rFont val="Times New Roman"/>
        <family val="1"/>
        <charset val="204"/>
      </rPr>
      <t xml:space="preserve">ленолиум - </t>
    </r>
    <r>
      <rPr>
        <u/>
        <sz val="12"/>
        <rFont val="Times New Roman"/>
        <family val="1"/>
        <charset val="204"/>
      </rPr>
      <t xml:space="preserve">38,1  </t>
    </r>
    <r>
      <rPr>
        <sz val="12"/>
        <rFont val="Times New Roman"/>
        <family val="1"/>
        <charset val="204"/>
      </rPr>
      <t>м2 на всю зону.</t>
    </r>
  </si>
  <si>
    <t>Вестак металлический</t>
  </si>
  <si>
    <t>Верстак металический двухтумбовый с экраном, размеры 1470x1800x700 ВхШхГ</t>
  </si>
  <si>
    <t>шт (на 1 раб. место)</t>
  </si>
  <si>
    <t>Набор инструментов в кейсе</t>
  </si>
  <si>
    <t>Набор инструментов: Молоток, отвертки шлицевые,  крестовые,торцевые головки размерами до 32 мм.,трещотки с быстрым сбросом, ключи слесарные комбинированные до 24 мм</t>
  </si>
  <si>
    <t>Тиски</t>
  </si>
  <si>
    <t>Вес не менее 6,5 кг, высота не менее 13,0 см.</t>
  </si>
  <si>
    <t>Набор отверток</t>
  </si>
  <si>
    <t>Набор отверток в кейсе, количество предметов 14.
Тип наконечника SL/PH. Отвертки крестовые серии 1411: PH0 x 75 , PH1 x 100 , PH2 x 100 , PH2 x 150 , PH2 x 38 , PH3 x 150.
• Отвертки шлицевые серии 1412: 3 x 75 , 4 x 100 , 5.5 x 100 , 6.5 x 150 , 6.5 x 38 , 8 x 200.
• Отвертка шлицевая серии 1482: 10 x 300.
• Отвертка шлицевая  диэлектрическая, серии 1472: 6.5 x 150.
• Пластиковый кейс.</t>
  </si>
  <si>
    <t>шт (на 2 раб. место)</t>
  </si>
  <si>
    <t>Пассатижи диэлектрические </t>
  </si>
  <si>
    <t>Пассатижи диэлектрические, форма губок
прямая с полукругом и режущей кромкой. Длина 180 мм.
Диэлектрическое покрытие - есть </t>
  </si>
  <si>
    <t>Тестер автомобильный (контрольная лампа)</t>
  </si>
  <si>
    <t xml:space="preserve">Предназначен для быстрой и эффективной диагностики электрооборудования. Позволяет определить полярность напряжения (+/-), выявить замыкание и обрыв проводки или проверить предохранители, лампочки и диоды. Имеет 2 световых индикатора зеленого и красного цветов, металлический щуп. </t>
  </si>
  <si>
    <t>Ареометр</t>
  </si>
  <si>
    <t>предназначен для отбора и измерения плотности электролита в кислотных и щелочных аккумуляторах в диапазоне от 1100кг/м³ до 1300 кг/м³Ю а также определение температуры замерзания тосола в системе охлаждения двигателя автомобиля в диапазоне от -5°С до -40°С.</t>
  </si>
  <si>
    <t>Стул лабораторный</t>
  </si>
  <si>
    <t>Стол лабораторный С-400 установлен на металлический каркас из профильных труб 25х50 с полимерно-порошковым покрытием и регулируемыми опорами. Столешница облицована химостойким  пластиком с 2-х сторон</t>
  </si>
  <si>
    <t>Цифровой мультиметр</t>
  </si>
  <si>
    <t xml:space="preserve">31/2-разрядный ЖК дисплей c  подсветкой с максимальным выводимым значением параметра измерения 1999 одновременно со значением индицирует единицы измерения измеренного параметра. </t>
  </si>
  <si>
    <r>
      <t xml:space="preserve">Площадь зоны: не менее </t>
    </r>
    <r>
      <rPr>
        <sz val="12"/>
        <rFont val="Times New Roman"/>
        <family val="1"/>
        <charset val="204"/>
      </rPr>
      <t>__</t>
    </r>
    <r>
      <rPr>
        <u/>
        <sz val="12"/>
        <rFont val="Times New Roman"/>
        <family val="1"/>
        <charset val="204"/>
      </rPr>
      <t>5</t>
    </r>
    <r>
      <rPr>
        <sz val="12"/>
        <rFont val="Times New Roman"/>
        <family val="1"/>
        <charset val="204"/>
      </rPr>
      <t>__ кв.м.</t>
    </r>
  </si>
  <si>
    <r>
      <t xml:space="preserve">Покрытие пола: ленолиум </t>
    </r>
    <r>
      <rPr>
        <u/>
        <sz val="12"/>
        <rFont val="Times New Roman"/>
        <family val="1"/>
        <charset val="204"/>
      </rPr>
      <t>38,1</t>
    </r>
    <r>
      <rPr>
        <sz val="12"/>
        <rFont val="Times New Roman"/>
        <family val="1"/>
        <charset val="204"/>
      </rPr>
      <t xml:space="preserve">  м2 на всю зону.</t>
    </r>
  </si>
  <si>
    <t>Стол демонстрационный</t>
  </si>
  <si>
    <t>Стол изготовлены из ЛДСП и облицованы кромкой ПВХ 0,4 мм. Столешницы столов с пластиковым покрытием и облицованы кромкой ПВХ 2 мм</t>
  </si>
  <si>
    <t>Производственная аптечка на 30 рабочих мест</t>
  </si>
  <si>
    <t>ВБ</t>
  </si>
  <si>
    <t>Огнетушитель ОП-5, порошковый</t>
  </si>
  <si>
    <t>Маски медицинские, трехслойные</t>
  </si>
  <si>
    <t>Маски медицинские одноразовые</t>
  </si>
  <si>
    <t>Набор бит из 20 шт длиной</t>
  </si>
  <si>
    <t>Сетевой удлинитель на 5 розеток (длина 5 метров),</t>
  </si>
  <si>
    <t>Электродвигатель 3-фазный</t>
  </si>
  <si>
    <t>Стул ученический</t>
  </si>
  <si>
    <t>Комплект учебно-лабораторного оборудования "Стол электромонтажника высшего уровня"</t>
  </si>
  <si>
    <t>Шкаф</t>
  </si>
  <si>
    <t>Комплект учебно-лабораторного оборудования «Электрооборудование трактора»</t>
  </si>
  <si>
    <t>Базовая часть</t>
  </si>
  <si>
    <t>Автоматический выключатель дифференциального тока</t>
  </si>
  <si>
    <t>Автоматические клещи для снятия изоляции</t>
  </si>
  <si>
    <t>Бокс</t>
  </si>
  <si>
    <t>Верстак</t>
  </si>
  <si>
    <t>Вилка переносная</t>
  </si>
  <si>
    <t>Выключатель 1-клавишный для открытой установки</t>
  </si>
  <si>
    <t>Выключатель автоматический</t>
  </si>
  <si>
    <t>Диэлектрический коврик</t>
  </si>
  <si>
    <t>Индикатор напряжения AC/DC до 690В с LED и ЖК-дисплеем</t>
  </si>
  <si>
    <t>Инструментальная тележка трех ярусная открытая</t>
  </si>
  <si>
    <t>Кусачки арматурные (болторез)</t>
  </si>
  <si>
    <t>Маркировочное устройство (типа P-touch)</t>
  </si>
  <si>
    <t>Мультиметр универсальный</t>
  </si>
  <si>
    <t>Набор сверл</t>
  </si>
  <si>
    <t>Набот напильников</t>
  </si>
  <si>
    <t>Нож для резки и зачистки кабеля</t>
  </si>
  <si>
    <t>Ножницы для резки гофрошлангов и металлопластиковых труб</t>
  </si>
  <si>
    <t>Ножовка по металлу</t>
  </si>
  <si>
    <t>Переключатель кулачковый</t>
  </si>
  <si>
    <t>Переносная розетка</t>
  </si>
  <si>
    <t>Пояс для инструмента</t>
  </si>
  <si>
    <t>Преобразователь частоты</t>
  </si>
  <si>
    <t>Провод</t>
  </si>
  <si>
    <t>Разводной ключ</t>
  </si>
  <si>
    <t>Розетка 2-местная для открытой установки</t>
  </si>
  <si>
    <t>Розетка стационарная</t>
  </si>
  <si>
    <t>Рулетка</t>
  </si>
  <si>
    <t>Пресс обжимной ручной</t>
  </si>
  <si>
    <t>Светильник светодиодный линейный</t>
  </si>
  <si>
    <t>Спиртовой уровень с двумя магнитами</t>
  </si>
  <si>
    <t>Стеллаж металлический</t>
  </si>
  <si>
    <t>Стремянка</t>
  </si>
  <si>
    <t>Тестер автомобильный</t>
  </si>
  <si>
    <t>Клещи токовые</t>
  </si>
  <si>
    <t>Угольник металлический</t>
  </si>
  <si>
    <t>Кабелерез универсальный</t>
  </si>
  <si>
    <t>фаскосниматель универсальный</t>
  </si>
  <si>
    <t>Устройства проверки указателей высокого напряжения</t>
  </si>
  <si>
    <t>Устройство для снятия изоляции</t>
  </si>
  <si>
    <t>Устройство плавного пуска</t>
  </si>
  <si>
    <t>Фен технический</t>
  </si>
  <si>
    <t>Фонарик налобный</t>
  </si>
  <si>
    <t>Шины на DIN-рейку в корпусе (кросс-модуль)</t>
  </si>
  <si>
    <t>Шуруповерт аккумуляторный</t>
  </si>
  <si>
    <t>Ящик для материалов (пластиковый короб)</t>
  </si>
  <si>
    <t>Комплект учебно-лабораторного оборудования «Теория электрических цепей и основы электроники»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</si>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</sst>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1"/>
      <color theme="0"/>
      <name val="Times New Roman"/>
      <family val="1"/>
      <charset val="204"/>
    </font>
    <font>
      <sz val="11"/>
      <name val="Calibri"/>
      <family val="2"/>
      <charset val="204"/>
    </font>
    <font>
      <u/>
      <sz val="12"/>
      <name val="Times New Roman"/>
      <family val="1"/>
      <charset val="204"/>
    </font>
    <font>
      <sz val="12"/>
      <color rgb="FFD0CECE"/>
      <name val="Times New Roman"/>
      <family val="1"/>
      <charset val="204"/>
    </font>
    <font>
      <b/>
      <sz val="12"/>
      <color rgb="FFD0CECE"/>
      <name val="Times New Roman"/>
      <family val="1"/>
      <charset val="204"/>
    </font>
    <font>
      <sz val="12"/>
      <color rgb="FFFFFFFF"/>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sz val="12"/>
      <color theme="0"/>
      <name val="Times New Roman"/>
      <family val="1"/>
      <charset val="204"/>
    </font>
    <font>
      <b/>
      <sz val="14"/>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D0CECE"/>
        <bgColor rgb="FFD0CECE"/>
      </patternFill>
    </fill>
    <fill>
      <patternFill patternType="solid">
        <fgColor rgb="FFFFC000"/>
        <bgColor rgb="FFFFC000"/>
      </patternFill>
    </fill>
    <fill>
      <patternFill patternType="solid">
        <fgColor rgb="FFAEABAB"/>
        <bgColor rgb="FFAEABAB"/>
      </patternFill>
    </fill>
    <fill>
      <patternFill patternType="solid">
        <fgColor rgb="FF92D050"/>
        <bgColor indexed="64"/>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theme="0" tint="-0.34998626667073579"/>
        <bgColor rgb="FF1F3864"/>
      </patternFill>
    </fill>
    <fill>
      <patternFill patternType="solid">
        <fgColor theme="0"/>
        <bgColor rgb="FFFFFFCC"/>
      </patternFill>
    </fill>
    <fill>
      <patternFill patternType="solid">
        <fgColor theme="0"/>
        <bgColor theme="8" tint="0.79998168889431442"/>
      </patternFill>
    </fill>
    <fill>
      <patternFill patternType="solid">
        <fgColor rgb="FFF9C7C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style="thin">
        <color auto="1"/>
      </top>
      <bottom/>
      <diagonal/>
    </border>
    <border>
      <left style="medium">
        <color auto="1"/>
      </left>
      <right/>
      <top/>
      <bottom/>
      <diagonal/>
    </border>
    <border>
      <left style="medium">
        <color auto="1"/>
      </left>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4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0" borderId="8" xfId="0" applyFill="1" applyBorder="1" applyAlignment="1">
      <alignment horizontal="center" vertical="center" wrapText="1"/>
    </xf>
    <xf numFmtId="0" fontId="28" fillId="10" borderId="8" xfId="0" applyFont="1" applyFill="1" applyBorder="1" applyAlignment="1">
      <alignment vertical="center" wrapText="1"/>
    </xf>
    <xf numFmtId="0" fontId="0" fillId="10" borderId="8" xfId="0" applyFill="1" applyBorder="1" applyAlignment="1">
      <alignment horizontal="left" vertical="center" wrapText="1"/>
    </xf>
    <xf numFmtId="0" fontId="28" fillId="0" borderId="8" xfId="0" applyFont="1" applyBorder="1" applyAlignment="1">
      <alignment horizontal="left" vertical="center" wrapText="1"/>
    </xf>
    <xf numFmtId="0" fontId="0" fillId="11" borderId="8" xfId="0" applyFill="1" applyBorder="1" applyAlignment="1">
      <alignment horizontal="center" vertical="center" wrapText="1"/>
    </xf>
    <xf numFmtId="0" fontId="28" fillId="11" borderId="8" xfId="0" applyFont="1" applyFill="1" applyBorder="1" applyAlignment="1">
      <alignment vertical="center" wrapText="1"/>
    </xf>
    <xf numFmtId="0" fontId="0" fillId="11" borderId="8" xfId="0" applyFill="1" applyBorder="1" applyAlignment="1">
      <alignment horizontal="left" vertical="center" wrapText="1"/>
    </xf>
    <xf numFmtId="0" fontId="29" fillId="12" borderId="8" xfId="0" applyFont="1" applyFill="1" applyBorder="1" applyAlignment="1">
      <alignment horizontal="center" vertical="center" wrapText="1"/>
    </xf>
    <xf numFmtId="0" fontId="30" fillId="12" borderId="10"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29" fillId="12" borderId="8" xfId="0" applyFont="1" applyFill="1" applyBorder="1" applyAlignment="1">
      <alignment horizontal="left" vertical="center" wrapText="1"/>
    </xf>
    <xf numFmtId="0" fontId="15" fillId="0" borderId="36" xfId="0" applyFont="1" applyBorder="1" applyAlignment="1">
      <alignment horizontal="left" vertical="center" wrapText="1"/>
    </xf>
    <xf numFmtId="0" fontId="15" fillId="0" borderId="37"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alignment horizontal="left"/>
    </xf>
    <xf numFmtId="0" fontId="15" fillId="0" borderId="38" xfId="0" applyFont="1" applyBorder="1" applyAlignment="1">
      <alignment horizontal="left" vertical="center" wrapText="1"/>
    </xf>
    <xf numFmtId="0" fontId="15" fillId="0" borderId="36" xfId="0" applyFont="1" applyBorder="1" applyAlignment="1">
      <alignment horizontal="center" vertical="center"/>
    </xf>
    <xf numFmtId="0" fontId="15" fillId="0" borderId="38" xfId="0" applyFont="1" applyBorder="1" applyAlignment="1">
      <alignment horizontal="center" vertical="center"/>
    </xf>
    <xf numFmtId="0" fontId="15" fillId="0" borderId="38" xfId="0" applyFont="1" applyBorder="1" applyAlignment="1">
      <alignment horizontal="left"/>
    </xf>
    <xf numFmtId="0" fontId="15" fillId="2" borderId="36" xfId="0" applyFont="1" applyFill="1" applyBorder="1" applyAlignment="1">
      <alignment horizontal="center" vertical="center"/>
    </xf>
    <xf numFmtId="0" fontId="15" fillId="2" borderId="38" xfId="0" applyFont="1" applyFill="1" applyBorder="1" applyAlignment="1">
      <alignment horizontal="center" vertical="center"/>
    </xf>
    <xf numFmtId="0" fontId="15" fillId="0" borderId="38" xfId="0" applyFont="1" applyBorder="1" applyAlignment="1">
      <alignment vertical="center" wrapText="1"/>
    </xf>
    <xf numFmtId="0" fontId="15" fillId="16" borderId="38" xfId="0" applyFont="1" applyFill="1" applyBorder="1" applyAlignment="1">
      <alignment horizontal="center" vertical="center"/>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6" xfId="0" applyFont="1" applyBorder="1" applyAlignment="1">
      <alignment vertical="center"/>
    </xf>
    <xf numFmtId="0" fontId="15" fillId="0" borderId="38" xfId="0" applyFont="1" applyBorder="1" applyAlignment="1">
      <alignment vertical="center"/>
    </xf>
    <xf numFmtId="0" fontId="36" fillId="0" borderId="8" xfId="0" applyFont="1" applyBorder="1" applyAlignment="1">
      <alignment vertical="center" wrapText="1"/>
    </xf>
    <xf numFmtId="0" fontId="36" fillId="0" borderId="8" xfId="0" applyFont="1" applyBorder="1" applyAlignment="1">
      <alignment horizontal="center" vertical="center" wrapText="1"/>
    </xf>
    <xf numFmtId="0" fontId="37" fillId="0" borderId="8" xfId="0" applyFont="1" applyBorder="1" applyAlignment="1">
      <alignment horizontal="center" vertical="center"/>
    </xf>
    <xf numFmtId="0" fontId="37" fillId="0" borderId="8" xfId="0" applyFont="1" applyBorder="1" applyAlignment="1">
      <alignment vertical="center" wrapText="1"/>
    </xf>
    <xf numFmtId="0" fontId="36" fillId="0" borderId="8" xfId="0" applyFont="1" applyBorder="1" applyAlignment="1">
      <alignment horizontal="center" vertical="center"/>
    </xf>
    <xf numFmtId="0" fontId="38" fillId="0" borderId="8" xfId="0" applyFont="1" applyBorder="1" applyAlignment="1">
      <alignment horizontal="center" vertical="center" wrapText="1"/>
    </xf>
    <xf numFmtId="0" fontId="38" fillId="0" borderId="8" xfId="0" applyFont="1" applyBorder="1" applyAlignment="1">
      <alignment horizontal="left" vertical="center" wrapText="1"/>
    </xf>
    <xf numFmtId="0" fontId="38" fillId="0" borderId="8" xfId="0" applyFont="1" applyBorder="1" applyAlignment="1">
      <alignment horizontal="center" vertical="center"/>
    </xf>
    <xf numFmtId="0" fontId="36" fillId="0" borderId="8" xfId="0" applyFont="1" applyBorder="1" applyAlignment="1">
      <alignment horizontal="left" vertical="center" wrapText="1"/>
    </xf>
    <xf numFmtId="0" fontId="37" fillId="2" borderId="8" xfId="0" applyFont="1" applyFill="1" applyBorder="1" applyAlignment="1">
      <alignment horizontal="center" vertical="center"/>
    </xf>
    <xf numFmtId="0" fontId="36" fillId="0" borderId="8" xfId="0" applyFont="1" applyBorder="1" applyAlignment="1">
      <alignment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2" borderId="3" xfId="0" applyFont="1" applyFill="1" applyBorder="1" applyAlignment="1">
      <alignment horizontal="left" vertical="top"/>
    </xf>
    <xf numFmtId="0" fontId="15" fillId="2" borderId="3"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0" borderId="17" xfId="0" applyFont="1" applyBorder="1" applyAlignment="1">
      <alignment horizontal="left" vertical="top" wrapText="1"/>
    </xf>
    <xf numFmtId="0" fontId="15" fillId="0" borderId="17" xfId="0" applyFont="1" applyBorder="1" applyAlignment="1">
      <alignment horizontal="left" vertical="top"/>
    </xf>
    <xf numFmtId="0" fontId="15" fillId="2" borderId="8" xfId="0" applyFont="1" applyFill="1" applyBorder="1" applyAlignment="1">
      <alignment horizontal="left" vertical="top"/>
    </xf>
    <xf numFmtId="0" fontId="15" fillId="2" borderId="18" xfId="0" applyFont="1" applyFill="1" applyBorder="1" applyAlignment="1">
      <alignment horizontal="left" vertical="top" wrapText="1"/>
    </xf>
    <xf numFmtId="0" fontId="15" fillId="0" borderId="18" xfId="0" applyFont="1" applyBorder="1" applyAlignment="1">
      <alignment horizontal="left" vertical="top" wrapText="1"/>
    </xf>
    <xf numFmtId="0" fontId="15" fillId="0" borderId="18" xfId="0" applyFont="1" applyBorder="1" applyAlignment="1">
      <alignment horizontal="left" vertical="top"/>
    </xf>
    <xf numFmtId="0" fontId="15" fillId="22"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0" borderId="8" xfId="0" applyFont="1" applyBorder="1" applyAlignment="1">
      <alignment horizontal="left" vertical="top"/>
    </xf>
    <xf numFmtId="0" fontId="15" fillId="0" borderId="3" xfId="0" applyFont="1" applyBorder="1" applyAlignment="1">
      <alignment horizontal="left" vertical="top"/>
    </xf>
    <xf numFmtId="0" fontId="15" fillId="2" borderId="18" xfId="0" applyFont="1" applyFill="1" applyBorder="1" applyAlignment="1">
      <alignment horizontal="left" vertical="top"/>
    </xf>
    <xf numFmtId="0" fontId="15" fillId="0" borderId="37" xfId="0" applyFont="1" applyBorder="1" applyAlignment="1">
      <alignment horizontal="center" vertical="center"/>
    </xf>
    <xf numFmtId="0" fontId="15" fillId="0" borderId="38" xfId="0" applyFont="1" applyBorder="1" applyAlignment="1">
      <alignment horizontal="left" vertical="center"/>
    </xf>
    <xf numFmtId="0" fontId="15" fillId="0" borderId="0" xfId="0" applyFont="1" applyAlignment="1">
      <alignment vertical="center"/>
    </xf>
    <xf numFmtId="0" fontId="32" fillId="0" borderId="38" xfId="0" applyFont="1" applyBorder="1" applyAlignment="1">
      <alignment horizontal="left" vertical="center"/>
    </xf>
    <xf numFmtId="0" fontId="37" fillId="0" borderId="8" xfId="0" applyFont="1" applyBorder="1" applyAlignment="1">
      <alignment vertical="center"/>
    </xf>
    <xf numFmtId="0" fontId="38" fillId="0" borderId="8" xfId="0" applyFont="1" applyBorder="1" applyAlignment="1">
      <alignment vertical="center"/>
    </xf>
    <xf numFmtId="0" fontId="15" fillId="5" borderId="8" xfId="0" applyFont="1" applyFill="1" applyBorder="1" applyAlignment="1">
      <alignment horizontal="left" vertical="top"/>
    </xf>
    <xf numFmtId="0" fontId="15" fillId="21" borderId="8" xfId="0" applyFont="1" applyFill="1" applyBorder="1" applyAlignment="1">
      <alignment horizontal="left" vertical="top"/>
    </xf>
    <xf numFmtId="0" fontId="15" fillId="5" borderId="18" xfId="0" applyFont="1" applyFill="1" applyBorder="1" applyAlignment="1">
      <alignment horizontal="left"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23" fillId="0" borderId="8" xfId="0" applyFont="1" applyBorder="1" applyAlignment="1">
      <alignment horizontal="left" vertical="center"/>
    </xf>
    <xf numFmtId="0" fontId="15" fillId="0" borderId="3"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23" fillId="0" borderId="8" xfId="0" applyFont="1" applyBorder="1" applyAlignment="1">
      <alignment horizontal="center" vertical="center" wrapText="1"/>
    </xf>
    <xf numFmtId="0" fontId="15" fillId="0" borderId="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7" xfId="0" applyFont="1" applyBorder="1" applyAlignment="1">
      <alignment horizontal="center" vertical="center" wrapText="1"/>
    </xf>
    <xf numFmtId="0" fontId="14" fillId="0" borderId="0" xfId="0" applyFont="1" applyAlignment="1">
      <alignment horizontal="center" vertical="center" wrapText="1"/>
    </xf>
    <xf numFmtId="0" fontId="23" fillId="0" borderId="38" xfId="0" applyFont="1" applyBorder="1" applyAlignment="1">
      <alignment horizontal="left" vertical="center" wrapText="1"/>
    </xf>
    <xf numFmtId="0" fontId="23" fillId="0" borderId="18" xfId="0" applyFont="1" applyBorder="1" applyAlignment="1">
      <alignment horizontal="left" vertical="center" wrapText="1"/>
    </xf>
    <xf numFmtId="0" fontId="23" fillId="0" borderId="3" xfId="0" applyFont="1" applyBorder="1" applyAlignment="1">
      <alignment horizontal="left" vertical="center" wrapText="1"/>
    </xf>
    <xf numFmtId="0" fontId="23" fillId="0" borderId="38" xfId="0" applyFont="1" applyBorder="1" applyAlignment="1">
      <alignment horizontal="left" vertical="center"/>
    </xf>
    <xf numFmtId="0" fontId="23" fillId="0" borderId="18" xfId="0" applyFont="1" applyBorder="1" applyAlignment="1">
      <alignment horizontal="left" vertical="center"/>
    </xf>
    <xf numFmtId="0" fontId="23" fillId="0" borderId="38"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8" xfId="0" applyFont="1" applyBorder="1" applyAlignment="1">
      <alignment horizontal="left" vertical="center"/>
    </xf>
    <xf numFmtId="0" fontId="14" fillId="0" borderId="18" xfId="0" applyFont="1" applyBorder="1" applyAlignment="1">
      <alignment horizontal="left" vertical="center"/>
    </xf>
    <xf numFmtId="0" fontId="14" fillId="0" borderId="3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8" xfId="0" applyFont="1" applyBorder="1" applyAlignment="1">
      <alignment horizontal="left" vertical="center" wrapText="1"/>
    </xf>
    <xf numFmtId="0" fontId="14" fillId="0" borderId="38" xfId="0" applyFont="1" applyBorder="1" applyAlignment="1">
      <alignment horizontal="left" vertical="center"/>
    </xf>
    <xf numFmtId="0" fontId="23" fillId="5" borderId="38"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8" fillId="9" borderId="13" xfId="0" applyFont="1" applyFill="1" applyBorder="1" applyAlignment="1">
      <alignment horizontal="left" vertical="center" wrapText="1"/>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5" fillId="13" borderId="19" xfId="0" applyFont="1" applyFill="1" applyBorder="1" applyAlignment="1">
      <alignment horizontal="center" vertical="center" wrapText="1"/>
    </xf>
    <xf numFmtId="0" fontId="31" fillId="0" borderId="20" xfId="0" applyFont="1" applyBorder="1"/>
    <xf numFmtId="0" fontId="31" fillId="0" borderId="21" xfId="0" applyFont="1" applyBorder="1"/>
    <xf numFmtId="0" fontId="13" fillId="0" borderId="22" xfId="0" applyFont="1" applyBorder="1" applyAlignment="1">
      <alignment horizontal="left" vertical="top" wrapText="1"/>
    </xf>
    <xf numFmtId="0" fontId="31" fillId="0" borderId="23" xfId="0" applyFont="1" applyBorder="1"/>
    <xf numFmtId="0" fontId="31" fillId="0" borderId="24" xfId="0" applyFont="1" applyBorder="1"/>
    <xf numFmtId="0" fontId="13" fillId="0" borderId="25" xfId="0" applyFont="1" applyBorder="1" applyAlignment="1">
      <alignment horizontal="left" vertical="top" wrapText="1"/>
    </xf>
    <xf numFmtId="0" fontId="31" fillId="0" borderId="0" xfId="0" applyFont="1"/>
    <xf numFmtId="0" fontId="31" fillId="0" borderId="26" xfId="0" applyFont="1" applyBorder="1"/>
    <xf numFmtId="0" fontId="13" fillId="0" borderId="27" xfId="0" applyFont="1" applyBorder="1" applyAlignment="1">
      <alignment horizontal="left" vertical="top" wrapText="1"/>
    </xf>
    <xf numFmtId="0" fontId="31" fillId="0" borderId="28" xfId="0" applyFont="1" applyBorder="1"/>
    <xf numFmtId="0" fontId="31" fillId="0" borderId="29" xfId="0" applyFont="1" applyBorder="1"/>
    <xf numFmtId="0" fontId="15" fillId="14" borderId="30" xfId="0" applyFont="1" applyFill="1" applyBorder="1" applyAlignment="1">
      <alignment horizontal="left" vertical="center"/>
    </xf>
    <xf numFmtId="0" fontId="31" fillId="0" borderId="31" xfId="0" applyFont="1" applyBorder="1"/>
    <xf numFmtId="0" fontId="31" fillId="0" borderId="32" xfId="0" applyFont="1" applyBorder="1"/>
    <xf numFmtId="0" fontId="15" fillId="0" borderId="25" xfId="0" applyFont="1" applyBorder="1" applyAlignment="1">
      <alignment horizontal="left" vertical="top" wrapText="1"/>
    </xf>
    <xf numFmtId="0" fontId="15" fillId="0" borderId="33" xfId="0" applyFont="1" applyBorder="1" applyAlignment="1">
      <alignment horizontal="left" vertical="top" wrapText="1"/>
    </xf>
    <xf numFmtId="0" fontId="31" fillId="0" borderId="34" xfId="0" applyFont="1" applyBorder="1"/>
    <xf numFmtId="0" fontId="31" fillId="0" borderId="35" xfId="0" applyFont="1" applyBorder="1"/>
    <xf numFmtId="0" fontId="15" fillId="15" borderId="19" xfId="0" applyFont="1" applyFill="1" applyBorder="1" applyAlignment="1">
      <alignment horizontal="center" vertical="center"/>
    </xf>
    <xf numFmtId="0" fontId="15" fillId="15" borderId="30" xfId="0" applyFont="1" applyFill="1" applyBorder="1" applyAlignment="1">
      <alignment horizontal="center" vertical="center"/>
    </xf>
    <xf numFmtId="0" fontId="33" fillId="17" borderId="8" xfId="0" applyFont="1" applyFill="1" applyBorder="1" applyAlignment="1">
      <alignment horizontal="center" vertical="center" wrapText="1"/>
    </xf>
    <xf numFmtId="0" fontId="26" fillId="6" borderId="18" xfId="0" applyFont="1" applyFill="1" applyBorder="1" applyAlignment="1">
      <alignment vertical="center" wrapText="1"/>
    </xf>
    <xf numFmtId="0" fontId="26" fillId="6" borderId="17" xfId="0" applyFont="1" applyFill="1" applyBorder="1" applyAlignment="1">
      <alignment vertical="center" wrapText="1"/>
    </xf>
    <xf numFmtId="0" fontId="26" fillId="6" borderId="3" xfId="0" applyFont="1" applyFill="1" applyBorder="1" applyAlignment="1">
      <alignment vertical="center" wrapText="1"/>
    </xf>
    <xf numFmtId="0" fontId="23" fillId="6" borderId="8" xfId="0" applyFont="1" applyFill="1" applyBorder="1" applyAlignment="1">
      <alignment vertical="center" wrapText="1"/>
    </xf>
    <xf numFmtId="0" fontId="15" fillId="6" borderId="8" xfId="0" applyFont="1" applyFill="1" applyBorder="1" applyAlignment="1">
      <alignment vertical="center" wrapText="1"/>
    </xf>
    <xf numFmtId="0" fontId="36" fillId="6" borderId="8" xfId="0" applyFont="1" applyFill="1" applyBorder="1" applyAlignment="1">
      <alignment vertical="center" wrapText="1"/>
    </xf>
    <xf numFmtId="0" fontId="35" fillId="19" borderId="8" xfId="0" applyFont="1" applyFill="1" applyBorder="1" applyAlignment="1">
      <alignment horizontal="center" vertical="center"/>
    </xf>
    <xf numFmtId="0" fontId="11" fillId="18" borderId="8" xfId="0" applyFont="1" applyFill="1" applyBorder="1" applyAlignment="1">
      <alignment horizontal="center" vertical="center" wrapText="1"/>
    </xf>
    <xf numFmtId="0" fontId="26" fillId="6" borderId="8" xfId="0" applyFont="1" applyFill="1" applyBorder="1" applyAlignment="1">
      <alignment vertical="center" wrapText="1"/>
    </xf>
    <xf numFmtId="0" fontId="24" fillId="4" borderId="10" xfId="0" applyFont="1" applyFill="1" applyBorder="1" applyAlignment="1">
      <alignment horizontal="center" vertical="top" wrapText="1"/>
    </xf>
    <xf numFmtId="0" fontId="24" fillId="4" borderId="11" xfId="0" applyFont="1" applyFill="1" applyBorder="1" applyAlignment="1">
      <alignment horizontal="center" vertical="top" wrapText="1"/>
    </xf>
    <xf numFmtId="0" fontId="24" fillId="4" borderId="9"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0" borderId="0" xfId="0" applyFont="1" applyAlignment="1">
      <alignment horizontal="left" vertical="top" wrapText="1"/>
    </xf>
    <xf numFmtId="0" fontId="13" fillId="0" borderId="13" xfId="0" applyFont="1" applyBorder="1" applyAlignment="1">
      <alignment horizontal="left" vertical="top" wrapText="1"/>
    </xf>
    <xf numFmtId="0" fontId="13" fillId="5" borderId="41" xfId="0" applyFont="1" applyFill="1" applyBorder="1" applyAlignment="1">
      <alignment horizontal="left" vertical="top" wrapText="1"/>
    </xf>
    <xf numFmtId="0" fontId="13" fillId="5" borderId="0" xfId="0" applyFont="1" applyFill="1" applyAlignment="1">
      <alignment horizontal="left" vertical="top" wrapText="1"/>
    </xf>
    <xf numFmtId="0" fontId="39" fillId="4" borderId="10" xfId="0" applyFont="1" applyFill="1" applyBorder="1" applyAlignment="1">
      <alignment horizontal="center" vertical="top" wrapText="1"/>
    </xf>
    <xf numFmtId="0" fontId="39" fillId="4" borderId="11" xfId="0" applyFont="1" applyFill="1" applyBorder="1" applyAlignment="1">
      <alignment horizontal="center" vertical="top" wrapText="1"/>
    </xf>
    <xf numFmtId="0" fontId="39" fillId="4" borderId="9" xfId="0" applyFont="1" applyFill="1" applyBorder="1" applyAlignment="1">
      <alignment horizontal="center" vertical="top" wrapText="1"/>
    </xf>
    <xf numFmtId="0" fontId="24" fillId="20" borderId="10" xfId="0" applyFont="1" applyFill="1" applyBorder="1" applyAlignment="1">
      <alignment horizontal="center" vertical="top"/>
    </xf>
    <xf numFmtId="0" fontId="24" fillId="20" borderId="11" xfId="0" applyFont="1" applyFill="1" applyBorder="1" applyAlignment="1">
      <alignment horizontal="center" vertical="top"/>
    </xf>
    <xf numFmtId="0" fontId="13" fillId="5" borderId="40"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21" borderId="41" xfId="0" applyFont="1" applyFill="1" applyBorder="1" applyAlignment="1">
      <alignment horizontal="left" vertical="top" wrapText="1"/>
    </xf>
    <xf numFmtId="0" fontId="13" fillId="21" borderId="0" xfId="0" applyFont="1" applyFill="1" applyAlignment="1">
      <alignment horizontal="left" vertical="top" wrapText="1"/>
    </xf>
    <xf numFmtId="0" fontId="13" fillId="5" borderId="42" xfId="0" applyFont="1" applyFill="1" applyBorder="1" applyAlignment="1">
      <alignment horizontal="left" vertical="top" wrapText="1"/>
    </xf>
    <xf numFmtId="0" fontId="13" fillId="5" borderId="13" xfId="0" applyFont="1" applyFill="1" applyBorder="1" applyAlignment="1">
      <alignment horizontal="left" vertical="top" wrapText="1"/>
    </xf>
    <xf numFmtId="0" fontId="24" fillId="20" borderId="4" xfId="0" applyFont="1" applyFill="1" applyBorder="1" applyAlignment="1">
      <alignment horizontal="center" vertical="top"/>
    </xf>
    <xf numFmtId="0" fontId="24" fillId="20" borderId="2" xfId="0" applyFont="1" applyFill="1" applyBorder="1" applyAlignment="1">
      <alignment horizontal="center" vertical="top"/>
    </xf>
    <xf numFmtId="0" fontId="39" fillId="20" borderId="5" xfId="0" applyFont="1" applyFill="1" applyBorder="1" applyAlignment="1">
      <alignment horizontal="center" vertical="top"/>
    </xf>
    <xf numFmtId="0" fontId="39" fillId="20" borderId="0" xfId="0" applyFont="1" applyFill="1" applyAlignment="1">
      <alignment horizontal="center" vertical="top"/>
    </xf>
    <xf numFmtId="0" fontId="24" fillId="20" borderId="5" xfId="0" applyFont="1" applyFill="1" applyBorder="1" applyAlignment="1">
      <alignment horizontal="center" vertical="top"/>
    </xf>
    <xf numFmtId="0" fontId="24" fillId="20" borderId="0" xfId="0" applyFont="1" applyFill="1" applyAlignment="1">
      <alignment horizontal="center" vertical="top"/>
    </xf>
    <xf numFmtId="0" fontId="41" fillId="2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tm.ru/cat/nn/9783799"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etm.ru/cat/nn/978379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248" t="s">
        <v>429</v>
      </c>
      <c r="B1" s="248"/>
      <c r="C1" s="248"/>
      <c r="D1" s="248"/>
      <c r="E1" s="248"/>
      <c r="F1" s="248"/>
      <c r="G1" s="248"/>
    </row>
    <row r="2" spans="1:7" ht="46.2" customHeight="1" x14ac:dyDescent="0.3">
      <c r="A2" s="20" t="s">
        <v>46</v>
      </c>
      <c r="B2" s="19" t="s">
        <v>47</v>
      </c>
      <c r="C2" s="176" t="s">
        <v>79</v>
      </c>
      <c r="D2" s="176"/>
      <c r="E2" s="176"/>
      <c r="F2" s="176"/>
      <c r="G2" s="176"/>
    </row>
    <row r="3" spans="1:7" ht="18" x14ac:dyDescent="0.35">
      <c r="A3" s="177" t="s">
        <v>48</v>
      </c>
      <c r="B3" s="178"/>
      <c r="C3" s="179">
        <f>D19</f>
        <v>12</v>
      </c>
      <c r="D3" s="179"/>
      <c r="E3" s="179"/>
      <c r="F3" s="179"/>
      <c r="G3" s="179"/>
    </row>
    <row r="4" spans="1:7" ht="50.25" customHeight="1" x14ac:dyDescent="0.3">
      <c r="A4" s="180" t="s">
        <v>49</v>
      </c>
      <c r="B4" s="181"/>
      <c r="C4" s="182" t="s">
        <v>78</v>
      </c>
      <c r="D4" s="182"/>
      <c r="E4" s="182"/>
      <c r="F4" s="182"/>
      <c r="G4" s="182"/>
    </row>
    <row r="5" spans="1:7" ht="14.4" x14ac:dyDescent="0.3">
      <c r="A5" s="185" t="s">
        <v>13</v>
      </c>
      <c r="B5" s="186"/>
      <c r="C5" s="186"/>
      <c r="D5" s="186"/>
      <c r="E5" s="186"/>
      <c r="F5" s="186"/>
      <c r="G5" s="186"/>
    </row>
    <row r="6" spans="1:7" ht="14.4" x14ac:dyDescent="0.3">
      <c r="A6" s="183" t="s">
        <v>50</v>
      </c>
      <c r="B6" s="184"/>
      <c r="C6" s="184"/>
      <c r="D6" s="184"/>
      <c r="E6" s="184"/>
      <c r="F6" s="184"/>
      <c r="G6" s="184"/>
    </row>
    <row r="7" spans="1:7" ht="14.4" x14ac:dyDescent="0.3">
      <c r="A7" s="183" t="s">
        <v>51</v>
      </c>
      <c r="B7" s="184"/>
      <c r="C7" s="184"/>
      <c r="D7" s="184"/>
      <c r="E7" s="184"/>
      <c r="F7" s="184"/>
      <c r="G7" s="184"/>
    </row>
    <row r="8" spans="1:7" ht="14.4" x14ac:dyDescent="0.3">
      <c r="A8" s="183" t="s">
        <v>52</v>
      </c>
      <c r="B8" s="184"/>
      <c r="C8" s="184"/>
      <c r="D8" s="184"/>
      <c r="E8" s="184"/>
      <c r="F8" s="184"/>
      <c r="G8" s="184"/>
    </row>
    <row r="9" spans="1:7" ht="14.4" x14ac:dyDescent="0.3">
      <c r="A9" s="183" t="s">
        <v>53</v>
      </c>
      <c r="B9" s="184"/>
      <c r="C9" s="184"/>
      <c r="D9" s="184"/>
      <c r="E9" s="184"/>
      <c r="F9" s="184"/>
      <c r="G9" s="184"/>
    </row>
    <row r="10" spans="1:7" ht="14.4" x14ac:dyDescent="0.3">
      <c r="A10" s="183" t="s">
        <v>54</v>
      </c>
      <c r="B10" s="184"/>
      <c r="C10" s="184"/>
      <c r="D10" s="184"/>
      <c r="E10" s="184"/>
      <c r="F10" s="184"/>
      <c r="G10" s="184"/>
    </row>
    <row r="11" spans="1:7" ht="14.4" x14ac:dyDescent="0.3">
      <c r="A11" s="183" t="s">
        <v>55</v>
      </c>
      <c r="B11" s="184"/>
      <c r="C11" s="184"/>
      <c r="D11" s="184"/>
      <c r="E11" s="184"/>
      <c r="F11" s="184"/>
      <c r="G11" s="184"/>
    </row>
    <row r="12" spans="1:7" ht="14.4" x14ac:dyDescent="0.3">
      <c r="A12" s="183" t="s">
        <v>56</v>
      </c>
      <c r="B12" s="184"/>
      <c r="C12" s="184"/>
      <c r="D12" s="184"/>
      <c r="E12" s="184"/>
      <c r="F12" s="184"/>
      <c r="G12" s="184"/>
    </row>
    <row r="13" spans="1:7" ht="14.4" x14ac:dyDescent="0.3">
      <c r="A13" s="166" t="s">
        <v>19</v>
      </c>
      <c r="B13" s="167"/>
      <c r="C13" s="167"/>
      <c r="D13" s="167"/>
      <c r="E13" s="167"/>
      <c r="F13" s="167"/>
      <c r="G13" s="167"/>
    </row>
    <row r="14" spans="1:7" ht="17.399999999999999" x14ac:dyDescent="0.3">
      <c r="A14" s="168" t="s">
        <v>12</v>
      </c>
      <c r="B14" s="169"/>
      <c r="C14" s="169"/>
      <c r="D14" s="169"/>
      <c r="E14" s="165"/>
      <c r="F14" s="165"/>
      <c r="G14" s="169"/>
    </row>
    <row r="15" spans="1:7" s="28" customFormat="1" ht="46.8" x14ac:dyDescent="0.3">
      <c r="A15" s="26" t="s">
        <v>0</v>
      </c>
      <c r="B15" s="26" t="s">
        <v>1</v>
      </c>
      <c r="C15" s="24" t="s">
        <v>10</v>
      </c>
      <c r="D15" s="24" t="s">
        <v>2</v>
      </c>
      <c r="E15" s="33"/>
      <c r="F15" s="34"/>
      <c r="G15" s="29" t="s">
        <v>57</v>
      </c>
    </row>
    <row r="16" spans="1:7" s="28" customFormat="1" ht="31.2" x14ac:dyDescent="0.3">
      <c r="A16" s="46">
        <v>1</v>
      </c>
      <c r="B16" s="10" t="s">
        <v>41</v>
      </c>
      <c r="C16" s="21" t="s">
        <v>16</v>
      </c>
      <c r="D16" s="9" t="s">
        <v>5</v>
      </c>
      <c r="E16" s="35"/>
      <c r="F16" s="36"/>
      <c r="G16" s="18">
        <v>1</v>
      </c>
    </row>
    <row r="17" spans="1:7" s="28" customFormat="1" ht="31.2" x14ac:dyDescent="0.3">
      <c r="A17" s="47">
        <v>2</v>
      </c>
      <c r="B17" s="48" t="s">
        <v>28</v>
      </c>
      <c r="C17" s="49" t="s">
        <v>16</v>
      </c>
      <c r="D17" s="25" t="s">
        <v>5</v>
      </c>
      <c r="E17" s="35"/>
      <c r="F17" s="36"/>
      <c r="G17" s="30">
        <v>1</v>
      </c>
    </row>
    <row r="18" spans="1:7" ht="17.399999999999999" x14ac:dyDescent="0.3">
      <c r="A18" s="173" t="s">
        <v>73</v>
      </c>
      <c r="B18" s="174"/>
      <c r="C18" s="174"/>
      <c r="D18" s="175">
        <v>1</v>
      </c>
      <c r="E18" s="175"/>
      <c r="F18" s="175"/>
      <c r="G18" s="175"/>
    </row>
    <row r="19" spans="1:7" x14ac:dyDescent="0.3">
      <c r="A19" s="170" t="s">
        <v>17</v>
      </c>
      <c r="B19" s="171"/>
      <c r="C19" s="171"/>
      <c r="D19" s="172">
        <v>12</v>
      </c>
      <c r="E19" s="172"/>
      <c r="F19" s="172"/>
      <c r="G19" s="172"/>
    </row>
    <row r="20" spans="1:7" s="28" customFormat="1" ht="46.8" x14ac:dyDescent="0.3">
      <c r="A20" s="26" t="s">
        <v>0</v>
      </c>
      <c r="B20" s="26" t="s">
        <v>1</v>
      </c>
      <c r="C20" s="26" t="s">
        <v>10</v>
      </c>
      <c r="D20" s="26" t="s">
        <v>2</v>
      </c>
      <c r="E20" s="26" t="s">
        <v>58</v>
      </c>
      <c r="F20" s="26" t="s">
        <v>59</v>
      </c>
      <c r="G20" s="26" t="s">
        <v>57</v>
      </c>
    </row>
    <row r="21" spans="1:7" ht="31.2" x14ac:dyDescent="0.3">
      <c r="A21" s="50">
        <v>1</v>
      </c>
      <c r="B21" s="80" t="s">
        <v>386</v>
      </c>
      <c r="C21" s="13" t="s">
        <v>16</v>
      </c>
      <c r="D21" s="9" t="s">
        <v>11</v>
      </c>
      <c r="E21" s="31">
        <v>1</v>
      </c>
      <c r="F21" s="31" t="s">
        <v>60</v>
      </c>
      <c r="G21" s="31">
        <f t="shared" ref="G21:G24" si="0">$D$19*E21/IF(F21="на 1 р.м.",1,IF(F21="на 2 р.м.",2,#VALUE!))</f>
        <v>12</v>
      </c>
    </row>
    <row r="22" spans="1:7" ht="31.2" x14ac:dyDescent="0.3">
      <c r="A22" s="50">
        <v>2</v>
      </c>
      <c r="B22" s="80" t="s">
        <v>300</v>
      </c>
      <c r="C22" s="13" t="s">
        <v>16</v>
      </c>
      <c r="D22" s="9" t="s">
        <v>11</v>
      </c>
      <c r="E22" s="31">
        <v>1</v>
      </c>
      <c r="F22" s="31" t="s">
        <v>60</v>
      </c>
      <c r="G22" s="31">
        <f t="shared" si="0"/>
        <v>12</v>
      </c>
    </row>
    <row r="23" spans="1:7" ht="31.2" x14ac:dyDescent="0.3">
      <c r="A23" s="50">
        <v>3</v>
      </c>
      <c r="B23" s="80" t="s">
        <v>353</v>
      </c>
      <c r="C23" s="13" t="s">
        <v>16</v>
      </c>
      <c r="D23" s="9" t="s">
        <v>11</v>
      </c>
      <c r="E23" s="31">
        <v>1</v>
      </c>
      <c r="F23" s="31" t="s">
        <v>60</v>
      </c>
      <c r="G23" s="31">
        <f t="shared" si="0"/>
        <v>12</v>
      </c>
    </row>
    <row r="24" spans="1:7" ht="31.2" x14ac:dyDescent="0.3">
      <c r="A24" s="50">
        <v>4</v>
      </c>
      <c r="B24" s="80" t="s">
        <v>405</v>
      </c>
      <c r="C24" s="13" t="s">
        <v>16</v>
      </c>
      <c r="D24" s="9" t="s">
        <v>11</v>
      </c>
      <c r="E24" s="31">
        <v>1</v>
      </c>
      <c r="F24" s="31" t="s">
        <v>60</v>
      </c>
      <c r="G24" s="31">
        <f t="shared" si="0"/>
        <v>12</v>
      </c>
    </row>
    <row r="25" spans="1:7" ht="17.399999999999999" x14ac:dyDescent="0.3">
      <c r="A25" s="162" t="s">
        <v>15</v>
      </c>
      <c r="B25" s="163"/>
      <c r="C25" s="163"/>
      <c r="D25" s="163"/>
      <c r="E25" s="164"/>
      <c r="F25" s="164"/>
      <c r="G25" s="163"/>
    </row>
    <row r="26" spans="1:7" s="28" customFormat="1" ht="46.8" x14ac:dyDescent="0.3">
      <c r="A26" s="26" t="s">
        <v>0</v>
      </c>
      <c r="B26" s="26" t="s">
        <v>1</v>
      </c>
      <c r="C26" s="24" t="s">
        <v>10</v>
      </c>
      <c r="D26" s="24" t="s">
        <v>2</v>
      </c>
      <c r="E26" s="33"/>
      <c r="F26" s="34"/>
      <c r="G26" s="29" t="s">
        <v>57</v>
      </c>
    </row>
    <row r="27" spans="1:7" s="28" customFormat="1" ht="31.2" x14ac:dyDescent="0.3">
      <c r="A27" s="53">
        <v>1</v>
      </c>
      <c r="B27" s="10" t="s">
        <v>43</v>
      </c>
      <c r="C27" s="8" t="s">
        <v>16</v>
      </c>
      <c r="D27" s="17" t="s">
        <v>5</v>
      </c>
      <c r="E27" s="37"/>
      <c r="F27" s="38"/>
      <c r="G27" s="18">
        <v>1</v>
      </c>
    </row>
    <row r="28" spans="1:7" s="28" customFormat="1" ht="31.2" x14ac:dyDescent="0.3">
      <c r="A28" s="53">
        <v>2</v>
      </c>
      <c r="B28" s="7" t="s">
        <v>42</v>
      </c>
      <c r="C28" s="8" t="s">
        <v>16</v>
      </c>
      <c r="D28" s="17" t="s">
        <v>7</v>
      </c>
      <c r="E28" s="37"/>
      <c r="F28" s="38"/>
      <c r="G28" s="18">
        <v>1</v>
      </c>
    </row>
    <row r="29" spans="1:7" s="28" customFormat="1" ht="31.2" x14ac:dyDescent="0.3">
      <c r="A29" s="53">
        <v>3</v>
      </c>
      <c r="B29" s="7" t="s">
        <v>24</v>
      </c>
      <c r="C29" s="8" t="s">
        <v>16</v>
      </c>
      <c r="D29" s="17" t="s">
        <v>7</v>
      </c>
      <c r="E29" s="39"/>
      <c r="F29" s="40"/>
      <c r="G29" s="18">
        <v>1</v>
      </c>
    </row>
    <row r="30" spans="1:7" ht="17.399999999999999" x14ac:dyDescent="0.3">
      <c r="A30" s="162" t="s">
        <v>14</v>
      </c>
      <c r="B30" s="163"/>
      <c r="C30" s="163"/>
      <c r="D30" s="163"/>
      <c r="E30" s="165"/>
      <c r="F30" s="165"/>
      <c r="G30" s="163"/>
    </row>
    <row r="31" spans="1:7" s="28" customFormat="1" ht="46.8" x14ac:dyDescent="0.3">
      <c r="A31" s="26" t="s">
        <v>0</v>
      </c>
      <c r="B31" s="26" t="s">
        <v>1</v>
      </c>
      <c r="C31" s="24" t="s">
        <v>10</v>
      </c>
      <c r="D31" s="24" t="s">
        <v>2</v>
      </c>
      <c r="E31" s="33"/>
      <c r="F31" s="34"/>
      <c r="G31" s="29" t="s">
        <v>57</v>
      </c>
    </row>
    <row r="32" spans="1:7" s="28" customFormat="1" ht="31.2" x14ac:dyDescent="0.3">
      <c r="A32" s="53">
        <v>1</v>
      </c>
      <c r="B32" s="10" t="s">
        <v>20</v>
      </c>
      <c r="C32" s="21" t="s">
        <v>16</v>
      </c>
      <c r="D32" s="27" t="s">
        <v>9</v>
      </c>
      <c r="E32" s="35"/>
      <c r="F32" s="36"/>
      <c r="G32" s="32">
        <v>1</v>
      </c>
    </row>
    <row r="33" spans="1:7" s="28" customFormat="1" ht="31.2" x14ac:dyDescent="0.3">
      <c r="A33" s="53">
        <v>2</v>
      </c>
      <c r="B33" s="7" t="s">
        <v>23</v>
      </c>
      <c r="C33" s="21" t="s">
        <v>16</v>
      </c>
      <c r="D33" s="27" t="s">
        <v>9</v>
      </c>
      <c r="E33" s="35"/>
      <c r="F33" s="36"/>
      <c r="G33" s="32">
        <v>1</v>
      </c>
    </row>
    <row r="34" spans="1:7" s="28" customFormat="1" ht="31.2" x14ac:dyDescent="0.3">
      <c r="A34" s="53">
        <v>3</v>
      </c>
      <c r="B34" s="22" t="s">
        <v>36</v>
      </c>
      <c r="C34" s="21" t="s">
        <v>16</v>
      </c>
      <c r="D34" s="17" t="s">
        <v>32</v>
      </c>
      <c r="E34" s="35"/>
      <c r="F34" s="36"/>
      <c r="G34" s="18">
        <f>$C$3</f>
        <v>12</v>
      </c>
    </row>
    <row r="35" spans="1:7" s="28" customFormat="1" ht="31.2" x14ac:dyDescent="0.3">
      <c r="A35" s="53">
        <v>4</v>
      </c>
      <c r="B35" s="10" t="s">
        <v>21</v>
      </c>
      <c r="C35" s="21" t="s">
        <v>16</v>
      </c>
      <c r="D35" s="27" t="s">
        <v>9</v>
      </c>
      <c r="E35" s="41"/>
      <c r="F35" s="42"/>
      <c r="G35" s="32">
        <v>1</v>
      </c>
    </row>
    <row r="36" spans="1:7" s="28" customFormat="1" ht="31.2" x14ac:dyDescent="0.3">
      <c r="A36" s="53">
        <v>5</v>
      </c>
      <c r="B36" s="23" t="s">
        <v>40</v>
      </c>
      <c r="C36" s="21" t="s">
        <v>16</v>
      </c>
      <c r="D36" s="17" t="s">
        <v>32</v>
      </c>
      <c r="E36" s="41"/>
      <c r="F36" s="42"/>
      <c r="G36" s="18">
        <f>$C$3</f>
        <v>12</v>
      </c>
    </row>
    <row r="37" spans="1:7" s="28" customFormat="1" ht="31.2" x14ac:dyDescent="0.3">
      <c r="A37" s="53">
        <v>6</v>
      </c>
      <c r="B37" s="7" t="s">
        <v>22</v>
      </c>
      <c r="C37" s="21" t="s">
        <v>16</v>
      </c>
      <c r="D37" s="27" t="s">
        <v>9</v>
      </c>
      <c r="E37" s="43"/>
      <c r="F37" s="44"/>
      <c r="G37" s="32">
        <v>1</v>
      </c>
    </row>
  </sheetData>
  <sortState xmlns:xlrd2="http://schemas.microsoft.com/office/spreadsheetml/2017/richdata2" ref="B35:G40">
    <sortCondition ref="B35:B40"/>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5:G25"/>
    <mergeCell ref="A30:G30"/>
    <mergeCell ref="A13:G13"/>
    <mergeCell ref="A14:G14"/>
    <mergeCell ref="A19:C19"/>
    <mergeCell ref="D19:G19"/>
    <mergeCell ref="A18:C18"/>
    <mergeCell ref="D18:G18"/>
  </mergeCells>
  <dataValidations count="2">
    <dataValidation allowBlank="1" showErrorMessage="1" sqref="B2:C17 D18 B19:C1048576" xr:uid="{00000000-0002-0000-0000-000000000000}"/>
    <dataValidation type="list" allowBlank="1" showInputMessage="1" showErrorMessage="1" sqref="F21:F24" xr:uid="{00000000-0002-0000-0000-000001000000}">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D32:D1048576 D5:D14 D27:D30 D3 D21:D25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5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6" t="s">
        <v>57</v>
      </c>
    </row>
    <row r="2" spans="1:5" ht="21" x14ac:dyDescent="0.3">
      <c r="A2" s="187" t="s">
        <v>7</v>
      </c>
      <c r="B2" s="187"/>
      <c r="C2" s="187"/>
      <c r="D2" s="187"/>
      <c r="E2" s="187"/>
    </row>
    <row r="3" spans="1:5" s="28" customFormat="1" ht="31.2" x14ac:dyDescent="0.3">
      <c r="A3" s="51">
        <v>1</v>
      </c>
      <c r="B3" s="10" t="s">
        <v>31</v>
      </c>
      <c r="C3" s="52" t="s">
        <v>16</v>
      </c>
      <c r="D3" s="9" t="s">
        <v>7</v>
      </c>
      <c r="E3" s="54">
        <v>1</v>
      </c>
    </row>
    <row r="4" spans="1:5" s="28" customFormat="1" ht="31.2" x14ac:dyDescent="0.3">
      <c r="A4" s="51">
        <v>2</v>
      </c>
      <c r="B4" s="10" t="s">
        <v>30</v>
      </c>
      <c r="C4" s="52" t="s">
        <v>16</v>
      </c>
      <c r="D4" s="9" t="s">
        <v>7</v>
      </c>
      <c r="E4" s="54">
        <v>1</v>
      </c>
    </row>
    <row r="5" spans="1:5" s="28" customFormat="1" ht="31.2" x14ac:dyDescent="0.3">
      <c r="A5" s="50">
        <v>3</v>
      </c>
      <c r="B5" s="55" t="s">
        <v>69</v>
      </c>
      <c r="C5" s="21" t="s">
        <v>16</v>
      </c>
      <c r="D5" s="9" t="s">
        <v>7</v>
      </c>
      <c r="E5" s="56">
        <v>1</v>
      </c>
    </row>
    <row r="6" spans="1:5" s="28" customFormat="1" ht="31.2" x14ac:dyDescent="0.3">
      <c r="A6" s="51">
        <v>4</v>
      </c>
      <c r="B6" s="57" t="s">
        <v>39</v>
      </c>
      <c r="C6" s="52" t="s">
        <v>16</v>
      </c>
      <c r="D6" s="9" t="s">
        <v>7</v>
      </c>
      <c r="E6" s="54">
        <v>1</v>
      </c>
    </row>
    <row r="7" spans="1:5" s="28" customFormat="1" ht="31.2" x14ac:dyDescent="0.3">
      <c r="A7" s="51">
        <v>5</v>
      </c>
      <c r="B7" s="58" t="s">
        <v>35</v>
      </c>
      <c r="C7" s="52" t="s">
        <v>16</v>
      </c>
      <c r="D7" s="9" t="s">
        <v>7</v>
      </c>
      <c r="E7" s="59">
        <v>1</v>
      </c>
    </row>
    <row r="8" spans="1:5" s="28" customFormat="1" ht="31.2" x14ac:dyDescent="0.3">
      <c r="A8" s="50">
        <v>6</v>
      </c>
      <c r="B8" s="10" t="s">
        <v>63</v>
      </c>
      <c r="C8" s="52" t="s">
        <v>16</v>
      </c>
      <c r="D8" s="9" t="s">
        <v>7</v>
      </c>
      <c r="E8" s="59">
        <v>1</v>
      </c>
    </row>
    <row r="9" spans="1:5" s="28" customFormat="1" ht="31.2" x14ac:dyDescent="0.3">
      <c r="A9" s="51">
        <v>7</v>
      </c>
      <c r="B9" s="10" t="s">
        <v>62</v>
      </c>
      <c r="C9" s="52" t="s">
        <v>16</v>
      </c>
      <c r="D9" s="9" t="s">
        <v>7</v>
      </c>
      <c r="E9" s="59">
        <v>1</v>
      </c>
    </row>
    <row r="10" spans="1:5" ht="31.2" x14ac:dyDescent="0.3">
      <c r="A10" s="50">
        <v>8</v>
      </c>
      <c r="B10" s="141" t="s">
        <v>292</v>
      </c>
      <c r="C10" s="52" t="s">
        <v>16</v>
      </c>
      <c r="D10" s="9" t="s">
        <v>7</v>
      </c>
      <c r="E10" s="59">
        <v>1</v>
      </c>
    </row>
    <row r="11" spans="1:5" ht="21" x14ac:dyDescent="0.3">
      <c r="A11" s="187" t="s">
        <v>5</v>
      </c>
      <c r="B11" s="187"/>
      <c r="C11" s="187"/>
      <c r="D11" s="187"/>
      <c r="E11" s="187"/>
    </row>
    <row r="12" spans="1:5" s="28" customFormat="1" ht="31.2" x14ac:dyDescent="0.3">
      <c r="A12" s="51">
        <v>1</v>
      </c>
      <c r="B12" s="60" t="s">
        <v>26</v>
      </c>
      <c r="C12" s="52" t="s">
        <v>16</v>
      </c>
      <c r="D12" s="9" t="s">
        <v>5</v>
      </c>
      <c r="E12" s="61">
        <v>1</v>
      </c>
    </row>
    <row r="13" spans="1:5" s="28" customFormat="1" ht="31.2" x14ac:dyDescent="0.3">
      <c r="A13" s="51">
        <v>2</v>
      </c>
      <c r="B13" s="12" t="s">
        <v>25</v>
      </c>
      <c r="C13" s="52" t="s">
        <v>16</v>
      </c>
      <c r="D13" s="9" t="s">
        <v>5</v>
      </c>
      <c r="E13" s="61">
        <v>1</v>
      </c>
    </row>
    <row r="14" spans="1:5" s="28" customFormat="1" ht="31.2" x14ac:dyDescent="0.3">
      <c r="A14" s="51">
        <v>3</v>
      </c>
      <c r="B14" s="12" t="s">
        <v>43</v>
      </c>
      <c r="C14" s="13" t="s">
        <v>16</v>
      </c>
      <c r="D14" s="9" t="s">
        <v>5</v>
      </c>
      <c r="E14" s="61">
        <v>1</v>
      </c>
    </row>
    <row r="15" spans="1:5" s="28" customFormat="1" ht="31.2" x14ac:dyDescent="0.3">
      <c r="A15" s="51">
        <v>4</v>
      </c>
      <c r="B15" s="60" t="s">
        <v>28</v>
      </c>
      <c r="C15" s="52" t="s">
        <v>16</v>
      </c>
      <c r="D15" s="9" t="s">
        <v>5</v>
      </c>
      <c r="E15" s="61">
        <v>1</v>
      </c>
    </row>
    <row r="16" spans="1:5" s="28" customFormat="1" ht="31.2" x14ac:dyDescent="0.3">
      <c r="A16" s="51">
        <v>5</v>
      </c>
      <c r="B16" s="12" t="s">
        <v>29</v>
      </c>
      <c r="C16" s="52" t="s">
        <v>16</v>
      </c>
      <c r="D16" s="9" t="s">
        <v>5</v>
      </c>
      <c r="E16" s="61">
        <v>1</v>
      </c>
    </row>
    <row r="17" spans="1:5" s="28" customFormat="1" ht="31.2" x14ac:dyDescent="0.3">
      <c r="A17" s="51">
        <v>6</v>
      </c>
      <c r="B17" s="7" t="s">
        <v>27</v>
      </c>
      <c r="C17" s="21" t="s">
        <v>16</v>
      </c>
      <c r="D17" s="9" t="s">
        <v>5</v>
      </c>
      <c r="E17" s="61">
        <v>1</v>
      </c>
    </row>
    <row r="18" spans="1:5" s="28" customFormat="1" ht="31.2" x14ac:dyDescent="0.3">
      <c r="A18" s="51">
        <v>7</v>
      </c>
      <c r="B18" s="22" t="s">
        <v>45</v>
      </c>
      <c r="C18" s="21" t="s">
        <v>16</v>
      </c>
      <c r="D18" s="9" t="s">
        <v>5</v>
      </c>
      <c r="E18" s="61">
        <v>1</v>
      </c>
    </row>
    <row r="19" spans="1:5" s="28" customFormat="1" ht="31.2" x14ac:dyDescent="0.3">
      <c r="A19" s="51">
        <v>8</v>
      </c>
      <c r="B19" s="22" t="s">
        <v>44</v>
      </c>
      <c r="C19" s="52" t="s">
        <v>16</v>
      </c>
      <c r="D19" s="9" t="s">
        <v>11</v>
      </c>
      <c r="E19" s="61">
        <v>1</v>
      </c>
    </row>
    <row r="20" spans="1:5" s="28" customFormat="1" ht="62.4" x14ac:dyDescent="0.3">
      <c r="A20" s="51">
        <v>9</v>
      </c>
      <c r="B20" s="12" t="s">
        <v>61</v>
      </c>
      <c r="C20" s="52" t="s">
        <v>70</v>
      </c>
      <c r="D20" s="9" t="s">
        <v>5</v>
      </c>
      <c r="E20" s="54">
        <v>1</v>
      </c>
    </row>
    <row r="21" spans="1:5" ht="21" x14ac:dyDescent="0.3">
      <c r="A21" s="188" t="s">
        <v>38</v>
      </c>
      <c r="B21" s="189"/>
      <c r="C21" s="189"/>
      <c r="D21" s="189"/>
      <c r="E21" s="190"/>
    </row>
    <row r="22" spans="1:5" s="28" customFormat="1" ht="31.2" x14ac:dyDescent="0.3">
      <c r="A22" s="50">
        <v>1</v>
      </c>
      <c r="B22" s="159" t="s">
        <v>428</v>
      </c>
      <c r="C22" s="52" t="s">
        <v>16</v>
      </c>
      <c r="D22" s="9" t="s">
        <v>11</v>
      </c>
      <c r="E22" s="61">
        <v>1</v>
      </c>
    </row>
    <row r="23" spans="1:5" ht="31.2" x14ac:dyDescent="0.3">
      <c r="A23" s="50">
        <v>2</v>
      </c>
      <c r="B23" s="80" t="s">
        <v>381</v>
      </c>
      <c r="C23" s="52" t="s">
        <v>16</v>
      </c>
      <c r="D23" s="9" t="s">
        <v>11</v>
      </c>
      <c r="E23" s="61">
        <v>1</v>
      </c>
    </row>
    <row r="24" spans="1:5" ht="31.2" x14ac:dyDescent="0.3">
      <c r="A24" s="50">
        <v>3</v>
      </c>
      <c r="B24" s="161" t="s">
        <v>286</v>
      </c>
      <c r="C24" s="52" t="s">
        <v>16</v>
      </c>
      <c r="D24" s="9" t="s">
        <v>18</v>
      </c>
      <c r="E24" s="61">
        <v>1</v>
      </c>
    </row>
    <row r="25" spans="1:5" ht="21" x14ac:dyDescent="0.3">
      <c r="A25" s="188" t="s">
        <v>11</v>
      </c>
      <c r="B25" s="189"/>
      <c r="C25" s="189"/>
      <c r="D25" s="189"/>
      <c r="E25" s="190"/>
    </row>
    <row r="26" spans="1:5" ht="31.2" x14ac:dyDescent="0.3">
      <c r="A26" s="62">
        <v>1</v>
      </c>
      <c r="B26" s="80" t="s">
        <v>384</v>
      </c>
      <c r="C26" s="52" t="s">
        <v>16</v>
      </c>
      <c r="D26" s="9" t="s">
        <v>11</v>
      </c>
      <c r="E26" s="61">
        <v>1</v>
      </c>
    </row>
    <row r="27" spans="1:5" ht="31.2" x14ac:dyDescent="0.3">
      <c r="A27" s="62">
        <v>2</v>
      </c>
      <c r="B27" s="80" t="s">
        <v>383</v>
      </c>
      <c r="C27" s="52" t="s">
        <v>16</v>
      </c>
      <c r="D27" s="9" t="s">
        <v>11</v>
      </c>
      <c r="E27" s="61">
        <v>1</v>
      </c>
    </row>
    <row r="28" spans="1:5" ht="31.2" x14ac:dyDescent="0.3">
      <c r="A28" s="62">
        <v>3</v>
      </c>
      <c r="B28" s="80" t="s">
        <v>360</v>
      </c>
      <c r="C28" s="52" t="s">
        <v>16</v>
      </c>
      <c r="D28" s="9" t="s">
        <v>11</v>
      </c>
      <c r="E28" s="61">
        <v>1</v>
      </c>
    </row>
    <row r="29" spans="1:5" ht="31.2" x14ac:dyDescent="0.3">
      <c r="A29" s="62">
        <v>4</v>
      </c>
      <c r="B29" s="80" t="s">
        <v>387</v>
      </c>
      <c r="C29" s="52" t="s">
        <v>16</v>
      </c>
      <c r="D29" s="9" t="s">
        <v>11</v>
      </c>
      <c r="E29" s="61">
        <v>1</v>
      </c>
    </row>
    <row r="30" spans="1:5" ht="31.2" x14ac:dyDescent="0.3">
      <c r="A30" s="62">
        <v>5</v>
      </c>
      <c r="B30" s="80" t="s">
        <v>388</v>
      </c>
      <c r="C30" s="52" t="s">
        <v>16</v>
      </c>
      <c r="D30" s="9" t="s">
        <v>11</v>
      </c>
      <c r="E30" s="61">
        <v>1</v>
      </c>
    </row>
    <row r="31" spans="1:5" ht="31.2" x14ac:dyDescent="0.3">
      <c r="A31" s="62">
        <v>6</v>
      </c>
      <c r="B31" s="80" t="s">
        <v>389</v>
      </c>
      <c r="C31" s="52" t="s">
        <v>16</v>
      </c>
      <c r="D31" s="9" t="s">
        <v>11</v>
      </c>
      <c r="E31" s="61">
        <v>1</v>
      </c>
    </row>
    <row r="32" spans="1:5" ht="31.2" x14ac:dyDescent="0.3">
      <c r="A32" s="62">
        <v>7</v>
      </c>
      <c r="B32" s="159" t="s">
        <v>288</v>
      </c>
      <c r="C32" s="52" t="s">
        <v>16</v>
      </c>
      <c r="D32" s="9" t="s">
        <v>11</v>
      </c>
      <c r="E32" s="61">
        <v>1</v>
      </c>
    </row>
    <row r="33" spans="1:5" ht="31.2" x14ac:dyDescent="0.3">
      <c r="A33" s="62">
        <v>8</v>
      </c>
      <c r="B33" s="80" t="s">
        <v>391</v>
      </c>
      <c r="C33" s="52" t="s">
        <v>16</v>
      </c>
      <c r="D33" s="9" t="s">
        <v>11</v>
      </c>
      <c r="E33" s="61">
        <v>1</v>
      </c>
    </row>
    <row r="34" spans="1:5" ht="31.2" x14ac:dyDescent="0.3">
      <c r="A34" s="62">
        <v>9</v>
      </c>
      <c r="B34" s="80" t="s">
        <v>418</v>
      </c>
      <c r="C34" s="52" t="s">
        <v>16</v>
      </c>
      <c r="D34" s="9" t="s">
        <v>11</v>
      </c>
      <c r="E34" s="61">
        <v>1</v>
      </c>
    </row>
    <row r="35" spans="1:5" ht="31.2" x14ac:dyDescent="0.3">
      <c r="A35" s="62">
        <v>10</v>
      </c>
      <c r="B35" s="80" t="s">
        <v>416</v>
      </c>
      <c r="C35" s="52" t="s">
        <v>16</v>
      </c>
      <c r="D35" s="9" t="s">
        <v>11</v>
      </c>
      <c r="E35" s="61">
        <v>1</v>
      </c>
    </row>
    <row r="36" spans="1:5" ht="31.2" x14ac:dyDescent="0.3">
      <c r="A36" s="62">
        <v>11</v>
      </c>
      <c r="B36" s="80" t="s">
        <v>395</v>
      </c>
      <c r="C36" s="52" t="s">
        <v>16</v>
      </c>
      <c r="D36" s="9" t="s">
        <v>11</v>
      </c>
      <c r="E36" s="61">
        <v>1</v>
      </c>
    </row>
    <row r="37" spans="1:5" ht="31.2" x14ac:dyDescent="0.3">
      <c r="A37" s="62">
        <v>12</v>
      </c>
      <c r="B37" s="80" t="s">
        <v>399</v>
      </c>
      <c r="C37" s="52" t="s">
        <v>16</v>
      </c>
      <c r="D37" s="9" t="s">
        <v>11</v>
      </c>
      <c r="E37" s="61">
        <v>1</v>
      </c>
    </row>
    <row r="38" spans="1:5" ht="31.2" x14ac:dyDescent="0.3">
      <c r="A38" s="62">
        <v>13</v>
      </c>
      <c r="B38" s="80" t="s">
        <v>356</v>
      </c>
      <c r="C38" s="52" t="s">
        <v>16</v>
      </c>
      <c r="D38" s="9" t="s">
        <v>11</v>
      </c>
      <c r="E38" s="61">
        <v>1</v>
      </c>
    </row>
    <row r="39" spans="1:5" ht="31.2" x14ac:dyDescent="0.3">
      <c r="A39" s="62">
        <v>14</v>
      </c>
      <c r="B39" s="80" t="s">
        <v>401</v>
      </c>
      <c r="C39" s="52" t="s">
        <v>16</v>
      </c>
      <c r="D39" s="9" t="s">
        <v>11</v>
      </c>
      <c r="E39" s="61">
        <v>1</v>
      </c>
    </row>
    <row r="40" spans="1:5" ht="31.2" x14ac:dyDescent="0.3">
      <c r="A40" s="62">
        <v>15</v>
      </c>
      <c r="B40" s="80" t="s">
        <v>402</v>
      </c>
      <c r="C40" s="52" t="s">
        <v>16</v>
      </c>
      <c r="D40" s="9" t="s">
        <v>11</v>
      </c>
      <c r="E40" s="61">
        <v>1</v>
      </c>
    </row>
    <row r="41" spans="1:5" ht="31.2" x14ac:dyDescent="0.3">
      <c r="A41" s="62">
        <v>16</v>
      </c>
      <c r="B41" s="80" t="s">
        <v>404</v>
      </c>
      <c r="C41" s="52" t="s">
        <v>16</v>
      </c>
      <c r="D41" s="9" t="s">
        <v>11</v>
      </c>
      <c r="E41" s="61">
        <v>1</v>
      </c>
    </row>
    <row r="42" spans="1:5" ht="31.2" x14ac:dyDescent="0.3">
      <c r="A42" s="62">
        <v>17</v>
      </c>
      <c r="B42" s="80" t="s">
        <v>407</v>
      </c>
      <c r="C42" s="52" t="s">
        <v>16</v>
      </c>
      <c r="D42" s="9" t="s">
        <v>11</v>
      </c>
      <c r="E42" s="61">
        <v>1</v>
      </c>
    </row>
    <row r="43" spans="1:5" ht="31.2" x14ac:dyDescent="0.3">
      <c r="A43" s="62">
        <v>18</v>
      </c>
      <c r="B43" s="80" t="s">
        <v>408</v>
      </c>
      <c r="C43" s="52" t="s">
        <v>16</v>
      </c>
      <c r="D43" s="9" t="s">
        <v>11</v>
      </c>
      <c r="E43" s="61">
        <v>1</v>
      </c>
    </row>
    <row r="44" spans="1:5" ht="31.2" x14ac:dyDescent="0.3">
      <c r="A44" s="62">
        <v>19</v>
      </c>
      <c r="B44" s="80" t="s">
        <v>409</v>
      </c>
      <c r="C44" s="52" t="s">
        <v>16</v>
      </c>
      <c r="D44" s="9" t="s">
        <v>11</v>
      </c>
      <c r="E44" s="61">
        <v>1</v>
      </c>
    </row>
    <row r="45" spans="1:5" ht="31.2" x14ac:dyDescent="0.3">
      <c r="A45" s="62">
        <v>20</v>
      </c>
      <c r="B45" s="80" t="s">
        <v>240</v>
      </c>
      <c r="C45" s="52" t="s">
        <v>16</v>
      </c>
      <c r="D45" s="9" t="s">
        <v>11</v>
      </c>
      <c r="E45" s="61">
        <v>1</v>
      </c>
    </row>
    <row r="46" spans="1:5" ht="31.2" x14ac:dyDescent="0.3">
      <c r="A46" s="62">
        <v>21</v>
      </c>
      <c r="B46" s="80" t="s">
        <v>413</v>
      </c>
      <c r="C46" s="52" t="s">
        <v>16</v>
      </c>
      <c r="D46" s="9" t="s">
        <v>11</v>
      </c>
      <c r="E46" s="61">
        <v>1</v>
      </c>
    </row>
    <row r="47" spans="1:5" ht="31.2" x14ac:dyDescent="0.3">
      <c r="A47" s="62">
        <v>22</v>
      </c>
      <c r="B47" s="80" t="s">
        <v>414</v>
      </c>
      <c r="C47" s="52" t="s">
        <v>16</v>
      </c>
      <c r="D47" s="9" t="s">
        <v>11</v>
      </c>
      <c r="E47" s="61">
        <v>1</v>
      </c>
    </row>
    <row r="48" spans="1:5" ht="31.2" x14ac:dyDescent="0.3">
      <c r="A48" s="62">
        <v>23</v>
      </c>
      <c r="B48" s="80" t="s">
        <v>415</v>
      </c>
      <c r="C48" s="52" t="s">
        <v>16</v>
      </c>
      <c r="D48" s="9" t="s">
        <v>11</v>
      </c>
      <c r="E48" s="61">
        <v>1</v>
      </c>
    </row>
    <row r="49" spans="1:5" ht="31.2" x14ac:dyDescent="0.3">
      <c r="A49" s="62">
        <v>24</v>
      </c>
      <c r="B49" s="80" t="s">
        <v>351</v>
      </c>
      <c r="C49" s="52" t="s">
        <v>16</v>
      </c>
      <c r="D49" s="9" t="s">
        <v>11</v>
      </c>
      <c r="E49" s="61">
        <v>1</v>
      </c>
    </row>
    <row r="50" spans="1:5" ht="31.2" x14ac:dyDescent="0.3">
      <c r="A50" s="62">
        <v>25</v>
      </c>
      <c r="B50" s="7" t="s">
        <v>420</v>
      </c>
      <c r="C50" s="52" t="s">
        <v>16</v>
      </c>
      <c r="D50" s="9" t="s">
        <v>11</v>
      </c>
      <c r="E50" s="61">
        <v>1</v>
      </c>
    </row>
    <row r="51" spans="1:5" ht="31.2" x14ac:dyDescent="0.3">
      <c r="A51" s="62">
        <v>26</v>
      </c>
      <c r="B51" s="7" t="s">
        <v>421</v>
      </c>
      <c r="C51" s="52" t="s">
        <v>16</v>
      </c>
      <c r="D51" s="9" t="s">
        <v>11</v>
      </c>
      <c r="E51" s="61">
        <v>1</v>
      </c>
    </row>
    <row r="52" spans="1:5" ht="31.2" x14ac:dyDescent="0.3">
      <c r="A52" s="62">
        <v>27</v>
      </c>
      <c r="B52" s="7" t="s">
        <v>422</v>
      </c>
      <c r="C52" s="52" t="s">
        <v>16</v>
      </c>
      <c r="D52" s="9" t="s">
        <v>11</v>
      </c>
      <c r="E52" s="61">
        <v>1</v>
      </c>
    </row>
    <row r="53" spans="1:5" ht="31.2" x14ac:dyDescent="0.3">
      <c r="A53" s="62">
        <v>28</v>
      </c>
      <c r="B53" s="7" t="s">
        <v>364</v>
      </c>
      <c r="C53" s="52" t="s">
        <v>16</v>
      </c>
      <c r="D53" s="9" t="s">
        <v>11</v>
      </c>
      <c r="E53" s="61">
        <v>1</v>
      </c>
    </row>
    <row r="54" spans="1:5" ht="31.2" x14ac:dyDescent="0.3">
      <c r="A54" s="62">
        <v>29</v>
      </c>
      <c r="B54" s="7" t="s">
        <v>425</v>
      </c>
      <c r="C54" s="52" t="s">
        <v>16</v>
      </c>
      <c r="D54" s="9" t="s">
        <v>11</v>
      </c>
      <c r="E54" s="61">
        <v>1</v>
      </c>
    </row>
    <row r="55" spans="1:5" ht="31.2" x14ac:dyDescent="0.3">
      <c r="A55" s="62">
        <v>30</v>
      </c>
      <c r="B55" s="7" t="s">
        <v>426</v>
      </c>
      <c r="C55" s="52" t="s">
        <v>16</v>
      </c>
      <c r="D55" s="9" t="s">
        <v>11</v>
      </c>
      <c r="E55" s="61">
        <v>1</v>
      </c>
    </row>
    <row r="56" spans="1:5" ht="31.2" x14ac:dyDescent="0.3">
      <c r="A56" s="62">
        <v>31</v>
      </c>
      <c r="B56" s="7" t="s">
        <v>377</v>
      </c>
      <c r="C56" s="52" t="s">
        <v>16</v>
      </c>
      <c r="D56" s="9" t="s">
        <v>11</v>
      </c>
      <c r="E56" s="61">
        <v>1</v>
      </c>
    </row>
    <row r="57" spans="1:5" ht="31.2" x14ac:dyDescent="0.3">
      <c r="A57" s="62">
        <v>32</v>
      </c>
      <c r="B57" s="7" t="s">
        <v>427</v>
      </c>
      <c r="C57" s="52" t="s">
        <v>16</v>
      </c>
      <c r="D57" s="9" t="s">
        <v>11</v>
      </c>
      <c r="E57" s="61">
        <v>1</v>
      </c>
    </row>
  </sheetData>
  <sortState xmlns:xlrd2="http://schemas.microsoft.com/office/spreadsheetml/2017/richdata2" ref="B22:E26">
    <sortCondition ref="B22:B26"/>
  </sortState>
  <mergeCells count="4">
    <mergeCell ref="A2:E2"/>
    <mergeCell ref="A11:E11"/>
    <mergeCell ref="A21:E21"/>
    <mergeCell ref="A25:E2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00000000-0002-0000-0100-000000000000}"/>
    <dataValidation allowBlank="1" showErrorMessage="1" sqref="B10 B22:B24 B26:B57" xr:uid="{00000000-0002-0000-01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D11 D1:D2 D25 D58:D1048576</xm:sqref>
        </x14:dataValidation>
        <x14:dataValidation type="list" allowBlank="1" showInputMessage="1" showErrorMessage="1" xr:uid="{00000000-0002-0000-0100-000003000000}">
          <x14:formula1>
            <xm:f>Виды!$A$1:$A$7</xm:f>
          </x14:formula1>
          <xm:sqref>D3:D10 D12:D20 D22:D24 D26:D57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H999"/>
  <sheetViews>
    <sheetView workbookViewId="0">
      <pane ySplit="1" topLeftCell="A2" activePane="bottomLeft" state="frozen"/>
      <selection activeCell="B10" sqref="B10"/>
      <selection pane="bottomLeft" activeCell="B10" sqref="B10"/>
    </sheetView>
  </sheetViews>
  <sheetFormatPr defaultColWidth="8.88671875" defaultRowHeight="15.6" x14ac:dyDescent="0.3"/>
  <cols>
    <col min="1" max="1" width="32.6640625" style="139" customWidth="1"/>
    <col min="2" max="2" width="100.6640625" style="45" customWidth="1"/>
    <col min="3" max="3" width="25.6640625" style="144" bestFit="1" customWidth="1"/>
    <col min="4" max="4" width="14.44140625" style="144" customWidth="1"/>
    <col min="5" max="5" width="25.6640625" style="144" customWidth="1"/>
    <col min="6" max="6" width="14.33203125" style="144" customWidth="1"/>
    <col min="7" max="7" width="13.88671875" style="5" customWidth="1"/>
    <col min="8" max="8" width="20.88671875" style="5" customWidth="1"/>
    <col min="9" max="16384" width="8.88671875" style="45"/>
  </cols>
  <sheetData>
    <row r="1" spans="1:8" ht="31.2" x14ac:dyDescent="0.3">
      <c r="A1" s="128" t="s">
        <v>1</v>
      </c>
      <c r="B1" s="129" t="s">
        <v>10</v>
      </c>
      <c r="C1" s="130" t="s">
        <v>2</v>
      </c>
      <c r="D1" s="128" t="s">
        <v>4</v>
      </c>
      <c r="E1" s="128" t="s">
        <v>3</v>
      </c>
      <c r="F1" s="128" t="s">
        <v>8</v>
      </c>
      <c r="G1" s="128" t="s">
        <v>33</v>
      </c>
      <c r="H1" s="128" t="s">
        <v>34</v>
      </c>
    </row>
    <row r="2" spans="1:8" x14ac:dyDescent="0.3">
      <c r="A2" s="159" t="s">
        <v>288</v>
      </c>
      <c r="B2" s="160" t="s">
        <v>289</v>
      </c>
      <c r="C2" s="9" t="s">
        <v>11</v>
      </c>
      <c r="D2" s="156">
        <v>5</v>
      </c>
      <c r="E2" s="156" t="s">
        <v>6</v>
      </c>
      <c r="F2" s="158">
        <v>5</v>
      </c>
      <c r="G2" s="5">
        <f t="shared" ref="G2:G20" si="0">COUNTIF($A$2:$A$999,A2)</f>
        <v>1</v>
      </c>
      <c r="H2" s="5" t="s">
        <v>37</v>
      </c>
    </row>
    <row r="3" spans="1:8" ht="31.2" x14ac:dyDescent="0.3">
      <c r="A3" s="80" t="s">
        <v>114</v>
      </c>
      <c r="B3" s="120" t="s">
        <v>115</v>
      </c>
      <c r="C3" s="9" t="s">
        <v>7</v>
      </c>
      <c r="D3" s="88">
        <v>1</v>
      </c>
      <c r="E3" s="88" t="s">
        <v>6</v>
      </c>
      <c r="F3" s="88">
        <v>1</v>
      </c>
      <c r="G3" s="5">
        <f t="shared" si="0"/>
        <v>1</v>
      </c>
      <c r="H3" s="5" t="s">
        <v>37</v>
      </c>
    </row>
    <row r="4" spans="1:8" ht="62.4" x14ac:dyDescent="0.3">
      <c r="A4" s="159" t="s">
        <v>379</v>
      </c>
      <c r="B4" s="160" t="s">
        <v>283</v>
      </c>
      <c r="C4" s="9" t="s">
        <v>11</v>
      </c>
      <c r="D4" s="158">
        <v>2</v>
      </c>
      <c r="E4" s="158" t="s">
        <v>6</v>
      </c>
      <c r="F4" s="158">
        <v>2</v>
      </c>
      <c r="G4" s="5">
        <f t="shared" si="0"/>
        <v>1</v>
      </c>
      <c r="H4" s="5" t="s">
        <v>37</v>
      </c>
    </row>
    <row r="5" spans="1:8" ht="78" x14ac:dyDescent="0.3">
      <c r="A5" s="159" t="s">
        <v>279</v>
      </c>
      <c r="B5" s="160" t="s">
        <v>280</v>
      </c>
      <c r="C5" s="9" t="s">
        <v>11</v>
      </c>
      <c r="D5" s="158">
        <v>12</v>
      </c>
      <c r="E5" s="158" t="s">
        <v>6</v>
      </c>
      <c r="F5" s="158">
        <v>12</v>
      </c>
      <c r="G5" s="5">
        <f t="shared" si="0"/>
        <v>1</v>
      </c>
      <c r="H5" s="5" t="s">
        <v>37</v>
      </c>
    </row>
    <row r="6" spans="1:8" ht="78" x14ac:dyDescent="0.3">
      <c r="A6" s="159" t="s">
        <v>284</v>
      </c>
      <c r="B6" s="160" t="s">
        <v>285</v>
      </c>
      <c r="C6" s="9" t="s">
        <v>11</v>
      </c>
      <c r="D6" s="158">
        <v>1</v>
      </c>
      <c r="E6" s="158" t="s">
        <v>6</v>
      </c>
      <c r="F6" s="158">
        <v>1</v>
      </c>
      <c r="G6" s="5">
        <f t="shared" si="0"/>
        <v>1</v>
      </c>
      <c r="H6" s="5" t="s">
        <v>37</v>
      </c>
    </row>
    <row r="7" spans="1:8" ht="62.4" x14ac:dyDescent="0.3">
      <c r="A7" s="80" t="s">
        <v>342</v>
      </c>
      <c r="B7" s="120" t="s">
        <v>343</v>
      </c>
      <c r="C7" s="9" t="s">
        <v>11</v>
      </c>
      <c r="D7" s="88">
        <v>1</v>
      </c>
      <c r="E7" s="88" t="s">
        <v>6</v>
      </c>
      <c r="F7" s="88">
        <v>1</v>
      </c>
      <c r="G7" s="5">
        <f t="shared" si="0"/>
        <v>1</v>
      </c>
      <c r="H7" s="5" t="s">
        <v>37</v>
      </c>
    </row>
    <row r="8" spans="1:8" x14ac:dyDescent="0.3">
      <c r="A8" s="80" t="s">
        <v>105</v>
      </c>
      <c r="B8" s="120" t="s">
        <v>106</v>
      </c>
      <c r="C8" s="9" t="s">
        <v>7</v>
      </c>
      <c r="D8" s="88">
        <v>1</v>
      </c>
      <c r="E8" s="88" t="s">
        <v>6</v>
      </c>
      <c r="F8" s="88">
        <v>1</v>
      </c>
      <c r="G8" s="5">
        <f t="shared" si="0"/>
        <v>1</v>
      </c>
      <c r="H8" s="5" t="s">
        <v>37</v>
      </c>
    </row>
    <row r="9" spans="1:8" x14ac:dyDescent="0.3">
      <c r="A9" s="159" t="s">
        <v>290</v>
      </c>
      <c r="B9" s="160" t="s">
        <v>291</v>
      </c>
      <c r="C9" s="9" t="s">
        <v>11</v>
      </c>
      <c r="D9" s="158">
        <v>12</v>
      </c>
      <c r="E9" s="158" t="s">
        <v>6</v>
      </c>
      <c r="F9" s="158">
        <v>12</v>
      </c>
      <c r="G9" s="5">
        <f t="shared" si="0"/>
        <v>1</v>
      </c>
      <c r="H9" s="5" t="s">
        <v>37</v>
      </c>
    </row>
    <row r="10" spans="1:8" x14ac:dyDescent="0.3">
      <c r="A10" s="80" t="s">
        <v>27</v>
      </c>
      <c r="B10" s="120" t="s">
        <v>107</v>
      </c>
      <c r="C10" s="9" t="s">
        <v>5</v>
      </c>
      <c r="D10" s="88">
        <v>14</v>
      </c>
      <c r="E10" s="88" t="s">
        <v>6</v>
      </c>
      <c r="F10" s="88">
        <v>14</v>
      </c>
      <c r="G10" s="5">
        <f t="shared" si="0"/>
        <v>1</v>
      </c>
      <c r="H10" s="5" t="s">
        <v>37</v>
      </c>
    </row>
    <row r="11" spans="1:8" x14ac:dyDescent="0.3">
      <c r="A11" s="80" t="s">
        <v>112</v>
      </c>
      <c r="B11" s="120" t="s">
        <v>113</v>
      </c>
      <c r="C11" s="9" t="s">
        <v>5</v>
      </c>
      <c r="D11" s="88">
        <v>1</v>
      </c>
      <c r="E11" s="88" t="s">
        <v>6</v>
      </c>
      <c r="F11" s="88">
        <v>1</v>
      </c>
      <c r="G11" s="5">
        <f t="shared" si="0"/>
        <v>1</v>
      </c>
      <c r="H11" s="5" t="s">
        <v>37</v>
      </c>
    </row>
    <row r="12" spans="1:8" ht="31.2" x14ac:dyDescent="0.3">
      <c r="A12" s="7" t="s">
        <v>18</v>
      </c>
      <c r="B12" s="133" t="s">
        <v>108</v>
      </c>
      <c r="C12" s="9" t="s">
        <v>18</v>
      </c>
      <c r="D12" s="142">
        <v>1</v>
      </c>
      <c r="E12" s="142" t="s">
        <v>6</v>
      </c>
      <c r="F12" s="142">
        <v>1</v>
      </c>
      <c r="G12" s="5">
        <f t="shared" si="0"/>
        <v>1</v>
      </c>
      <c r="H12" s="5" t="s">
        <v>37</v>
      </c>
    </row>
    <row r="13" spans="1:8" x14ac:dyDescent="0.3">
      <c r="A13" s="7" t="s">
        <v>45</v>
      </c>
      <c r="B13" s="133" t="s">
        <v>110</v>
      </c>
      <c r="C13" s="9" t="s">
        <v>5</v>
      </c>
      <c r="D13" s="142">
        <v>1</v>
      </c>
      <c r="E13" s="142" t="s">
        <v>6</v>
      </c>
      <c r="F13" s="142">
        <v>1</v>
      </c>
      <c r="G13" s="5">
        <f t="shared" si="0"/>
        <v>1</v>
      </c>
      <c r="H13" s="5" t="s">
        <v>37</v>
      </c>
    </row>
    <row r="14" spans="1:8" x14ac:dyDescent="0.3">
      <c r="A14" s="7" t="s">
        <v>101</v>
      </c>
      <c r="B14" s="133" t="s">
        <v>102</v>
      </c>
      <c r="C14" s="9" t="s">
        <v>7</v>
      </c>
      <c r="D14" s="142">
        <v>1</v>
      </c>
      <c r="E14" s="142" t="s">
        <v>6</v>
      </c>
      <c r="F14" s="142">
        <v>1</v>
      </c>
      <c r="G14" s="5">
        <f t="shared" si="0"/>
        <v>1</v>
      </c>
      <c r="H14" s="5" t="s">
        <v>37</v>
      </c>
    </row>
    <row r="15" spans="1:8" x14ac:dyDescent="0.3">
      <c r="A15" s="7" t="s">
        <v>116</v>
      </c>
      <c r="B15" s="133" t="s">
        <v>117</v>
      </c>
      <c r="C15" s="9" t="s">
        <v>7</v>
      </c>
      <c r="D15" s="142">
        <v>13</v>
      </c>
      <c r="E15" s="142" t="s">
        <v>6</v>
      </c>
      <c r="F15" s="142">
        <v>13</v>
      </c>
      <c r="G15" s="5">
        <f t="shared" si="0"/>
        <v>1</v>
      </c>
      <c r="H15" s="5" t="s">
        <v>37</v>
      </c>
    </row>
    <row r="16" spans="1:8" x14ac:dyDescent="0.3">
      <c r="A16" s="7" t="s">
        <v>378</v>
      </c>
      <c r="B16" s="133" t="s">
        <v>119</v>
      </c>
      <c r="C16" s="9" t="s">
        <v>7</v>
      </c>
      <c r="D16" s="142">
        <v>26</v>
      </c>
      <c r="E16" s="142" t="s">
        <v>6</v>
      </c>
      <c r="F16" s="142">
        <v>26</v>
      </c>
      <c r="G16" s="5">
        <f t="shared" si="0"/>
        <v>1</v>
      </c>
      <c r="H16" s="5" t="s">
        <v>37</v>
      </c>
    </row>
    <row r="17" spans="1:8" ht="46.8" x14ac:dyDescent="0.3">
      <c r="A17" s="10" t="s">
        <v>286</v>
      </c>
      <c r="B17" s="154" t="s">
        <v>287</v>
      </c>
      <c r="C17" s="9" t="s">
        <v>18</v>
      </c>
      <c r="D17" s="50">
        <v>1</v>
      </c>
      <c r="E17" s="50" t="s">
        <v>6</v>
      </c>
      <c r="F17" s="50">
        <v>1</v>
      </c>
      <c r="G17" s="5">
        <f t="shared" si="0"/>
        <v>1</v>
      </c>
      <c r="H17" s="5" t="s">
        <v>37</v>
      </c>
    </row>
    <row r="18" spans="1:8" x14ac:dyDescent="0.3">
      <c r="A18" s="7" t="s">
        <v>380</v>
      </c>
      <c r="B18" s="133" t="s">
        <v>341</v>
      </c>
      <c r="C18" s="9" t="s">
        <v>7</v>
      </c>
      <c r="D18" s="142">
        <v>2</v>
      </c>
      <c r="E18" s="142" t="s">
        <v>6</v>
      </c>
      <c r="F18" s="142">
        <v>2</v>
      </c>
      <c r="G18" s="5">
        <f t="shared" si="0"/>
        <v>1</v>
      </c>
      <c r="H18" s="5" t="s">
        <v>37</v>
      </c>
    </row>
    <row r="19" spans="1:8" x14ac:dyDescent="0.3">
      <c r="A19" s="141" t="s">
        <v>292</v>
      </c>
      <c r="B19" s="132" t="s">
        <v>293</v>
      </c>
      <c r="C19" s="9" t="s">
        <v>7</v>
      </c>
      <c r="D19" s="143">
        <v>1</v>
      </c>
      <c r="E19" s="143" t="s">
        <v>6</v>
      </c>
      <c r="F19" s="143">
        <v>1</v>
      </c>
      <c r="G19" s="5">
        <f t="shared" si="0"/>
        <v>1</v>
      </c>
      <c r="H19" s="5" t="s">
        <v>37</v>
      </c>
    </row>
    <row r="20" spans="1:8" x14ac:dyDescent="0.3">
      <c r="A20" s="7" t="s">
        <v>44</v>
      </c>
      <c r="B20" s="133" t="s">
        <v>111</v>
      </c>
      <c r="C20" s="9" t="s">
        <v>5</v>
      </c>
      <c r="D20" s="130">
        <v>1</v>
      </c>
      <c r="E20" s="130" t="s">
        <v>6</v>
      </c>
      <c r="F20" s="130">
        <v>1</v>
      </c>
      <c r="G20" s="5">
        <f t="shared" si="0"/>
        <v>1</v>
      </c>
      <c r="H20" s="5" t="s">
        <v>37</v>
      </c>
    </row>
    <row r="21" spans="1:8" x14ac:dyDescent="0.3">
      <c r="C21" s="136"/>
    </row>
    <row r="22" spans="1:8" x14ac:dyDescent="0.3">
      <c r="C22" s="136"/>
    </row>
    <row r="23" spans="1:8" x14ac:dyDescent="0.3">
      <c r="C23" s="136"/>
    </row>
    <row r="24" spans="1:8" x14ac:dyDescent="0.3">
      <c r="C24" s="136"/>
    </row>
    <row r="25" spans="1:8" x14ac:dyDescent="0.3">
      <c r="C25" s="136"/>
    </row>
    <row r="26" spans="1:8" x14ac:dyDescent="0.3">
      <c r="C26" s="136"/>
    </row>
    <row r="27" spans="1:8" x14ac:dyDescent="0.3">
      <c r="C27" s="136"/>
    </row>
    <row r="28" spans="1:8" x14ac:dyDescent="0.3">
      <c r="C28" s="136"/>
    </row>
    <row r="29" spans="1:8" x14ac:dyDescent="0.3">
      <c r="C29" s="136"/>
    </row>
    <row r="30" spans="1:8" x14ac:dyDescent="0.3">
      <c r="C30" s="136"/>
    </row>
    <row r="31" spans="1:8" x14ac:dyDescent="0.3">
      <c r="C31" s="136"/>
    </row>
    <row r="32" spans="1:8"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20" xr:uid="{00000000-0009-0000-0000-000002000000}">
    <sortState xmlns:xlrd2="http://schemas.microsoft.com/office/spreadsheetml/2017/richdata2" ref="A2:H20">
      <sortCondition ref="A2:A2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
    <cfRule type="colorScale" priority="338">
      <colorScale>
        <cfvo type="min"/>
        <cfvo type="percentile" val="50"/>
        <cfvo type="max"/>
        <color rgb="FFF8696B"/>
        <color rgb="FFFFEB84"/>
        <color rgb="FF63BE7B"/>
      </colorScale>
    </cfRule>
  </conditionalFormatting>
  <conditionalFormatting sqref="G3:G20">
    <cfRule type="colorScale" priority="10">
      <colorScale>
        <cfvo type="min"/>
        <cfvo type="percentile" val="50"/>
        <cfvo type="max"/>
        <color rgb="FFF8696B"/>
        <color rgb="FFFFEB84"/>
        <color rgb="FF63BE7B"/>
      </colorScale>
    </cfRule>
  </conditionalFormatting>
  <conditionalFormatting sqref="H2:H20">
    <cfRule type="cellIs" dxfId="35" priority="8" operator="equal">
      <formula>"Вариативная часть"</formula>
    </cfRule>
    <cfRule type="cellIs" dxfId="34" priority="9" operator="equal">
      <formula>"Базовая часть"</formula>
    </cfRule>
  </conditionalFormatting>
  <dataValidations count="2">
    <dataValidation type="list" allowBlank="1" showInputMessage="1" showErrorMessage="1" sqref="H2:H20" xr:uid="{00000000-0002-0000-0200-000000000000}">
      <formula1>"Базовая часть, Вариативная часть"</formula1>
    </dataValidation>
    <dataValidation allowBlank="1" showErrorMessage="1" sqref="A2:B20" xr:uid="{00000000-0002-0000-02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H999"/>
  <sheetViews>
    <sheetView workbookViewId="0">
      <pane ySplit="1" topLeftCell="A43" activePane="bottomLeft" state="frozen"/>
      <selection activeCell="B10" sqref="B10"/>
      <selection pane="bottomLeft" activeCell="B10" sqref="B10"/>
    </sheetView>
  </sheetViews>
  <sheetFormatPr defaultColWidth="8.88671875" defaultRowHeight="15.6" x14ac:dyDescent="0.3"/>
  <cols>
    <col min="1" max="1" width="32.6640625" style="139" customWidth="1"/>
    <col min="2" max="2" width="100.6640625" style="45" customWidth="1"/>
    <col min="3" max="3" width="25.6640625" style="144" bestFit="1" customWidth="1"/>
    <col min="4" max="4" width="14.44140625" style="144" customWidth="1"/>
    <col min="5" max="5" width="25.6640625" style="144" customWidth="1"/>
    <col min="6" max="6" width="14.33203125" style="144" customWidth="1"/>
    <col min="7" max="7" width="13.88671875" style="5" customWidth="1"/>
    <col min="8" max="8" width="20.88671875" style="5" customWidth="1"/>
    <col min="9" max="16384" width="8.88671875" style="45"/>
  </cols>
  <sheetData>
    <row r="1" spans="1:8" ht="31.2" x14ac:dyDescent="0.3">
      <c r="A1" s="128" t="s">
        <v>1</v>
      </c>
      <c r="B1" s="129" t="s">
        <v>10</v>
      </c>
      <c r="C1" s="130" t="s">
        <v>2</v>
      </c>
      <c r="D1" s="128" t="s">
        <v>4</v>
      </c>
      <c r="E1" s="128" t="s">
        <v>3</v>
      </c>
      <c r="F1" s="128" t="s">
        <v>8</v>
      </c>
      <c r="G1" s="128" t="s">
        <v>33</v>
      </c>
      <c r="H1" s="128" t="s">
        <v>34</v>
      </c>
    </row>
    <row r="2" spans="1:8" ht="31.2" x14ac:dyDescent="0.3">
      <c r="A2" s="80" t="s">
        <v>383</v>
      </c>
      <c r="B2" s="120" t="s">
        <v>138</v>
      </c>
      <c r="C2" s="9" t="s">
        <v>11</v>
      </c>
      <c r="D2" s="88">
        <v>1</v>
      </c>
      <c r="E2" s="88" t="s">
        <v>130</v>
      </c>
      <c r="F2" s="88">
        <v>8</v>
      </c>
      <c r="G2" s="11">
        <f t="shared" ref="G2:G33" si="0">COUNTIF($A$2:$A$999,A2)</f>
        <v>1</v>
      </c>
      <c r="H2" s="11" t="s">
        <v>37</v>
      </c>
    </row>
    <row r="3" spans="1:8" ht="31.2" x14ac:dyDescent="0.3">
      <c r="A3" s="80" t="s">
        <v>384</v>
      </c>
      <c r="B3" s="120" t="s">
        <v>169</v>
      </c>
      <c r="C3" s="9" t="s">
        <v>11</v>
      </c>
      <c r="D3" s="88">
        <v>1</v>
      </c>
      <c r="E3" s="88" t="s">
        <v>130</v>
      </c>
      <c r="F3" s="88">
        <v>8</v>
      </c>
      <c r="G3" s="11">
        <f t="shared" si="0"/>
        <v>1</v>
      </c>
      <c r="H3" s="11" t="s">
        <v>37</v>
      </c>
    </row>
    <row r="4" spans="1:8" x14ac:dyDescent="0.3">
      <c r="A4" s="80" t="s">
        <v>360</v>
      </c>
      <c r="B4" s="120" t="s">
        <v>361</v>
      </c>
      <c r="C4" s="9" t="s">
        <v>11</v>
      </c>
      <c r="D4" s="88">
        <v>1</v>
      </c>
      <c r="E4" s="88" t="s">
        <v>348</v>
      </c>
      <c r="F4" s="88">
        <v>2</v>
      </c>
      <c r="G4" s="11">
        <f t="shared" si="0"/>
        <v>1</v>
      </c>
      <c r="H4" s="11" t="s">
        <v>37</v>
      </c>
    </row>
    <row r="5" spans="1:8" x14ac:dyDescent="0.3">
      <c r="A5" s="80" t="s">
        <v>385</v>
      </c>
      <c r="B5" s="120" t="s">
        <v>132</v>
      </c>
      <c r="C5" s="9" t="s">
        <v>11</v>
      </c>
      <c r="D5" s="88">
        <v>1</v>
      </c>
      <c r="E5" s="88" t="s">
        <v>130</v>
      </c>
      <c r="F5" s="89">
        <v>8</v>
      </c>
      <c r="G5" s="11">
        <f t="shared" si="0"/>
        <v>2</v>
      </c>
      <c r="H5" s="11" t="s">
        <v>37</v>
      </c>
    </row>
    <row r="6" spans="1:8" x14ac:dyDescent="0.3">
      <c r="A6" s="80" t="s">
        <v>385</v>
      </c>
      <c r="B6" s="120" t="s">
        <v>134</v>
      </c>
      <c r="C6" s="9" t="s">
        <v>11</v>
      </c>
      <c r="D6" s="88">
        <v>1</v>
      </c>
      <c r="E6" s="88" t="s">
        <v>130</v>
      </c>
      <c r="F6" s="89">
        <v>8</v>
      </c>
      <c r="G6" s="11">
        <f t="shared" si="0"/>
        <v>2</v>
      </c>
      <c r="H6" s="11" t="s">
        <v>37</v>
      </c>
    </row>
    <row r="7" spans="1:8" x14ac:dyDescent="0.3">
      <c r="A7" s="80" t="s">
        <v>244</v>
      </c>
      <c r="B7" s="120" t="s">
        <v>245</v>
      </c>
      <c r="C7" s="9" t="s">
        <v>32</v>
      </c>
      <c r="D7" s="88">
        <v>2</v>
      </c>
      <c r="E7" s="88" t="s">
        <v>130</v>
      </c>
      <c r="F7" s="89">
        <v>16</v>
      </c>
      <c r="G7" s="11">
        <f t="shared" si="0"/>
        <v>1</v>
      </c>
      <c r="H7" s="11" t="s">
        <v>37</v>
      </c>
    </row>
    <row r="8" spans="1:8" x14ac:dyDescent="0.3">
      <c r="A8" s="80" t="s">
        <v>184</v>
      </c>
      <c r="B8" s="120" t="s">
        <v>185</v>
      </c>
      <c r="C8" s="9" t="s">
        <v>11</v>
      </c>
      <c r="D8" s="88">
        <v>1</v>
      </c>
      <c r="E8" s="88" t="s">
        <v>130</v>
      </c>
      <c r="F8" s="89">
        <v>8</v>
      </c>
      <c r="G8" s="11">
        <f t="shared" si="0"/>
        <v>1</v>
      </c>
      <c r="H8" s="11" t="s">
        <v>382</v>
      </c>
    </row>
    <row r="9" spans="1:8" x14ac:dyDescent="0.3">
      <c r="A9" s="80" t="s">
        <v>346</v>
      </c>
      <c r="B9" s="120" t="s">
        <v>347</v>
      </c>
      <c r="C9" s="9" t="s">
        <v>11</v>
      </c>
      <c r="D9" s="88">
        <v>1</v>
      </c>
      <c r="E9" s="88" t="s">
        <v>348</v>
      </c>
      <c r="F9" s="89">
        <v>2</v>
      </c>
      <c r="G9" s="11">
        <f t="shared" si="0"/>
        <v>1</v>
      </c>
      <c r="H9" s="11" t="s">
        <v>382</v>
      </c>
    </row>
    <row r="10" spans="1:8" x14ac:dyDescent="0.3">
      <c r="A10" s="80" t="s">
        <v>387</v>
      </c>
      <c r="B10" s="120" t="s">
        <v>150</v>
      </c>
      <c r="C10" s="9" t="s">
        <v>11</v>
      </c>
      <c r="D10" s="88">
        <v>1</v>
      </c>
      <c r="E10" s="88" t="s">
        <v>130</v>
      </c>
      <c r="F10" s="89">
        <v>8</v>
      </c>
      <c r="G10" s="11">
        <f t="shared" si="0"/>
        <v>1</v>
      </c>
      <c r="H10" s="11" t="s">
        <v>37</v>
      </c>
    </row>
    <row r="11" spans="1:8" ht="31.2" x14ac:dyDescent="0.3">
      <c r="A11" s="80" t="s">
        <v>388</v>
      </c>
      <c r="B11" s="120" t="s">
        <v>146</v>
      </c>
      <c r="C11" s="9" t="s">
        <v>11</v>
      </c>
      <c r="D11" s="88">
        <v>1</v>
      </c>
      <c r="E11" s="88" t="s">
        <v>130</v>
      </c>
      <c r="F11" s="89">
        <v>8</v>
      </c>
      <c r="G11" s="11">
        <f t="shared" si="0"/>
        <v>1</v>
      </c>
      <c r="H11" s="11" t="s">
        <v>37</v>
      </c>
    </row>
    <row r="12" spans="1:8" x14ac:dyDescent="0.3">
      <c r="A12" s="80" t="s">
        <v>389</v>
      </c>
      <c r="B12" s="120" t="s">
        <v>136</v>
      </c>
      <c r="C12" s="9" t="s">
        <v>11</v>
      </c>
      <c r="D12" s="88">
        <v>1</v>
      </c>
      <c r="E12" s="88" t="s">
        <v>130</v>
      </c>
      <c r="F12" s="89">
        <v>8</v>
      </c>
      <c r="G12" s="11">
        <f t="shared" si="0"/>
        <v>1</v>
      </c>
      <c r="H12" s="11" t="s">
        <v>37</v>
      </c>
    </row>
    <row r="13" spans="1:8" x14ac:dyDescent="0.3">
      <c r="A13" s="80" t="s">
        <v>390</v>
      </c>
      <c r="B13" s="120" t="s">
        <v>189</v>
      </c>
      <c r="C13" s="9" t="s">
        <v>32</v>
      </c>
      <c r="D13" s="88">
        <v>2</v>
      </c>
      <c r="E13" s="88" t="s">
        <v>130</v>
      </c>
      <c r="F13" s="89">
        <v>16</v>
      </c>
      <c r="G13" s="11">
        <f t="shared" si="0"/>
        <v>1</v>
      </c>
      <c r="H13" s="11" t="s">
        <v>37</v>
      </c>
    </row>
    <row r="14" spans="1:8" ht="31.2" x14ac:dyDescent="0.3">
      <c r="A14" s="80" t="s">
        <v>391</v>
      </c>
      <c r="B14" s="120" t="s">
        <v>173</v>
      </c>
      <c r="C14" s="9" t="s">
        <v>11</v>
      </c>
      <c r="D14" s="88">
        <v>1</v>
      </c>
      <c r="E14" s="88" t="s">
        <v>130</v>
      </c>
      <c r="F14" s="89">
        <v>8</v>
      </c>
      <c r="G14" s="11">
        <f t="shared" si="0"/>
        <v>1</v>
      </c>
      <c r="H14" s="11" t="s">
        <v>37</v>
      </c>
    </row>
    <row r="15" spans="1:8" ht="31.2" x14ac:dyDescent="0.3">
      <c r="A15" s="80" t="s">
        <v>392</v>
      </c>
      <c r="B15" s="120" t="s">
        <v>193</v>
      </c>
      <c r="C15" s="9" t="s">
        <v>11</v>
      </c>
      <c r="D15" s="88">
        <v>2</v>
      </c>
      <c r="E15" s="88" t="s">
        <v>130</v>
      </c>
      <c r="F15" s="89">
        <v>16</v>
      </c>
      <c r="G15" s="11">
        <f t="shared" si="0"/>
        <v>1</v>
      </c>
      <c r="H15" s="11" t="s">
        <v>37</v>
      </c>
    </row>
    <row r="16" spans="1:8" x14ac:dyDescent="0.3">
      <c r="A16" s="80" t="s">
        <v>393</v>
      </c>
      <c r="B16" s="120" t="s">
        <v>221</v>
      </c>
      <c r="C16" s="9" t="s">
        <v>11</v>
      </c>
      <c r="D16" s="88">
        <v>2</v>
      </c>
      <c r="E16" s="88" t="s">
        <v>130</v>
      </c>
      <c r="F16" s="89">
        <v>16</v>
      </c>
      <c r="G16" s="11">
        <f t="shared" si="0"/>
        <v>1</v>
      </c>
      <c r="H16" s="11" t="s">
        <v>37</v>
      </c>
    </row>
    <row r="17" spans="1:8" ht="31.2" x14ac:dyDescent="0.3">
      <c r="A17" s="80" t="s">
        <v>394</v>
      </c>
      <c r="B17" s="120" t="s">
        <v>230</v>
      </c>
      <c r="C17" s="9" t="s">
        <v>11</v>
      </c>
      <c r="D17" s="88">
        <v>1</v>
      </c>
      <c r="E17" s="88" t="s">
        <v>130</v>
      </c>
      <c r="F17" s="89">
        <v>8</v>
      </c>
      <c r="G17" s="11">
        <f t="shared" si="0"/>
        <v>1</v>
      </c>
      <c r="H17" s="11" t="s">
        <v>37</v>
      </c>
    </row>
    <row r="18" spans="1:8" x14ac:dyDescent="0.3">
      <c r="A18" s="80" t="s">
        <v>395</v>
      </c>
      <c r="B18" s="120" t="s">
        <v>205</v>
      </c>
      <c r="C18" s="9" t="s">
        <v>11</v>
      </c>
      <c r="D18" s="88">
        <v>2</v>
      </c>
      <c r="E18" s="88" t="s">
        <v>130</v>
      </c>
      <c r="F18" s="89">
        <v>16</v>
      </c>
      <c r="G18" s="11">
        <f t="shared" si="0"/>
        <v>1</v>
      </c>
      <c r="H18" s="11" t="s">
        <v>37</v>
      </c>
    </row>
    <row r="19" spans="1:8" x14ac:dyDescent="0.3">
      <c r="A19" s="80" t="s">
        <v>375</v>
      </c>
      <c r="B19" s="120" t="s">
        <v>165</v>
      </c>
      <c r="C19" s="9" t="s">
        <v>11</v>
      </c>
      <c r="D19" s="88">
        <v>1</v>
      </c>
      <c r="E19" s="88" t="s">
        <v>130</v>
      </c>
      <c r="F19" s="89">
        <v>8</v>
      </c>
      <c r="G19" s="11">
        <f t="shared" si="0"/>
        <v>1</v>
      </c>
      <c r="H19" s="11"/>
    </row>
    <row r="20" spans="1:8" x14ac:dyDescent="0.3">
      <c r="A20" s="80" t="s">
        <v>300</v>
      </c>
      <c r="B20" s="120" t="s">
        <v>197</v>
      </c>
      <c r="C20" s="9" t="s">
        <v>11</v>
      </c>
      <c r="D20" s="88">
        <v>2</v>
      </c>
      <c r="E20" s="88" t="s">
        <v>130</v>
      </c>
      <c r="F20" s="89">
        <v>16</v>
      </c>
      <c r="G20" s="11">
        <f t="shared" si="0"/>
        <v>2</v>
      </c>
      <c r="H20" s="11" t="s">
        <v>37</v>
      </c>
    </row>
    <row r="21" spans="1:8" x14ac:dyDescent="0.3">
      <c r="A21" s="80" t="s">
        <v>349</v>
      </c>
      <c r="B21" s="120" t="s">
        <v>350</v>
      </c>
      <c r="C21" s="9" t="s">
        <v>11</v>
      </c>
      <c r="D21" s="88">
        <v>1</v>
      </c>
      <c r="E21" s="88" t="s">
        <v>348</v>
      </c>
      <c r="F21" s="89">
        <v>2</v>
      </c>
      <c r="G21" s="11">
        <f t="shared" si="0"/>
        <v>1</v>
      </c>
      <c r="H21" s="11" t="s">
        <v>37</v>
      </c>
    </row>
    <row r="22" spans="1:8" x14ac:dyDescent="0.3">
      <c r="A22" s="80" t="s">
        <v>300</v>
      </c>
      <c r="B22" s="120" t="s">
        <v>301</v>
      </c>
      <c r="C22" s="9" t="s">
        <v>11</v>
      </c>
      <c r="D22" s="88">
        <v>1</v>
      </c>
      <c r="E22" s="88" t="s">
        <v>297</v>
      </c>
      <c r="F22" s="89">
        <v>12</v>
      </c>
      <c r="G22" s="11">
        <f t="shared" si="0"/>
        <v>2</v>
      </c>
      <c r="H22" s="11" t="s">
        <v>37</v>
      </c>
    </row>
    <row r="23" spans="1:8" x14ac:dyDescent="0.3">
      <c r="A23" s="80" t="s">
        <v>353</v>
      </c>
      <c r="B23" s="138" t="s">
        <v>354</v>
      </c>
      <c r="C23" s="9" t="s">
        <v>11</v>
      </c>
      <c r="D23" s="88">
        <v>1</v>
      </c>
      <c r="E23" s="88" t="s">
        <v>355</v>
      </c>
      <c r="F23" s="89">
        <v>2</v>
      </c>
      <c r="G23" s="11">
        <f t="shared" si="0"/>
        <v>2</v>
      </c>
      <c r="H23" s="11" t="s">
        <v>37</v>
      </c>
    </row>
    <row r="24" spans="1:8" x14ac:dyDescent="0.3">
      <c r="A24" s="80" t="s">
        <v>353</v>
      </c>
      <c r="B24" s="120" t="s">
        <v>203</v>
      </c>
      <c r="C24" s="9" t="s">
        <v>11</v>
      </c>
      <c r="D24" s="88">
        <v>2</v>
      </c>
      <c r="E24" s="88" t="s">
        <v>130</v>
      </c>
      <c r="F24" s="89">
        <v>16</v>
      </c>
      <c r="G24" s="11">
        <f t="shared" si="0"/>
        <v>2</v>
      </c>
      <c r="H24" s="11" t="s">
        <v>37</v>
      </c>
    </row>
    <row r="25" spans="1:8" x14ac:dyDescent="0.3">
      <c r="A25" s="80" t="s">
        <v>396</v>
      </c>
      <c r="B25" s="120" t="s">
        <v>207</v>
      </c>
      <c r="C25" s="9" t="s">
        <v>11</v>
      </c>
      <c r="D25" s="88">
        <v>2</v>
      </c>
      <c r="E25" s="88" t="s">
        <v>130</v>
      </c>
      <c r="F25" s="89">
        <v>16</v>
      </c>
      <c r="G25" s="11">
        <f t="shared" si="0"/>
        <v>1</v>
      </c>
      <c r="H25" s="11" t="s">
        <v>37</v>
      </c>
    </row>
    <row r="26" spans="1:8" x14ac:dyDescent="0.3">
      <c r="A26" s="80" t="s">
        <v>397</v>
      </c>
      <c r="B26" s="120" t="s">
        <v>209</v>
      </c>
      <c r="C26" s="9" t="s">
        <v>11</v>
      </c>
      <c r="D26" s="88">
        <v>2</v>
      </c>
      <c r="E26" s="88" t="s">
        <v>130</v>
      </c>
      <c r="F26" s="89">
        <v>16</v>
      </c>
      <c r="G26" s="11">
        <f t="shared" si="0"/>
        <v>1</v>
      </c>
      <c r="H26" s="11" t="s">
        <v>37</v>
      </c>
    </row>
    <row r="27" spans="1:8" ht="31.2" x14ac:dyDescent="0.3">
      <c r="A27" s="80" t="s">
        <v>398</v>
      </c>
      <c r="B27" s="120" t="s">
        <v>201</v>
      </c>
      <c r="C27" s="9" t="s">
        <v>11</v>
      </c>
      <c r="D27" s="88">
        <v>2</v>
      </c>
      <c r="E27" s="88" t="s">
        <v>130</v>
      </c>
      <c r="F27" s="89">
        <v>16</v>
      </c>
      <c r="G27" s="11">
        <f t="shared" si="0"/>
        <v>1</v>
      </c>
      <c r="H27" s="11" t="s">
        <v>37</v>
      </c>
    </row>
    <row r="28" spans="1:8" ht="46.8" x14ac:dyDescent="0.3">
      <c r="A28" s="80" t="s">
        <v>399</v>
      </c>
      <c r="B28" s="120" t="s">
        <v>181</v>
      </c>
      <c r="C28" s="9" t="s">
        <v>11</v>
      </c>
      <c r="D28" s="88">
        <v>1</v>
      </c>
      <c r="E28" s="88" t="s">
        <v>130</v>
      </c>
      <c r="F28" s="89">
        <v>8</v>
      </c>
      <c r="G28" s="11">
        <f t="shared" si="0"/>
        <v>1</v>
      </c>
      <c r="H28" s="11" t="s">
        <v>37</v>
      </c>
    </row>
    <row r="29" spans="1:8" x14ac:dyDescent="0.3">
      <c r="A29" s="80" t="s">
        <v>400</v>
      </c>
      <c r="B29" s="120" t="s">
        <v>177</v>
      </c>
      <c r="C29" s="9" t="s">
        <v>11</v>
      </c>
      <c r="D29" s="88">
        <v>1</v>
      </c>
      <c r="E29" s="88" t="s">
        <v>130</v>
      </c>
      <c r="F29" s="89">
        <v>8</v>
      </c>
      <c r="G29" s="11">
        <f t="shared" si="0"/>
        <v>1</v>
      </c>
      <c r="H29" s="11" t="s">
        <v>37</v>
      </c>
    </row>
    <row r="30" spans="1:8" x14ac:dyDescent="0.3">
      <c r="A30" s="80" t="s">
        <v>295</v>
      </c>
      <c r="B30" s="120" t="s">
        <v>296</v>
      </c>
      <c r="C30" s="9" t="s">
        <v>7</v>
      </c>
      <c r="D30" s="88">
        <v>1</v>
      </c>
      <c r="E30" s="88" t="s">
        <v>297</v>
      </c>
      <c r="F30" s="89">
        <v>12</v>
      </c>
      <c r="G30" s="11">
        <f t="shared" si="0"/>
        <v>1</v>
      </c>
      <c r="H30" s="11" t="s">
        <v>37</v>
      </c>
    </row>
    <row r="31" spans="1:8" x14ac:dyDescent="0.3">
      <c r="A31" s="80" t="s">
        <v>356</v>
      </c>
      <c r="B31" s="120" t="s">
        <v>357</v>
      </c>
      <c r="C31" s="9" t="s">
        <v>11</v>
      </c>
      <c r="D31" s="88">
        <v>1</v>
      </c>
      <c r="E31" s="88" t="s">
        <v>355</v>
      </c>
      <c r="F31" s="89">
        <v>2</v>
      </c>
      <c r="G31" s="11">
        <f t="shared" si="0"/>
        <v>1</v>
      </c>
      <c r="H31" s="11" t="s">
        <v>37</v>
      </c>
    </row>
    <row r="32" spans="1:8" x14ac:dyDescent="0.3">
      <c r="A32" s="80" t="s">
        <v>401</v>
      </c>
      <c r="B32" s="120" t="s">
        <v>142</v>
      </c>
      <c r="C32" s="9" t="s">
        <v>11</v>
      </c>
      <c r="D32" s="88">
        <v>1</v>
      </c>
      <c r="E32" s="88" t="s">
        <v>130</v>
      </c>
      <c r="F32" s="89">
        <v>8</v>
      </c>
      <c r="G32" s="11">
        <f t="shared" si="0"/>
        <v>1</v>
      </c>
      <c r="H32" s="11" t="s">
        <v>37</v>
      </c>
    </row>
    <row r="33" spans="1:8" x14ac:dyDescent="0.3">
      <c r="A33" s="80" t="s">
        <v>402</v>
      </c>
      <c r="B33" s="120" t="s">
        <v>183</v>
      </c>
      <c r="C33" s="9" t="s">
        <v>11</v>
      </c>
      <c r="D33" s="88">
        <v>1</v>
      </c>
      <c r="E33" s="88" t="s">
        <v>130</v>
      </c>
      <c r="F33" s="89">
        <v>8</v>
      </c>
      <c r="G33" s="11">
        <f t="shared" si="0"/>
        <v>1</v>
      </c>
      <c r="H33" s="11" t="s">
        <v>37</v>
      </c>
    </row>
    <row r="34" spans="1:8" ht="31.2" x14ac:dyDescent="0.3">
      <c r="A34" s="80" t="s">
        <v>242</v>
      </c>
      <c r="B34" s="120" t="s">
        <v>243</v>
      </c>
      <c r="C34" s="9" t="s">
        <v>32</v>
      </c>
      <c r="D34" s="88">
        <v>2</v>
      </c>
      <c r="E34" s="88" t="s">
        <v>130</v>
      </c>
      <c r="F34" s="89">
        <v>16</v>
      </c>
      <c r="G34" s="11">
        <f t="shared" ref="G34:G65" si="1">COUNTIF($A$2:$A$999,A34)</f>
        <v>1</v>
      </c>
      <c r="H34" s="11" t="s">
        <v>37</v>
      </c>
    </row>
    <row r="35" spans="1:8" x14ac:dyDescent="0.3">
      <c r="A35" s="80" t="s">
        <v>403</v>
      </c>
      <c r="B35" s="120" t="s">
        <v>195</v>
      </c>
      <c r="C35" s="9" t="s">
        <v>11</v>
      </c>
      <c r="D35" s="88">
        <v>2</v>
      </c>
      <c r="E35" s="88" t="s">
        <v>130</v>
      </c>
      <c r="F35" s="89">
        <v>16</v>
      </c>
      <c r="G35" s="11">
        <f t="shared" si="1"/>
        <v>1</v>
      </c>
      <c r="H35" s="11" t="s">
        <v>37</v>
      </c>
    </row>
    <row r="36" spans="1:8" x14ac:dyDescent="0.3">
      <c r="A36" s="80" t="s">
        <v>404</v>
      </c>
      <c r="B36" s="120" t="s">
        <v>253</v>
      </c>
      <c r="C36" s="9" t="s">
        <v>11</v>
      </c>
      <c r="D36" s="88">
        <v>1</v>
      </c>
      <c r="E36" s="88" t="s">
        <v>254</v>
      </c>
      <c r="F36" s="89">
        <v>4</v>
      </c>
      <c r="G36" s="11">
        <f t="shared" si="1"/>
        <v>1</v>
      </c>
      <c r="H36" s="11" t="s">
        <v>37</v>
      </c>
    </row>
    <row r="37" spans="1:8" x14ac:dyDescent="0.3">
      <c r="A37" s="80" t="s">
        <v>405</v>
      </c>
      <c r="B37" s="120" t="s">
        <v>159</v>
      </c>
      <c r="C37" s="9" t="s">
        <v>11</v>
      </c>
      <c r="D37" s="88">
        <v>330</v>
      </c>
      <c r="E37" s="88" t="s">
        <v>155</v>
      </c>
      <c r="F37" s="89">
        <v>330</v>
      </c>
      <c r="G37" s="11">
        <f t="shared" si="1"/>
        <v>3</v>
      </c>
      <c r="H37" s="11" t="s">
        <v>37</v>
      </c>
    </row>
    <row r="38" spans="1:8" x14ac:dyDescent="0.3">
      <c r="A38" s="80" t="s">
        <v>405</v>
      </c>
      <c r="B38" s="120" t="s">
        <v>157</v>
      </c>
      <c r="C38" s="9" t="s">
        <v>11</v>
      </c>
      <c r="D38" s="88">
        <v>330</v>
      </c>
      <c r="E38" s="88" t="s">
        <v>155</v>
      </c>
      <c r="F38" s="89">
        <v>330</v>
      </c>
      <c r="G38" s="11">
        <f t="shared" si="1"/>
        <v>3</v>
      </c>
      <c r="H38" s="11" t="s">
        <v>37</v>
      </c>
    </row>
    <row r="39" spans="1:8" x14ac:dyDescent="0.3">
      <c r="A39" s="80" t="s">
        <v>405</v>
      </c>
      <c r="B39" s="120" t="s">
        <v>154</v>
      </c>
      <c r="C39" s="9" t="s">
        <v>11</v>
      </c>
      <c r="D39" s="88">
        <v>600</v>
      </c>
      <c r="E39" s="88" t="s">
        <v>155</v>
      </c>
      <c r="F39" s="89">
        <v>600</v>
      </c>
      <c r="G39" s="11">
        <f t="shared" si="1"/>
        <v>3</v>
      </c>
      <c r="H39" s="11" t="s">
        <v>37</v>
      </c>
    </row>
    <row r="40" spans="1:8" x14ac:dyDescent="0.3">
      <c r="A40" s="80" t="s">
        <v>226</v>
      </c>
      <c r="B40" s="120" t="s">
        <v>227</v>
      </c>
      <c r="C40" s="9" t="s">
        <v>11</v>
      </c>
      <c r="D40" s="88">
        <v>1</v>
      </c>
      <c r="E40" s="88" t="s">
        <v>228</v>
      </c>
      <c r="F40" s="89">
        <v>2</v>
      </c>
      <c r="G40" s="11">
        <f t="shared" si="1"/>
        <v>1</v>
      </c>
      <c r="H40" s="11" t="s">
        <v>37</v>
      </c>
    </row>
    <row r="41" spans="1:8" x14ac:dyDescent="0.3">
      <c r="A41" s="80" t="s">
        <v>128</v>
      </c>
      <c r="B41" s="120" t="s">
        <v>129</v>
      </c>
      <c r="C41" s="9" t="s">
        <v>11</v>
      </c>
      <c r="D41" s="88">
        <v>1</v>
      </c>
      <c r="E41" s="88" t="s">
        <v>130</v>
      </c>
      <c r="F41" s="89">
        <v>8</v>
      </c>
      <c r="G41" s="11">
        <f t="shared" si="1"/>
        <v>1</v>
      </c>
      <c r="H41" s="11" t="s">
        <v>382</v>
      </c>
    </row>
    <row r="42" spans="1:8" x14ac:dyDescent="0.3">
      <c r="A42" s="80" t="s">
        <v>406</v>
      </c>
      <c r="B42" s="120" t="s">
        <v>171</v>
      </c>
      <c r="C42" s="9" t="s">
        <v>11</v>
      </c>
      <c r="D42" s="88">
        <v>1</v>
      </c>
      <c r="E42" s="88" t="s">
        <v>130</v>
      </c>
      <c r="F42" s="89">
        <v>8</v>
      </c>
      <c r="G42" s="11">
        <f t="shared" si="1"/>
        <v>1</v>
      </c>
      <c r="H42" s="11" t="s">
        <v>37</v>
      </c>
    </row>
    <row r="43" spans="1:8" ht="31.2" x14ac:dyDescent="0.3">
      <c r="A43" s="80" t="s">
        <v>407</v>
      </c>
      <c r="B43" s="120" t="s">
        <v>144</v>
      </c>
      <c r="C43" s="9" t="s">
        <v>11</v>
      </c>
      <c r="D43" s="88">
        <v>1</v>
      </c>
      <c r="E43" s="88" t="s">
        <v>130</v>
      </c>
      <c r="F43" s="89">
        <v>8</v>
      </c>
      <c r="G43" s="11">
        <f t="shared" si="1"/>
        <v>1</v>
      </c>
      <c r="H43" s="11" t="s">
        <v>37</v>
      </c>
    </row>
    <row r="44" spans="1:8" x14ac:dyDescent="0.3">
      <c r="A44" s="80" t="s">
        <v>408</v>
      </c>
      <c r="B44" s="120" t="s">
        <v>148</v>
      </c>
      <c r="C44" s="9" t="s">
        <v>11</v>
      </c>
      <c r="D44" s="88">
        <v>1</v>
      </c>
      <c r="E44" s="88" t="s">
        <v>130</v>
      </c>
      <c r="F44" s="89">
        <v>8</v>
      </c>
      <c r="G44" s="11">
        <f t="shared" si="1"/>
        <v>1</v>
      </c>
      <c r="H44" s="11" t="s">
        <v>37</v>
      </c>
    </row>
    <row r="45" spans="1:8" x14ac:dyDescent="0.3">
      <c r="A45" s="80" t="s">
        <v>409</v>
      </c>
      <c r="B45" s="120" t="s">
        <v>213</v>
      </c>
      <c r="C45" s="9" t="s">
        <v>11</v>
      </c>
      <c r="D45" s="88">
        <v>2</v>
      </c>
      <c r="E45" s="88" t="s">
        <v>130</v>
      </c>
      <c r="F45" s="89">
        <v>16</v>
      </c>
      <c r="G45" s="11">
        <f t="shared" si="1"/>
        <v>1</v>
      </c>
      <c r="H45" s="11" t="s">
        <v>37</v>
      </c>
    </row>
    <row r="46" spans="1:8" x14ac:dyDescent="0.3">
      <c r="A46" s="80" t="s">
        <v>410</v>
      </c>
      <c r="B46" s="120" t="s">
        <v>179</v>
      </c>
      <c r="C46" s="9" t="s">
        <v>11</v>
      </c>
      <c r="D46" s="88">
        <v>1</v>
      </c>
      <c r="E46" s="88" t="s">
        <v>130</v>
      </c>
      <c r="F46" s="89">
        <v>8</v>
      </c>
      <c r="G46" s="11">
        <f t="shared" si="1"/>
        <v>1</v>
      </c>
      <c r="H46" s="11" t="s">
        <v>37</v>
      </c>
    </row>
    <row r="47" spans="1:8" ht="31.2" x14ac:dyDescent="0.3">
      <c r="A47" s="80" t="s">
        <v>411</v>
      </c>
      <c r="B47" s="120" t="s">
        <v>152</v>
      </c>
      <c r="C47" s="9" t="s">
        <v>11</v>
      </c>
      <c r="D47" s="88">
        <v>1</v>
      </c>
      <c r="E47" s="88" t="s">
        <v>130</v>
      </c>
      <c r="F47" s="89">
        <v>8</v>
      </c>
      <c r="G47" s="11">
        <f t="shared" si="1"/>
        <v>1</v>
      </c>
      <c r="H47" s="11" t="s">
        <v>37</v>
      </c>
    </row>
    <row r="48" spans="1:8" ht="31.2" x14ac:dyDescent="0.3">
      <c r="A48" s="80" t="s">
        <v>376</v>
      </c>
      <c r="B48" s="120" t="s">
        <v>232</v>
      </c>
      <c r="C48" s="9" t="s">
        <v>11</v>
      </c>
      <c r="D48" s="88">
        <v>2</v>
      </c>
      <c r="E48" s="88" t="s">
        <v>130</v>
      </c>
      <c r="F48" s="89">
        <v>16</v>
      </c>
      <c r="G48" s="11">
        <f t="shared" si="1"/>
        <v>1</v>
      </c>
      <c r="H48" s="11"/>
    </row>
    <row r="49" spans="1:8" ht="31.2" x14ac:dyDescent="0.3">
      <c r="A49" s="80" t="s">
        <v>412</v>
      </c>
      <c r="B49" s="120" t="s">
        <v>161</v>
      </c>
      <c r="C49" s="9" t="s">
        <v>11</v>
      </c>
      <c r="D49" s="88">
        <v>1</v>
      </c>
      <c r="E49" s="88" t="s">
        <v>130</v>
      </c>
      <c r="F49" s="89">
        <v>8</v>
      </c>
      <c r="G49" s="11">
        <f t="shared" si="1"/>
        <v>2</v>
      </c>
      <c r="H49" s="11" t="s">
        <v>37</v>
      </c>
    </row>
    <row r="50" spans="1:8" ht="31.2" x14ac:dyDescent="0.3">
      <c r="A50" s="80" t="s">
        <v>412</v>
      </c>
      <c r="B50" s="120" t="s">
        <v>163</v>
      </c>
      <c r="C50" s="9" t="s">
        <v>11</v>
      </c>
      <c r="D50" s="88">
        <v>1</v>
      </c>
      <c r="E50" s="88" t="s">
        <v>130</v>
      </c>
      <c r="F50" s="88">
        <v>8</v>
      </c>
      <c r="G50" s="11">
        <f t="shared" si="1"/>
        <v>2</v>
      </c>
      <c r="H50" s="11" t="s">
        <v>37</v>
      </c>
    </row>
    <row r="51" spans="1:8" x14ac:dyDescent="0.3">
      <c r="A51" s="80" t="s">
        <v>240</v>
      </c>
      <c r="B51" s="120" t="s">
        <v>241</v>
      </c>
      <c r="C51" s="9" t="s">
        <v>11</v>
      </c>
      <c r="D51" s="88">
        <v>1</v>
      </c>
      <c r="E51" s="88" t="s">
        <v>130</v>
      </c>
      <c r="F51" s="89">
        <v>8</v>
      </c>
      <c r="G51" s="11">
        <f t="shared" si="1"/>
        <v>1</v>
      </c>
      <c r="H51" s="11" t="s">
        <v>37</v>
      </c>
    </row>
    <row r="52" spans="1:8" x14ac:dyDescent="0.3">
      <c r="A52" s="80" t="s">
        <v>413</v>
      </c>
      <c r="B52" s="120" t="s">
        <v>234</v>
      </c>
      <c r="C52" s="9" t="s">
        <v>11</v>
      </c>
      <c r="D52" s="88">
        <v>5</v>
      </c>
      <c r="E52" s="88" t="s">
        <v>235</v>
      </c>
      <c r="F52" s="89">
        <v>5</v>
      </c>
      <c r="G52" s="11">
        <f t="shared" si="1"/>
        <v>1</v>
      </c>
      <c r="H52" s="11" t="s">
        <v>37</v>
      </c>
    </row>
    <row r="53" spans="1:8" x14ac:dyDescent="0.3">
      <c r="A53" s="80" t="s">
        <v>414</v>
      </c>
      <c r="B53" s="120" t="s">
        <v>191</v>
      </c>
      <c r="C53" s="9" t="s">
        <v>11</v>
      </c>
      <c r="D53" s="88">
        <v>1</v>
      </c>
      <c r="E53" s="88" t="s">
        <v>130</v>
      </c>
      <c r="F53" s="89">
        <v>8</v>
      </c>
      <c r="G53" s="11">
        <f t="shared" si="1"/>
        <v>1</v>
      </c>
      <c r="H53" s="11" t="s">
        <v>37</v>
      </c>
    </row>
    <row r="54" spans="1:8" x14ac:dyDescent="0.3">
      <c r="A54" s="80" t="s">
        <v>24</v>
      </c>
      <c r="B54" s="120" t="s">
        <v>298</v>
      </c>
      <c r="C54" s="9" t="s">
        <v>7</v>
      </c>
      <c r="D54" s="88">
        <v>1</v>
      </c>
      <c r="E54" s="88" t="s">
        <v>299</v>
      </c>
      <c r="F54" s="89">
        <v>24</v>
      </c>
      <c r="G54" s="11">
        <f t="shared" si="1"/>
        <v>1</v>
      </c>
      <c r="H54" s="11" t="s">
        <v>37</v>
      </c>
    </row>
    <row r="55" spans="1:8" x14ac:dyDescent="0.3">
      <c r="A55" s="80" t="s">
        <v>362</v>
      </c>
      <c r="B55" s="120" t="s">
        <v>363</v>
      </c>
      <c r="C55" s="9" t="s">
        <v>7</v>
      </c>
      <c r="D55" s="88">
        <v>1</v>
      </c>
      <c r="E55" s="88" t="s">
        <v>348</v>
      </c>
      <c r="F55" s="89">
        <v>2</v>
      </c>
      <c r="G55" s="11">
        <f t="shared" si="1"/>
        <v>1</v>
      </c>
      <c r="H55" s="11" t="s">
        <v>37</v>
      </c>
    </row>
    <row r="56" spans="1:8" x14ac:dyDescent="0.3">
      <c r="A56" s="80" t="s">
        <v>236</v>
      </c>
      <c r="B56" s="120" t="s">
        <v>237</v>
      </c>
      <c r="C56" s="9" t="s">
        <v>7</v>
      </c>
      <c r="D56" s="88">
        <v>2</v>
      </c>
      <c r="E56" s="88" t="s">
        <v>130</v>
      </c>
      <c r="F56" s="89">
        <v>16</v>
      </c>
      <c r="G56" s="11">
        <f t="shared" si="1"/>
        <v>1</v>
      </c>
      <c r="H56" s="11" t="s">
        <v>37</v>
      </c>
    </row>
    <row r="57" spans="1:8" x14ac:dyDescent="0.3">
      <c r="A57" s="80" t="s">
        <v>415</v>
      </c>
      <c r="B57" s="120" t="s">
        <v>359</v>
      </c>
      <c r="C57" s="9" t="s">
        <v>11</v>
      </c>
      <c r="D57" s="88">
        <v>1</v>
      </c>
      <c r="E57" s="88" t="s">
        <v>348</v>
      </c>
      <c r="F57" s="89">
        <v>2</v>
      </c>
      <c r="G57" s="11">
        <f t="shared" si="1"/>
        <v>1</v>
      </c>
      <c r="H57" s="11" t="s">
        <v>37</v>
      </c>
    </row>
    <row r="58" spans="1:8" x14ac:dyDescent="0.3">
      <c r="A58" s="80" t="s">
        <v>351</v>
      </c>
      <c r="B58" s="120" t="s">
        <v>352</v>
      </c>
      <c r="C58" s="9" t="s">
        <v>11</v>
      </c>
      <c r="D58" s="88">
        <v>1</v>
      </c>
      <c r="E58" s="88" t="s">
        <v>348</v>
      </c>
      <c r="F58" s="89">
        <v>2</v>
      </c>
      <c r="G58" s="11">
        <f t="shared" si="1"/>
        <v>1</v>
      </c>
      <c r="H58" s="11" t="s">
        <v>37</v>
      </c>
    </row>
    <row r="59" spans="1:8" x14ac:dyDescent="0.3">
      <c r="A59" s="80" t="s">
        <v>416</v>
      </c>
      <c r="B59" s="120" t="s">
        <v>251</v>
      </c>
      <c r="C59" s="9" t="s">
        <v>11</v>
      </c>
      <c r="D59" s="88">
        <v>2</v>
      </c>
      <c r="E59" s="88" t="s">
        <v>130</v>
      </c>
      <c r="F59" s="89">
        <v>16</v>
      </c>
      <c r="G59" s="11">
        <f t="shared" si="1"/>
        <v>1</v>
      </c>
      <c r="H59" s="11" t="s">
        <v>37</v>
      </c>
    </row>
    <row r="60" spans="1:8" x14ac:dyDescent="0.3">
      <c r="A60" s="80" t="s">
        <v>216</v>
      </c>
      <c r="B60" s="120" t="s">
        <v>217</v>
      </c>
      <c r="C60" s="9" t="s">
        <v>11</v>
      </c>
      <c r="D60" s="88">
        <v>2</v>
      </c>
      <c r="E60" s="88" t="s">
        <v>130</v>
      </c>
      <c r="F60" s="89">
        <v>16</v>
      </c>
      <c r="G60" s="11">
        <f t="shared" si="1"/>
        <v>1</v>
      </c>
      <c r="H60" s="11" t="s">
        <v>37</v>
      </c>
    </row>
    <row r="61" spans="1:8" x14ac:dyDescent="0.3">
      <c r="A61" s="80" t="s">
        <v>417</v>
      </c>
      <c r="B61" s="120" t="s">
        <v>225</v>
      </c>
      <c r="C61" s="9" t="s">
        <v>11</v>
      </c>
      <c r="D61" s="88">
        <v>2</v>
      </c>
      <c r="E61" s="88" t="s">
        <v>130</v>
      </c>
      <c r="F61" s="89">
        <v>16</v>
      </c>
      <c r="G61" s="11">
        <f t="shared" si="1"/>
        <v>1</v>
      </c>
      <c r="H61" s="11" t="s">
        <v>37</v>
      </c>
    </row>
    <row r="62" spans="1:8" x14ac:dyDescent="0.3">
      <c r="A62" s="80" t="s">
        <v>246</v>
      </c>
      <c r="B62" s="120" t="s">
        <v>247</v>
      </c>
      <c r="C62" s="9" t="s">
        <v>9</v>
      </c>
      <c r="D62" s="88">
        <v>1</v>
      </c>
      <c r="E62" s="88" t="s">
        <v>130</v>
      </c>
      <c r="F62" s="89">
        <v>8</v>
      </c>
      <c r="G62" s="11">
        <f t="shared" si="1"/>
        <v>1</v>
      </c>
      <c r="H62" s="11" t="s">
        <v>37</v>
      </c>
    </row>
    <row r="63" spans="1:8" x14ac:dyDescent="0.3">
      <c r="A63" s="80" t="s">
        <v>418</v>
      </c>
      <c r="B63" s="120" t="s">
        <v>167</v>
      </c>
      <c r="C63" s="9" t="s">
        <v>11</v>
      </c>
      <c r="D63" s="88">
        <v>1</v>
      </c>
      <c r="E63" s="88" t="s">
        <v>130</v>
      </c>
      <c r="F63" s="89">
        <v>8</v>
      </c>
      <c r="G63" s="11">
        <f t="shared" si="1"/>
        <v>1</v>
      </c>
      <c r="H63" s="11" t="s">
        <v>37</v>
      </c>
    </row>
    <row r="64" spans="1:8" x14ac:dyDescent="0.3">
      <c r="A64" s="7" t="s">
        <v>419</v>
      </c>
      <c r="B64" s="133" t="s">
        <v>175</v>
      </c>
      <c r="C64" s="9" t="s">
        <v>11</v>
      </c>
      <c r="D64" s="142">
        <v>1</v>
      </c>
      <c r="E64" s="142" t="s">
        <v>130</v>
      </c>
      <c r="F64" s="142">
        <v>8</v>
      </c>
      <c r="G64" s="11">
        <f t="shared" si="1"/>
        <v>1</v>
      </c>
      <c r="H64" s="11" t="s">
        <v>37</v>
      </c>
    </row>
    <row r="65" spans="1:8" ht="46.8" x14ac:dyDescent="0.3">
      <c r="A65" s="7" t="s">
        <v>420</v>
      </c>
      <c r="B65" s="133" t="s">
        <v>249</v>
      </c>
      <c r="C65" s="9" t="s">
        <v>11</v>
      </c>
      <c r="D65" s="142">
        <v>1</v>
      </c>
      <c r="E65" s="142" t="s">
        <v>130</v>
      </c>
      <c r="F65" s="142">
        <v>8</v>
      </c>
      <c r="G65" s="11">
        <f t="shared" si="1"/>
        <v>1</v>
      </c>
      <c r="H65" s="11" t="s">
        <v>37</v>
      </c>
    </row>
    <row r="66" spans="1:8" ht="31.2" x14ac:dyDescent="0.3">
      <c r="A66" s="7" t="s">
        <v>421</v>
      </c>
      <c r="B66" s="133" t="s">
        <v>199</v>
      </c>
      <c r="C66" s="9" t="s">
        <v>11</v>
      </c>
      <c r="D66" s="142">
        <v>1</v>
      </c>
      <c r="E66" s="142" t="s">
        <v>130</v>
      </c>
      <c r="F66" s="142">
        <v>8</v>
      </c>
      <c r="G66" s="11">
        <f t="shared" ref="G66:G75" si="2">COUNTIF($A$2:$A$999,A66)</f>
        <v>1</v>
      </c>
      <c r="H66" s="11" t="s">
        <v>37</v>
      </c>
    </row>
    <row r="67" spans="1:8" x14ac:dyDescent="0.3">
      <c r="A67" s="7" t="s">
        <v>422</v>
      </c>
      <c r="B67" s="133" t="s">
        <v>256</v>
      </c>
      <c r="C67" s="9" t="s">
        <v>11</v>
      </c>
      <c r="D67" s="142">
        <v>1</v>
      </c>
      <c r="E67" s="142" t="s">
        <v>254</v>
      </c>
      <c r="F67" s="142">
        <v>4</v>
      </c>
      <c r="G67" s="11">
        <f t="shared" si="2"/>
        <v>1</v>
      </c>
      <c r="H67" s="11" t="s">
        <v>37</v>
      </c>
    </row>
    <row r="68" spans="1:8" x14ac:dyDescent="0.3">
      <c r="A68" s="7" t="s">
        <v>423</v>
      </c>
      <c r="B68" s="133" t="s">
        <v>223</v>
      </c>
      <c r="C68" s="9" t="s">
        <v>11</v>
      </c>
      <c r="D68" s="142">
        <v>1</v>
      </c>
      <c r="E68" s="142" t="s">
        <v>130</v>
      </c>
      <c r="F68" s="142">
        <v>8</v>
      </c>
      <c r="G68" s="11">
        <f t="shared" si="2"/>
        <v>1</v>
      </c>
      <c r="H68" s="11" t="s">
        <v>37</v>
      </c>
    </row>
    <row r="69" spans="1:8" x14ac:dyDescent="0.3">
      <c r="A69" s="7" t="s">
        <v>424</v>
      </c>
      <c r="B69" s="133" t="s">
        <v>215</v>
      </c>
      <c r="C69" s="9" t="s">
        <v>11</v>
      </c>
      <c r="D69" s="142">
        <v>2</v>
      </c>
      <c r="E69" s="142" t="s">
        <v>130</v>
      </c>
      <c r="F69" s="142">
        <v>16</v>
      </c>
      <c r="G69" s="11">
        <f t="shared" si="2"/>
        <v>1</v>
      </c>
      <c r="H69" s="11" t="s">
        <v>37</v>
      </c>
    </row>
    <row r="70" spans="1:8" x14ac:dyDescent="0.3">
      <c r="A70" s="7" t="s">
        <v>364</v>
      </c>
      <c r="B70" s="133" t="s">
        <v>365</v>
      </c>
      <c r="C70" s="9" t="s">
        <v>11</v>
      </c>
      <c r="D70" s="142">
        <v>1</v>
      </c>
      <c r="E70" s="142" t="s">
        <v>348</v>
      </c>
      <c r="F70" s="142">
        <v>2</v>
      </c>
      <c r="G70" s="11">
        <f t="shared" si="2"/>
        <v>1</v>
      </c>
      <c r="H70" s="11" t="s">
        <v>37</v>
      </c>
    </row>
    <row r="71" spans="1:8" ht="31.2" x14ac:dyDescent="0.3">
      <c r="A71" s="7" t="s">
        <v>425</v>
      </c>
      <c r="B71" s="133" t="s">
        <v>140</v>
      </c>
      <c r="C71" s="9" t="s">
        <v>11</v>
      </c>
      <c r="D71" s="142">
        <v>1</v>
      </c>
      <c r="E71" s="142" t="s">
        <v>130</v>
      </c>
      <c r="F71" s="142">
        <v>8</v>
      </c>
      <c r="G71" s="11">
        <f t="shared" si="2"/>
        <v>1</v>
      </c>
      <c r="H71" s="11" t="s">
        <v>37</v>
      </c>
    </row>
    <row r="72" spans="1:8" x14ac:dyDescent="0.3">
      <c r="A72" s="7" t="s">
        <v>426</v>
      </c>
      <c r="B72" s="133" t="s">
        <v>219</v>
      </c>
      <c r="C72" s="9" t="s">
        <v>11</v>
      </c>
      <c r="D72" s="142">
        <v>2</v>
      </c>
      <c r="E72" s="142" t="s">
        <v>130</v>
      </c>
      <c r="F72" s="142">
        <v>16</v>
      </c>
      <c r="G72" s="11">
        <f t="shared" si="2"/>
        <v>1</v>
      </c>
      <c r="H72" s="11" t="s">
        <v>37</v>
      </c>
    </row>
    <row r="73" spans="1:8" x14ac:dyDescent="0.3">
      <c r="A73" s="7" t="s">
        <v>377</v>
      </c>
      <c r="B73" s="133" t="s">
        <v>239</v>
      </c>
      <c r="C73" s="9" t="s">
        <v>11</v>
      </c>
      <c r="D73" s="142">
        <v>1</v>
      </c>
      <c r="E73" s="142" t="s">
        <v>130</v>
      </c>
      <c r="F73" s="142">
        <v>8</v>
      </c>
      <c r="G73" s="11">
        <f t="shared" si="2"/>
        <v>1</v>
      </c>
      <c r="H73" s="11" t="s">
        <v>37</v>
      </c>
    </row>
    <row r="74" spans="1:8" x14ac:dyDescent="0.3">
      <c r="A74" s="7" t="s">
        <v>210</v>
      </c>
      <c r="B74" s="133" t="s">
        <v>211</v>
      </c>
      <c r="C74" s="9" t="s">
        <v>11</v>
      </c>
      <c r="D74" s="142">
        <v>2</v>
      </c>
      <c r="E74" s="142" t="s">
        <v>130</v>
      </c>
      <c r="F74" s="142">
        <v>16</v>
      </c>
      <c r="G74" s="11">
        <f t="shared" si="2"/>
        <v>1</v>
      </c>
      <c r="H74" s="11" t="s">
        <v>37</v>
      </c>
    </row>
    <row r="75" spans="1:8" ht="31.2" x14ac:dyDescent="0.3">
      <c r="A75" s="7" t="s">
        <v>427</v>
      </c>
      <c r="B75" s="133" t="s">
        <v>187</v>
      </c>
      <c r="C75" s="9" t="s">
        <v>11</v>
      </c>
      <c r="D75" s="142">
        <v>1</v>
      </c>
      <c r="E75" s="142" t="s">
        <v>130</v>
      </c>
      <c r="F75" s="142">
        <v>8</v>
      </c>
      <c r="G75" s="11">
        <f t="shared" si="2"/>
        <v>1</v>
      </c>
      <c r="H75" s="11" t="s">
        <v>37</v>
      </c>
    </row>
    <row r="76" spans="1:8" x14ac:dyDescent="0.3">
      <c r="C76" s="136"/>
    </row>
    <row r="77" spans="1:8" x14ac:dyDescent="0.3">
      <c r="C77" s="136"/>
    </row>
    <row r="78" spans="1:8" x14ac:dyDescent="0.3">
      <c r="C78" s="136"/>
    </row>
    <row r="79" spans="1:8" x14ac:dyDescent="0.3">
      <c r="C79" s="136"/>
    </row>
    <row r="80" spans="1:8"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1" xr:uid="{00000000-0009-0000-0000-000003000000}"/>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5">
    <cfRule type="colorScale" priority="10">
      <colorScale>
        <cfvo type="min"/>
        <cfvo type="percentile" val="50"/>
        <cfvo type="max"/>
        <color rgb="FFF8696B"/>
        <color rgb="FFFFEB84"/>
        <color rgb="FF63BE7B"/>
      </colorScale>
    </cfRule>
  </conditionalFormatting>
  <conditionalFormatting sqref="H2:H75">
    <cfRule type="cellIs" dxfId="26" priority="8" operator="equal">
      <formula>"Вариативная часть"</formula>
    </cfRule>
    <cfRule type="cellIs" dxfId="25" priority="9" operator="equal">
      <formula>"Базовая часть"</formula>
    </cfRule>
  </conditionalFormatting>
  <dataValidations count="2">
    <dataValidation type="list" allowBlank="1" showInputMessage="1" showErrorMessage="1" sqref="H2:H75" xr:uid="{00000000-0002-0000-0300-000000000000}">
      <formula1>"Базовая часть, Вариативная часть"</formula1>
    </dataValidation>
    <dataValidation allowBlank="1" showErrorMessage="1" sqref="A2:B75" xr:uid="{00000000-0002-0000-0300-000001000000}"/>
  </dataValidations>
  <hyperlinks>
    <hyperlink ref="B67" r:id="rId1" xr:uid="{00000000-0004-0000-03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H999"/>
  <sheetViews>
    <sheetView workbookViewId="0">
      <pane ySplit="1" topLeftCell="A2" activePane="bottomLeft" state="frozen"/>
      <selection activeCell="B10" sqref="B10"/>
      <selection pane="bottomLeft" activeCell="B10" sqref="B10"/>
    </sheetView>
  </sheetViews>
  <sheetFormatPr defaultColWidth="8.88671875" defaultRowHeight="15.6" x14ac:dyDescent="0.3"/>
  <cols>
    <col min="1" max="1" width="32.6640625" style="139" customWidth="1"/>
    <col min="2" max="2" width="100.6640625" style="45" customWidth="1"/>
    <col min="3" max="3" width="20.44140625" style="144" customWidth="1"/>
    <col min="4" max="4" width="14.44140625" style="144" customWidth="1"/>
    <col min="5" max="5" width="25.6640625" style="144" customWidth="1"/>
    <col min="6" max="6" width="14.33203125" style="144" customWidth="1"/>
    <col min="7" max="7" width="13.88671875" style="5" customWidth="1"/>
    <col min="8" max="8" width="20.88671875" style="5" customWidth="1"/>
    <col min="9" max="16384" width="8.88671875" style="45"/>
  </cols>
  <sheetData>
    <row r="1" spans="1:8" ht="31.2" x14ac:dyDescent="0.3">
      <c r="A1" s="128" t="s">
        <v>1</v>
      </c>
      <c r="B1" s="129" t="s">
        <v>10</v>
      </c>
      <c r="C1" s="130" t="s">
        <v>2</v>
      </c>
      <c r="D1" s="128" t="s">
        <v>4</v>
      </c>
      <c r="E1" s="128" t="s">
        <v>3</v>
      </c>
      <c r="F1" s="128" t="s">
        <v>8</v>
      </c>
      <c r="G1" s="129" t="s">
        <v>33</v>
      </c>
      <c r="H1" s="128" t="s">
        <v>34</v>
      </c>
    </row>
    <row r="2" spans="1:8" x14ac:dyDescent="0.3">
      <c r="A2" s="80" t="s">
        <v>105</v>
      </c>
      <c r="B2" s="120" t="s">
        <v>106</v>
      </c>
      <c r="C2" s="9" t="s">
        <v>7</v>
      </c>
      <c r="D2" s="78">
        <v>1</v>
      </c>
      <c r="E2" s="78" t="s">
        <v>6</v>
      </c>
      <c r="F2" s="88">
        <v>1</v>
      </c>
      <c r="G2" s="5">
        <f t="shared" ref="G2:G14" si="0">COUNTIF($A$2:$A$999,A2)</f>
        <v>1</v>
      </c>
      <c r="H2" s="5" t="s">
        <v>37</v>
      </c>
    </row>
    <row r="3" spans="1:8" x14ac:dyDescent="0.3">
      <c r="A3" s="80" t="s">
        <v>27</v>
      </c>
      <c r="B3" s="120" t="s">
        <v>107</v>
      </c>
      <c r="C3" s="9" t="s">
        <v>5</v>
      </c>
      <c r="D3" s="88">
        <v>1</v>
      </c>
      <c r="E3" s="88" t="s">
        <v>6</v>
      </c>
      <c r="F3" s="88">
        <v>1</v>
      </c>
      <c r="G3" s="5">
        <f t="shared" si="0"/>
        <v>1</v>
      </c>
      <c r="H3" s="5" t="s">
        <v>37</v>
      </c>
    </row>
    <row r="4" spans="1:8" x14ac:dyDescent="0.3">
      <c r="A4" s="145" t="s">
        <v>312</v>
      </c>
      <c r="B4" s="148" t="s">
        <v>313</v>
      </c>
      <c r="C4" s="9" t="s">
        <v>5</v>
      </c>
      <c r="D4" s="158">
        <v>1</v>
      </c>
      <c r="E4" s="158" t="s">
        <v>6</v>
      </c>
      <c r="F4" s="158">
        <v>1</v>
      </c>
      <c r="G4" s="5">
        <f t="shared" si="0"/>
        <v>1</v>
      </c>
      <c r="H4" s="5" t="s">
        <v>37</v>
      </c>
    </row>
    <row r="5" spans="1:8" x14ac:dyDescent="0.3">
      <c r="A5" s="80" t="s">
        <v>112</v>
      </c>
      <c r="B5" s="120" t="s">
        <v>113</v>
      </c>
      <c r="C5" s="9" t="s">
        <v>5</v>
      </c>
      <c r="D5" s="88">
        <v>1</v>
      </c>
      <c r="E5" s="88" t="s">
        <v>6</v>
      </c>
      <c r="F5" s="88">
        <v>1</v>
      </c>
      <c r="G5" s="5">
        <f t="shared" si="0"/>
        <v>1</v>
      </c>
      <c r="H5" s="5" t="s">
        <v>37</v>
      </c>
    </row>
    <row r="6" spans="1:8" ht="31.2" x14ac:dyDescent="0.3">
      <c r="A6" s="80" t="s">
        <v>18</v>
      </c>
      <c r="B6" s="120" t="s">
        <v>108</v>
      </c>
      <c r="C6" s="9" t="s">
        <v>18</v>
      </c>
      <c r="D6" s="88">
        <v>1</v>
      </c>
      <c r="E6" s="88" t="s">
        <v>6</v>
      </c>
      <c r="F6" s="88">
        <v>1</v>
      </c>
      <c r="G6" s="5">
        <f t="shared" si="0"/>
        <v>2</v>
      </c>
      <c r="H6" s="5" t="s">
        <v>37</v>
      </c>
    </row>
    <row r="7" spans="1:8" ht="31.2" x14ac:dyDescent="0.3">
      <c r="A7" s="57" t="s">
        <v>18</v>
      </c>
      <c r="B7" s="131" t="s">
        <v>314</v>
      </c>
      <c r="C7" s="9" t="s">
        <v>18</v>
      </c>
      <c r="D7" s="50">
        <v>1</v>
      </c>
      <c r="E7" s="50" t="s">
        <v>6</v>
      </c>
      <c r="F7" s="50">
        <v>1</v>
      </c>
      <c r="G7" s="5">
        <f t="shared" si="0"/>
        <v>2</v>
      </c>
      <c r="H7" s="5" t="s">
        <v>37</v>
      </c>
    </row>
    <row r="8" spans="1:8" x14ac:dyDescent="0.3">
      <c r="A8" s="57" t="s">
        <v>45</v>
      </c>
      <c r="B8" s="154" t="s">
        <v>308</v>
      </c>
      <c r="C8" s="9" t="s">
        <v>5</v>
      </c>
      <c r="D8" s="50">
        <v>1</v>
      </c>
      <c r="E8" s="50" t="s">
        <v>6</v>
      </c>
      <c r="F8" s="50">
        <v>1</v>
      </c>
      <c r="G8" s="5">
        <f t="shared" si="0"/>
        <v>1</v>
      </c>
      <c r="H8" s="5" t="s">
        <v>37</v>
      </c>
    </row>
    <row r="9" spans="1:8" x14ac:dyDescent="0.3">
      <c r="A9" s="7" t="s">
        <v>368</v>
      </c>
      <c r="B9" s="133" t="s">
        <v>369</v>
      </c>
      <c r="C9" s="9" t="s">
        <v>11</v>
      </c>
      <c r="D9" s="142">
        <v>1</v>
      </c>
      <c r="E9" s="142" t="s">
        <v>6</v>
      </c>
      <c r="F9" s="142">
        <v>1</v>
      </c>
      <c r="G9" s="5">
        <f t="shared" si="0"/>
        <v>1</v>
      </c>
      <c r="H9" s="5" t="s">
        <v>37</v>
      </c>
    </row>
    <row r="10" spans="1:8" x14ac:dyDescent="0.3">
      <c r="A10" s="7" t="s">
        <v>101</v>
      </c>
      <c r="B10" s="133" t="s">
        <v>102</v>
      </c>
      <c r="C10" s="9" t="s">
        <v>7</v>
      </c>
      <c r="D10" s="142">
        <v>1</v>
      </c>
      <c r="E10" s="142" t="s">
        <v>6</v>
      </c>
      <c r="F10" s="142">
        <v>1</v>
      </c>
      <c r="G10" s="5">
        <f t="shared" si="0"/>
        <v>1</v>
      </c>
      <c r="H10" s="5" t="s">
        <v>37</v>
      </c>
    </row>
    <row r="11" spans="1:8" x14ac:dyDescent="0.3">
      <c r="A11" s="57" t="s">
        <v>304</v>
      </c>
      <c r="B11" s="154" t="s">
        <v>305</v>
      </c>
      <c r="C11" s="9" t="s">
        <v>7</v>
      </c>
      <c r="D11" s="50">
        <v>1</v>
      </c>
      <c r="E11" s="50" t="s">
        <v>6</v>
      </c>
      <c r="F11" s="50">
        <v>1</v>
      </c>
      <c r="G11" s="5">
        <f t="shared" si="0"/>
        <v>1</v>
      </c>
      <c r="H11" s="5" t="s">
        <v>37</v>
      </c>
    </row>
    <row r="12" spans="1:8" x14ac:dyDescent="0.3">
      <c r="A12" s="7" t="s">
        <v>362</v>
      </c>
      <c r="B12" s="133" t="s">
        <v>363</v>
      </c>
      <c r="C12" s="9" t="s">
        <v>11</v>
      </c>
      <c r="D12" s="142">
        <v>1</v>
      </c>
      <c r="E12" s="142" t="s">
        <v>6</v>
      </c>
      <c r="F12" s="142">
        <v>1</v>
      </c>
      <c r="G12" s="5">
        <f t="shared" si="0"/>
        <v>1</v>
      </c>
      <c r="H12" s="5" t="s">
        <v>37</v>
      </c>
    </row>
    <row r="13" spans="1:8" x14ac:dyDescent="0.3">
      <c r="A13" s="57" t="s">
        <v>306</v>
      </c>
      <c r="B13" s="155" t="s">
        <v>307</v>
      </c>
      <c r="C13" s="9" t="s">
        <v>7</v>
      </c>
      <c r="D13" s="157">
        <v>1</v>
      </c>
      <c r="E13" s="50" t="s">
        <v>6</v>
      </c>
      <c r="F13" s="157">
        <v>1</v>
      </c>
      <c r="G13" s="5">
        <f t="shared" si="0"/>
        <v>1</v>
      </c>
      <c r="H13" s="5" t="s">
        <v>37</v>
      </c>
    </row>
    <row r="14" spans="1:8" x14ac:dyDescent="0.3">
      <c r="A14" s="57" t="s">
        <v>310</v>
      </c>
      <c r="B14" s="154" t="s">
        <v>311</v>
      </c>
      <c r="C14" s="9" t="s">
        <v>5</v>
      </c>
      <c r="D14" s="157">
        <v>1</v>
      </c>
      <c r="E14" s="50" t="s">
        <v>6</v>
      </c>
      <c r="F14" s="157">
        <v>1</v>
      </c>
      <c r="G14" s="5">
        <f t="shared" si="0"/>
        <v>1</v>
      </c>
      <c r="H14" s="5" t="s">
        <v>37</v>
      </c>
    </row>
    <row r="15" spans="1:8" x14ac:dyDescent="0.3">
      <c r="C15" s="136"/>
    </row>
    <row r="16" spans="1:8" x14ac:dyDescent="0.3">
      <c r="C16" s="136"/>
    </row>
    <row r="17" spans="3:3" x14ac:dyDescent="0.3">
      <c r="C17" s="136"/>
    </row>
    <row r="18" spans="3:3" x14ac:dyDescent="0.3">
      <c r="C18" s="136"/>
    </row>
    <row r="19" spans="3:3" x14ac:dyDescent="0.3">
      <c r="C19" s="136"/>
    </row>
    <row r="20" spans="3:3" x14ac:dyDescent="0.3">
      <c r="C20" s="136"/>
    </row>
    <row r="21" spans="3:3" x14ac:dyDescent="0.3">
      <c r="C21" s="136"/>
    </row>
    <row r="22" spans="3:3" x14ac:dyDescent="0.3">
      <c r="C22" s="136"/>
    </row>
    <row r="23" spans="3:3" x14ac:dyDescent="0.3">
      <c r="C23" s="136"/>
    </row>
    <row r="24" spans="3:3" x14ac:dyDescent="0.3">
      <c r="C24" s="136"/>
    </row>
    <row r="25" spans="3:3" x14ac:dyDescent="0.3">
      <c r="C25" s="136"/>
    </row>
    <row r="26" spans="3:3" x14ac:dyDescent="0.3">
      <c r="C26" s="136"/>
    </row>
    <row r="27" spans="3:3" x14ac:dyDescent="0.3">
      <c r="C27" s="136"/>
    </row>
    <row r="28" spans="3:3" x14ac:dyDescent="0.3">
      <c r="C28" s="136"/>
    </row>
    <row r="29" spans="3:3" x14ac:dyDescent="0.3">
      <c r="C29" s="136"/>
    </row>
    <row r="30" spans="3:3" x14ac:dyDescent="0.3">
      <c r="C30" s="136"/>
    </row>
    <row r="31" spans="3:3" x14ac:dyDescent="0.3">
      <c r="C31" s="136"/>
    </row>
    <row r="32" spans="3:3"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14" xr:uid="{00000000-0009-0000-0000-000004000000}">
    <sortState xmlns:xlrd2="http://schemas.microsoft.com/office/spreadsheetml/2017/richdata2" ref="A2:H14">
      <sortCondition ref="A2:A1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
    <cfRule type="colorScale" priority="339">
      <colorScale>
        <cfvo type="min"/>
        <cfvo type="percentile" val="50"/>
        <cfvo type="max"/>
        <color rgb="FFF8696B"/>
        <color rgb="FFFFEB84"/>
        <color rgb="FF63BE7B"/>
      </colorScale>
    </cfRule>
  </conditionalFormatting>
  <conditionalFormatting sqref="G3:G14">
    <cfRule type="colorScale" priority="10">
      <colorScale>
        <cfvo type="min"/>
        <cfvo type="percentile" val="50"/>
        <cfvo type="max"/>
        <color rgb="FFF8696B"/>
        <color rgb="FFFFEB84"/>
        <color rgb="FF63BE7B"/>
      </colorScale>
    </cfRule>
  </conditionalFormatting>
  <conditionalFormatting sqref="H2:H14">
    <cfRule type="cellIs" dxfId="17" priority="8" operator="equal">
      <formula>"Вариативная часть"</formula>
    </cfRule>
    <cfRule type="cellIs" dxfId="16" priority="9" operator="equal">
      <formula>"Базовая часть"</formula>
    </cfRule>
  </conditionalFormatting>
  <dataValidations count="2">
    <dataValidation type="list" allowBlank="1" showInputMessage="1" showErrorMessage="1" sqref="H2:H14" xr:uid="{00000000-0002-0000-0400-000000000000}">
      <formula1>"Базовая часть, Вариативная часть"</formula1>
    </dataValidation>
    <dataValidation allowBlank="1" showErrorMessage="1" sqref="A2:B14" xr:uid="{00000000-0002-0000-04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H999"/>
  <sheetViews>
    <sheetView workbookViewId="0">
      <pane ySplit="1" topLeftCell="A2" activePane="bottomLeft" state="frozen"/>
      <selection activeCell="B10" sqref="B10"/>
      <selection pane="bottomLeft" activeCell="B10" sqref="B10"/>
    </sheetView>
  </sheetViews>
  <sheetFormatPr defaultColWidth="8.88671875" defaultRowHeight="15.6" x14ac:dyDescent="0.3"/>
  <cols>
    <col min="1" max="1" width="32.6640625" style="139" customWidth="1"/>
    <col min="2" max="2" width="100.6640625" style="45" customWidth="1"/>
    <col min="3" max="3" width="29.33203125" style="144" customWidth="1"/>
    <col min="4" max="4" width="14.44140625" style="144" customWidth="1"/>
    <col min="5" max="5" width="25.6640625" style="144" customWidth="1"/>
    <col min="6" max="6" width="14.33203125" style="144" customWidth="1"/>
    <col min="7" max="7" width="13.88671875" style="5" customWidth="1"/>
    <col min="8" max="8" width="20.88671875" style="5" customWidth="1"/>
    <col min="9" max="16384" width="8.88671875" style="45"/>
  </cols>
  <sheetData>
    <row r="1" spans="1:8" ht="31.2" x14ac:dyDescent="0.3">
      <c r="A1" s="128" t="s">
        <v>1</v>
      </c>
      <c r="B1" s="129" t="s">
        <v>10</v>
      </c>
      <c r="C1" s="130" t="s">
        <v>2</v>
      </c>
      <c r="D1" s="128" t="s">
        <v>4</v>
      </c>
      <c r="E1" s="128" t="s">
        <v>3</v>
      </c>
      <c r="F1" s="128" t="s">
        <v>8</v>
      </c>
      <c r="G1" s="128" t="s">
        <v>33</v>
      </c>
      <c r="H1" s="128" t="s">
        <v>34</v>
      </c>
    </row>
    <row r="2" spans="1:8" x14ac:dyDescent="0.3">
      <c r="A2" s="76" t="s">
        <v>20</v>
      </c>
      <c r="B2" s="120" t="s">
        <v>262</v>
      </c>
      <c r="C2" s="9" t="s">
        <v>9</v>
      </c>
      <c r="D2" s="78">
        <v>1</v>
      </c>
      <c r="E2" s="78" t="s">
        <v>6</v>
      </c>
      <c r="F2" s="88">
        <f>D2</f>
        <v>1</v>
      </c>
      <c r="G2" s="5">
        <f t="shared" ref="G2:G11" si="0">COUNTIF($A$2:$A$999,A2)</f>
        <v>3</v>
      </c>
      <c r="H2" s="5" t="s">
        <v>37</v>
      </c>
    </row>
    <row r="3" spans="1:8" x14ac:dyDescent="0.3">
      <c r="A3" s="145" t="s">
        <v>20</v>
      </c>
      <c r="B3" s="148" t="s">
        <v>315</v>
      </c>
      <c r="C3" s="9" t="s">
        <v>9</v>
      </c>
      <c r="D3" s="150">
        <v>1</v>
      </c>
      <c r="E3" s="150" t="s">
        <v>316</v>
      </c>
      <c r="F3" s="150">
        <v>1</v>
      </c>
      <c r="G3" s="5">
        <f t="shared" si="0"/>
        <v>3</v>
      </c>
      <c r="H3" s="5" t="s">
        <v>37</v>
      </c>
    </row>
    <row r="4" spans="1:8" x14ac:dyDescent="0.3">
      <c r="A4" s="80" t="s">
        <v>20</v>
      </c>
      <c r="B4" s="120" t="s">
        <v>370</v>
      </c>
      <c r="C4" s="9" t="s">
        <v>9</v>
      </c>
      <c r="D4" s="88">
        <v>1</v>
      </c>
      <c r="E4" s="88" t="s">
        <v>6</v>
      </c>
      <c r="F4" s="88">
        <f>D4</f>
        <v>1</v>
      </c>
      <c r="G4" s="5">
        <f t="shared" si="0"/>
        <v>3</v>
      </c>
      <c r="H4" s="5" t="s">
        <v>37</v>
      </c>
    </row>
    <row r="5" spans="1:8" x14ac:dyDescent="0.3">
      <c r="A5" s="57" t="s">
        <v>23</v>
      </c>
      <c r="B5" s="131" t="s">
        <v>320</v>
      </c>
      <c r="C5" s="9" t="s">
        <v>9</v>
      </c>
      <c r="D5" s="140">
        <v>1</v>
      </c>
      <c r="E5" s="140" t="s">
        <v>316</v>
      </c>
      <c r="F5" s="140">
        <v>1</v>
      </c>
      <c r="G5" s="5">
        <f t="shared" si="0"/>
        <v>1</v>
      </c>
      <c r="H5" s="5" t="s">
        <v>37</v>
      </c>
    </row>
    <row r="6" spans="1:8" ht="31.2" x14ac:dyDescent="0.3">
      <c r="A6" s="7" t="s">
        <v>264</v>
      </c>
      <c r="B6" s="133" t="s">
        <v>265</v>
      </c>
      <c r="C6" s="9" t="s">
        <v>9</v>
      </c>
      <c r="D6" s="142">
        <v>1</v>
      </c>
      <c r="E6" s="142" t="s">
        <v>6</v>
      </c>
      <c r="F6" s="142">
        <f>D6</f>
        <v>1</v>
      </c>
      <c r="G6" s="5">
        <f t="shared" si="0"/>
        <v>1</v>
      </c>
      <c r="H6" s="5" t="s">
        <v>37</v>
      </c>
    </row>
    <row r="7" spans="1:8" ht="31.2" x14ac:dyDescent="0.3">
      <c r="A7" s="7" t="s">
        <v>374</v>
      </c>
      <c r="B7" s="133" t="s">
        <v>373</v>
      </c>
      <c r="C7" s="9" t="s">
        <v>9</v>
      </c>
      <c r="D7" s="142">
        <v>2</v>
      </c>
      <c r="E7" s="142" t="s">
        <v>6</v>
      </c>
      <c r="F7" s="142">
        <v>2</v>
      </c>
      <c r="G7" s="5">
        <f t="shared" si="0"/>
        <v>1</v>
      </c>
      <c r="H7" s="5" t="s">
        <v>37</v>
      </c>
    </row>
    <row r="8" spans="1:8" x14ac:dyDescent="0.3">
      <c r="A8" s="7" t="s">
        <v>21</v>
      </c>
      <c r="B8" s="133" t="s">
        <v>263</v>
      </c>
      <c r="C8" s="9" t="s">
        <v>9</v>
      </c>
      <c r="D8" s="142">
        <v>1</v>
      </c>
      <c r="E8" s="142" t="s">
        <v>6</v>
      </c>
      <c r="F8" s="142">
        <f>D8</f>
        <v>1</v>
      </c>
      <c r="G8" s="5">
        <f t="shared" si="0"/>
        <v>3</v>
      </c>
      <c r="H8" s="5" t="s">
        <v>37</v>
      </c>
    </row>
    <row r="9" spans="1:8" x14ac:dyDescent="0.3">
      <c r="A9" s="147" t="s">
        <v>21</v>
      </c>
      <c r="B9" s="131" t="s">
        <v>318</v>
      </c>
      <c r="C9" s="9" t="s">
        <v>9</v>
      </c>
      <c r="D9" s="153">
        <v>2</v>
      </c>
      <c r="E9" s="140" t="s">
        <v>316</v>
      </c>
      <c r="F9" s="140">
        <v>2</v>
      </c>
      <c r="G9" s="5">
        <f t="shared" si="0"/>
        <v>3</v>
      </c>
      <c r="H9" s="5" t="s">
        <v>37</v>
      </c>
    </row>
    <row r="10" spans="1:8" x14ac:dyDescent="0.3">
      <c r="A10" s="7" t="s">
        <v>21</v>
      </c>
      <c r="B10" s="133" t="s">
        <v>372</v>
      </c>
      <c r="C10" s="9" t="s">
        <v>9</v>
      </c>
      <c r="D10" s="142">
        <v>1</v>
      </c>
      <c r="E10" s="142" t="s">
        <v>6</v>
      </c>
      <c r="F10" s="142">
        <f>D10</f>
        <v>1</v>
      </c>
      <c r="G10" s="5">
        <f t="shared" si="0"/>
        <v>3</v>
      </c>
      <c r="H10" s="5" t="s">
        <v>37</v>
      </c>
    </row>
    <row r="11" spans="1:8" x14ac:dyDescent="0.3">
      <c r="A11" s="146" t="s">
        <v>22</v>
      </c>
      <c r="B11" s="149" t="s">
        <v>321</v>
      </c>
      <c r="C11" s="9" t="s">
        <v>9</v>
      </c>
      <c r="D11" s="152">
        <v>1</v>
      </c>
      <c r="E11" s="140" t="s">
        <v>316</v>
      </c>
      <c r="F11" s="151">
        <v>1</v>
      </c>
      <c r="G11" s="5">
        <f t="shared" si="0"/>
        <v>1</v>
      </c>
      <c r="H11" s="5" t="s">
        <v>37</v>
      </c>
    </row>
    <row r="12" spans="1:8" x14ac:dyDescent="0.3">
      <c r="A12" s="134"/>
      <c r="B12" s="135"/>
      <c r="C12" s="136"/>
      <c r="D12" s="136"/>
      <c r="E12" s="137"/>
      <c r="F12" s="137"/>
    </row>
    <row r="13" spans="1:8" x14ac:dyDescent="0.3">
      <c r="A13" s="134"/>
      <c r="B13" s="135"/>
      <c r="C13" s="136"/>
      <c r="D13" s="137"/>
      <c r="E13" s="137"/>
      <c r="F13" s="137"/>
    </row>
    <row r="14" spans="1:8" x14ac:dyDescent="0.3">
      <c r="A14" s="134"/>
      <c r="B14" s="135"/>
      <c r="C14" s="136"/>
      <c r="D14" s="137"/>
      <c r="E14" s="137"/>
      <c r="F14" s="137"/>
    </row>
    <row r="15" spans="1:8" x14ac:dyDescent="0.3">
      <c r="A15" s="134"/>
      <c r="B15" s="135"/>
      <c r="C15" s="136"/>
      <c r="D15" s="137"/>
      <c r="E15" s="137"/>
      <c r="F15" s="137"/>
    </row>
    <row r="16" spans="1:8" x14ac:dyDescent="0.3">
      <c r="A16" s="134"/>
      <c r="B16" s="135"/>
      <c r="C16" s="136"/>
      <c r="D16" s="137"/>
      <c r="E16" s="137"/>
      <c r="F16" s="137"/>
    </row>
    <row r="17" spans="1:6" x14ac:dyDescent="0.3">
      <c r="A17" s="134"/>
      <c r="B17" s="135"/>
      <c r="C17" s="136"/>
      <c r="D17" s="137"/>
      <c r="E17" s="137"/>
      <c r="F17" s="137"/>
    </row>
    <row r="18" spans="1:6" x14ac:dyDescent="0.3">
      <c r="A18" s="134"/>
      <c r="B18" s="135"/>
      <c r="C18" s="136"/>
      <c r="D18" s="137"/>
      <c r="E18" s="137"/>
      <c r="F18" s="137"/>
    </row>
    <row r="19" spans="1:6" x14ac:dyDescent="0.3">
      <c r="A19" s="134"/>
      <c r="B19" s="135"/>
      <c r="C19" s="136"/>
      <c r="D19" s="137"/>
      <c r="E19" s="137"/>
      <c r="F19" s="137"/>
    </row>
    <row r="20" spans="1:6" x14ac:dyDescent="0.3">
      <c r="A20" s="134"/>
      <c r="B20" s="135"/>
      <c r="C20" s="136"/>
      <c r="D20" s="137"/>
      <c r="E20" s="137"/>
      <c r="F20" s="137"/>
    </row>
    <row r="21" spans="1:6" x14ac:dyDescent="0.3">
      <c r="A21" s="134"/>
      <c r="B21" s="135"/>
      <c r="C21" s="136"/>
      <c r="D21" s="137"/>
      <c r="E21" s="137"/>
      <c r="F21" s="137"/>
    </row>
    <row r="22" spans="1:6" x14ac:dyDescent="0.3">
      <c r="A22" s="134"/>
      <c r="B22" s="135"/>
      <c r="C22" s="136"/>
      <c r="D22" s="137"/>
      <c r="E22" s="137"/>
      <c r="F22" s="137"/>
    </row>
    <row r="23" spans="1:6" x14ac:dyDescent="0.3">
      <c r="A23" s="134"/>
      <c r="B23" s="135"/>
      <c r="C23" s="136"/>
      <c r="D23" s="137"/>
      <c r="E23" s="137"/>
      <c r="F23" s="137"/>
    </row>
    <row r="24" spans="1:6" x14ac:dyDescent="0.3">
      <c r="A24" s="134"/>
      <c r="B24" s="135"/>
      <c r="C24" s="136"/>
      <c r="D24" s="137"/>
      <c r="E24" s="137"/>
      <c r="F24" s="137"/>
    </row>
    <row r="25" spans="1:6" x14ac:dyDescent="0.3">
      <c r="A25" s="134"/>
      <c r="B25" s="135"/>
      <c r="C25" s="136"/>
      <c r="D25" s="137"/>
      <c r="E25" s="137"/>
      <c r="F25" s="137"/>
    </row>
    <row r="26" spans="1:6" x14ac:dyDescent="0.3">
      <c r="A26" s="134"/>
      <c r="B26" s="135"/>
      <c r="C26" s="136"/>
      <c r="D26" s="137"/>
      <c r="E26" s="137"/>
      <c r="F26" s="137"/>
    </row>
    <row r="27" spans="1:6" x14ac:dyDescent="0.3">
      <c r="A27" s="134"/>
      <c r="B27" s="135"/>
      <c r="C27" s="136"/>
      <c r="D27" s="137"/>
      <c r="E27" s="137"/>
      <c r="F27" s="137"/>
    </row>
    <row r="28" spans="1:6" x14ac:dyDescent="0.3">
      <c r="A28" s="134"/>
      <c r="B28" s="135"/>
      <c r="C28" s="136"/>
      <c r="D28" s="137"/>
      <c r="E28" s="137"/>
      <c r="F28" s="137"/>
    </row>
    <row r="29" spans="1:6" x14ac:dyDescent="0.3">
      <c r="A29" s="134"/>
      <c r="B29" s="135"/>
      <c r="C29" s="136"/>
      <c r="D29" s="137"/>
      <c r="E29" s="137"/>
      <c r="F29" s="137"/>
    </row>
    <row r="30" spans="1:6" x14ac:dyDescent="0.3">
      <c r="A30" s="134"/>
      <c r="B30" s="135"/>
      <c r="C30" s="136"/>
      <c r="D30" s="137"/>
      <c r="E30" s="137"/>
      <c r="F30" s="137"/>
    </row>
    <row r="31" spans="1:6" x14ac:dyDescent="0.3">
      <c r="A31" s="134"/>
      <c r="B31" s="135"/>
      <c r="C31" s="136"/>
      <c r="D31" s="137"/>
      <c r="E31" s="137"/>
      <c r="F31" s="137"/>
    </row>
    <row r="32" spans="1:6" x14ac:dyDescent="0.3">
      <c r="A32" s="134"/>
      <c r="B32" s="135"/>
      <c r="C32" s="136"/>
      <c r="D32" s="137"/>
      <c r="E32" s="137"/>
      <c r="F32" s="137"/>
    </row>
    <row r="33" spans="1:6" x14ac:dyDescent="0.3">
      <c r="A33" s="134"/>
      <c r="B33" s="135"/>
      <c r="C33" s="136"/>
      <c r="D33" s="137"/>
      <c r="E33" s="137"/>
      <c r="F33" s="137"/>
    </row>
    <row r="34" spans="1:6" x14ac:dyDescent="0.3">
      <c r="A34" s="134"/>
      <c r="B34" s="135"/>
      <c r="C34" s="136"/>
      <c r="D34" s="137"/>
      <c r="E34" s="137"/>
      <c r="F34" s="137"/>
    </row>
    <row r="35" spans="1:6" x14ac:dyDescent="0.3">
      <c r="A35" s="134"/>
      <c r="B35" s="135"/>
      <c r="C35" s="136"/>
      <c r="D35" s="137"/>
      <c r="E35" s="137"/>
      <c r="F35" s="137"/>
    </row>
    <row r="36" spans="1:6" x14ac:dyDescent="0.3">
      <c r="A36" s="134"/>
      <c r="B36" s="135"/>
      <c r="C36" s="136"/>
      <c r="D36" s="137"/>
      <c r="E36" s="137"/>
      <c r="F36" s="137"/>
    </row>
    <row r="37" spans="1:6" x14ac:dyDescent="0.3">
      <c r="A37" s="134"/>
      <c r="B37" s="135"/>
      <c r="C37" s="136"/>
      <c r="D37" s="137"/>
      <c r="E37" s="137"/>
      <c r="F37" s="137"/>
    </row>
    <row r="38" spans="1:6" x14ac:dyDescent="0.3">
      <c r="A38" s="134"/>
      <c r="B38" s="135"/>
      <c r="C38" s="136"/>
      <c r="D38" s="137"/>
      <c r="E38" s="137"/>
      <c r="F38" s="137"/>
    </row>
    <row r="39" spans="1:6" x14ac:dyDescent="0.3">
      <c r="A39" s="134"/>
      <c r="B39" s="138"/>
      <c r="C39" s="136"/>
      <c r="D39" s="137"/>
      <c r="E39" s="137"/>
      <c r="F39" s="137"/>
    </row>
    <row r="40" spans="1:6" x14ac:dyDescent="0.3">
      <c r="A40" s="134"/>
      <c r="B40" s="138"/>
      <c r="C40" s="136"/>
      <c r="D40" s="137"/>
      <c r="E40" s="137"/>
      <c r="F40" s="137"/>
    </row>
    <row r="41" spans="1:6" x14ac:dyDescent="0.3">
      <c r="A41" s="134"/>
      <c r="B41" s="138"/>
      <c r="C41" s="136"/>
      <c r="D41" s="137"/>
      <c r="E41" s="137"/>
      <c r="F41" s="137"/>
    </row>
    <row r="42" spans="1:6" x14ac:dyDescent="0.3">
      <c r="C42" s="136"/>
    </row>
    <row r="43" spans="1:6" x14ac:dyDescent="0.3">
      <c r="C43" s="136"/>
    </row>
    <row r="44" spans="1:6" x14ac:dyDescent="0.3">
      <c r="C44" s="136"/>
    </row>
    <row r="45" spans="1:6" x14ac:dyDescent="0.3">
      <c r="C45" s="136"/>
    </row>
    <row r="46" spans="1:6" x14ac:dyDescent="0.3">
      <c r="C46" s="136"/>
    </row>
    <row r="47" spans="1:6" x14ac:dyDescent="0.3">
      <c r="C47" s="136"/>
    </row>
    <row r="48" spans="1:6"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11" xr:uid="{00000000-0009-0000-0000-000005000000}">
    <sortState xmlns:xlrd2="http://schemas.microsoft.com/office/spreadsheetml/2017/richdata2" ref="A2:H11">
      <sortCondition ref="A2:A11"/>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
    <cfRule type="colorScale" priority="340">
      <colorScale>
        <cfvo type="min"/>
        <cfvo type="percentile" val="50"/>
        <cfvo type="max"/>
        <color rgb="FFF8696B"/>
        <color rgb="FFFFEB84"/>
        <color rgb="FF63BE7B"/>
      </colorScale>
    </cfRule>
  </conditionalFormatting>
  <conditionalFormatting sqref="G3:G11">
    <cfRule type="colorScale" priority="10">
      <colorScale>
        <cfvo type="min"/>
        <cfvo type="percentile" val="50"/>
        <cfvo type="max"/>
        <color rgb="FFF8696B"/>
        <color rgb="FFFFEB84"/>
        <color rgb="FF63BE7B"/>
      </colorScale>
    </cfRule>
  </conditionalFormatting>
  <conditionalFormatting sqref="H2:H11">
    <cfRule type="cellIs" dxfId="8" priority="8" operator="equal">
      <formula>"Вариативная часть"</formula>
    </cfRule>
    <cfRule type="cellIs" dxfId="7" priority="9" operator="equal">
      <formula>"Базовая часть"</formula>
    </cfRule>
  </conditionalFormatting>
  <dataValidations count="3">
    <dataValidation type="list" allowBlank="1" showInputMessage="1" showErrorMessage="1" sqref="H2:H11" xr:uid="{00000000-0002-0000-05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500-000001000000}"/>
    <dataValidation allowBlank="1" showErrorMessage="1" sqref="A2:B11" xr:uid="{00000000-0002-0000-05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H4"/>
  <sheetViews>
    <sheetView workbookViewId="0">
      <selection activeCell="B10" sqref="B10"/>
    </sheetView>
  </sheetViews>
  <sheetFormatPr defaultColWidth="9.109375" defaultRowHeight="15.6" x14ac:dyDescent="0.3"/>
  <cols>
    <col min="1" max="1" width="22" style="45" customWidth="1"/>
    <col min="2" max="2" width="9" style="45"/>
    <col min="3" max="3" width="19.88671875" style="45" customWidth="1"/>
    <col min="4" max="4" width="54.88671875" style="45"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3" t="s">
        <v>71</v>
      </c>
      <c r="B1" s="63" t="s">
        <v>64</v>
      </c>
      <c r="C1" s="63" t="s">
        <v>65</v>
      </c>
      <c r="D1" s="63" t="s">
        <v>66</v>
      </c>
      <c r="E1" s="63" t="s">
        <v>47</v>
      </c>
      <c r="F1" s="63" t="s">
        <v>67</v>
      </c>
      <c r="G1" s="63" t="s">
        <v>68</v>
      </c>
      <c r="H1" s="45" t="str">
        <f>_xlfn.TEXTJOIN("
",TRUE,F2:F99)</f>
        <v>35.02.08 Электротехнические системы в агропромышленном комплексе (АПК)
35.02.08 Электротехнические системы в агропромышленном комплексе (АПК)
35.02.08 Электротехнические системы в агропромышленном комплексе (АПК)</v>
      </c>
    </row>
    <row r="2" spans="1:8" ht="43.2" x14ac:dyDescent="0.3">
      <c r="A2" s="64" t="s">
        <v>74</v>
      </c>
      <c r="B2" s="65">
        <v>2023</v>
      </c>
      <c r="C2" s="65" t="s">
        <v>75</v>
      </c>
      <c r="D2" s="66" t="s">
        <v>76</v>
      </c>
      <c r="E2" s="66" t="s">
        <v>77</v>
      </c>
      <c r="F2" s="67" t="s">
        <v>78</v>
      </c>
      <c r="G2" s="68" t="s">
        <v>79</v>
      </c>
    </row>
    <row r="3" spans="1:8" ht="43.2" x14ac:dyDescent="0.3">
      <c r="A3" s="64" t="s">
        <v>74</v>
      </c>
      <c r="B3" s="69">
        <v>2023</v>
      </c>
      <c r="C3" s="69" t="s">
        <v>80</v>
      </c>
      <c r="D3" s="70" t="s">
        <v>81</v>
      </c>
      <c r="E3" s="70" t="s">
        <v>82</v>
      </c>
      <c r="F3" s="71" t="s">
        <v>78</v>
      </c>
      <c r="G3" s="68" t="s">
        <v>79</v>
      </c>
    </row>
    <row r="4" spans="1:8" ht="43.2" x14ac:dyDescent="0.3">
      <c r="A4" s="64" t="s">
        <v>74</v>
      </c>
      <c r="B4" s="72">
        <v>2024</v>
      </c>
      <c r="C4" s="72" t="s">
        <v>83</v>
      </c>
      <c r="D4" s="73" t="s">
        <v>84</v>
      </c>
      <c r="E4" s="74" t="s">
        <v>85</v>
      </c>
      <c r="F4" s="75" t="s">
        <v>78</v>
      </c>
      <c r="G4" s="68"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H239"/>
  <sheetViews>
    <sheetView topLeftCell="A182" workbookViewId="0">
      <selection activeCell="B10" sqref="B10"/>
    </sheetView>
  </sheetViews>
  <sheetFormatPr defaultRowHeight="14.4" x14ac:dyDescent="0.3"/>
  <cols>
    <col min="1" max="1" width="4" customWidth="1"/>
    <col min="2" max="2" width="37.44140625" customWidth="1"/>
    <col min="3" max="3" width="46.44140625" customWidth="1"/>
    <col min="4" max="4" width="20.88671875" customWidth="1"/>
    <col min="5" max="5" width="12.33203125" customWidth="1"/>
    <col min="6" max="6" width="26" customWidth="1"/>
    <col min="7" max="7" width="12.33203125" customWidth="1"/>
    <col min="8" max="8" width="22" customWidth="1"/>
  </cols>
  <sheetData>
    <row r="1" spans="1:8" ht="15" thickBot="1" x14ac:dyDescent="0.35">
      <c r="A1" s="191" t="s">
        <v>86</v>
      </c>
      <c r="B1" s="192"/>
      <c r="C1" s="192"/>
      <c r="D1" s="192"/>
      <c r="E1" s="192"/>
      <c r="F1" s="192"/>
      <c r="G1" s="192"/>
      <c r="H1" s="193"/>
    </row>
    <row r="2" spans="1:8" x14ac:dyDescent="0.3">
      <c r="A2" s="194" t="s">
        <v>87</v>
      </c>
      <c r="B2" s="195"/>
      <c r="C2" s="195"/>
      <c r="D2" s="195"/>
      <c r="E2" s="195"/>
      <c r="F2" s="195"/>
      <c r="G2" s="195"/>
      <c r="H2" s="196"/>
    </row>
    <row r="3" spans="1:8" x14ac:dyDescent="0.3">
      <c r="A3" s="197" t="s">
        <v>88</v>
      </c>
      <c r="B3" s="198"/>
      <c r="C3" s="198"/>
      <c r="D3" s="198"/>
      <c r="E3" s="198"/>
      <c r="F3" s="198"/>
      <c r="G3" s="198"/>
      <c r="H3" s="199"/>
    </row>
    <row r="4" spans="1:8" x14ac:dyDescent="0.3">
      <c r="A4" s="197" t="s">
        <v>89</v>
      </c>
      <c r="B4" s="198"/>
      <c r="C4" s="198"/>
      <c r="D4" s="198"/>
      <c r="E4" s="198"/>
      <c r="F4" s="198"/>
      <c r="G4" s="198"/>
      <c r="H4" s="199"/>
    </row>
    <row r="5" spans="1:8" x14ac:dyDescent="0.3">
      <c r="A5" s="200" t="s">
        <v>90</v>
      </c>
      <c r="B5" s="201"/>
      <c r="C5" s="201"/>
      <c r="D5" s="201"/>
      <c r="E5" s="201"/>
      <c r="F5" s="201"/>
      <c r="G5" s="201"/>
      <c r="H5" s="202"/>
    </row>
    <row r="6" spans="1:8" ht="15.6" x14ac:dyDescent="0.3">
      <c r="A6" s="203" t="s">
        <v>91</v>
      </c>
      <c r="B6" s="204"/>
      <c r="C6" s="204"/>
      <c r="D6" s="204"/>
      <c r="E6" s="204"/>
      <c r="F6" s="204"/>
      <c r="G6" s="204"/>
      <c r="H6" s="205"/>
    </row>
    <row r="7" spans="1:8" ht="16.2" thickBot="1" x14ac:dyDescent="0.35">
      <c r="A7" s="210" t="s">
        <v>12</v>
      </c>
      <c r="B7" s="192"/>
      <c r="C7" s="192"/>
      <c r="D7" s="192"/>
      <c r="E7" s="192"/>
      <c r="F7" s="192"/>
      <c r="G7" s="192"/>
      <c r="H7" s="192"/>
    </row>
    <row r="8" spans="1:8" x14ac:dyDescent="0.3">
      <c r="A8" s="194" t="s">
        <v>13</v>
      </c>
      <c r="B8" s="195"/>
      <c r="C8" s="195"/>
      <c r="D8" s="195"/>
      <c r="E8" s="195"/>
      <c r="F8" s="195"/>
      <c r="G8" s="195"/>
      <c r="H8" s="196"/>
    </row>
    <row r="9" spans="1:8" x14ac:dyDescent="0.3">
      <c r="A9" s="206" t="s">
        <v>92</v>
      </c>
      <c r="B9" s="198"/>
      <c r="C9" s="198"/>
      <c r="D9" s="198"/>
      <c r="E9" s="198"/>
      <c r="F9" s="198"/>
      <c r="G9" s="198"/>
      <c r="H9" s="199"/>
    </row>
    <row r="10" spans="1:8" x14ac:dyDescent="0.3">
      <c r="A10" s="206" t="s">
        <v>93</v>
      </c>
      <c r="B10" s="198"/>
      <c r="C10" s="198"/>
      <c r="D10" s="198"/>
      <c r="E10" s="198"/>
      <c r="F10" s="198"/>
      <c r="G10" s="198"/>
      <c r="H10" s="199"/>
    </row>
    <row r="11" spans="1:8" x14ac:dyDescent="0.3">
      <c r="A11" s="206" t="s">
        <v>94</v>
      </c>
      <c r="B11" s="198"/>
      <c r="C11" s="198"/>
      <c r="D11" s="198"/>
      <c r="E11" s="198"/>
      <c r="F11" s="198"/>
      <c r="G11" s="198"/>
      <c r="H11" s="199"/>
    </row>
    <row r="12" spans="1:8" x14ac:dyDescent="0.3">
      <c r="A12" s="206" t="s">
        <v>95</v>
      </c>
      <c r="B12" s="198"/>
      <c r="C12" s="198"/>
      <c r="D12" s="198"/>
      <c r="E12" s="198"/>
      <c r="F12" s="198"/>
      <c r="G12" s="198"/>
      <c r="H12" s="199"/>
    </row>
    <row r="13" spans="1:8" x14ac:dyDescent="0.3">
      <c r="A13" s="206" t="s">
        <v>96</v>
      </c>
      <c r="B13" s="198"/>
      <c r="C13" s="198"/>
      <c r="D13" s="198"/>
      <c r="E13" s="198"/>
      <c r="F13" s="198"/>
      <c r="G13" s="198"/>
      <c r="H13" s="199"/>
    </row>
    <row r="14" spans="1:8" x14ac:dyDescent="0.3">
      <c r="A14" s="206" t="s">
        <v>97</v>
      </c>
      <c r="B14" s="198"/>
      <c r="C14" s="198"/>
      <c r="D14" s="198"/>
      <c r="E14" s="198"/>
      <c r="F14" s="198"/>
      <c r="G14" s="198"/>
      <c r="H14" s="199"/>
    </row>
    <row r="15" spans="1:8" x14ac:dyDescent="0.3">
      <c r="A15" s="206" t="s">
        <v>98</v>
      </c>
      <c r="B15" s="198"/>
      <c r="C15" s="198"/>
      <c r="D15" s="198"/>
      <c r="E15" s="198"/>
      <c r="F15" s="198"/>
      <c r="G15" s="198"/>
      <c r="H15" s="199"/>
    </row>
    <row r="16" spans="1:8" ht="15" thickBot="1" x14ac:dyDescent="0.35">
      <c r="A16" s="207" t="s">
        <v>99</v>
      </c>
      <c r="B16" s="208"/>
      <c r="C16" s="208"/>
      <c r="D16" s="208"/>
      <c r="E16" s="208"/>
      <c r="F16" s="208"/>
      <c r="G16" s="208"/>
      <c r="H16" s="209"/>
    </row>
    <row r="17" spans="1:8" ht="31.2" x14ac:dyDescent="0.3">
      <c r="A17" s="76" t="s">
        <v>0</v>
      </c>
      <c r="B17" s="77" t="s">
        <v>1</v>
      </c>
      <c r="C17" s="119" t="s">
        <v>10</v>
      </c>
      <c r="D17" s="78" t="s">
        <v>2</v>
      </c>
      <c r="E17" s="78" t="s">
        <v>4</v>
      </c>
      <c r="F17" s="78" t="s">
        <v>3</v>
      </c>
      <c r="G17" s="78" t="s">
        <v>8</v>
      </c>
      <c r="H17" s="78" t="s">
        <v>100</v>
      </c>
    </row>
    <row r="18" spans="1:8" ht="15.6" x14ac:dyDescent="0.3">
      <c r="A18" s="79">
        <v>1</v>
      </c>
      <c r="B18" s="80" t="s">
        <v>101</v>
      </c>
      <c r="C18" s="120" t="s">
        <v>102</v>
      </c>
      <c r="D18" s="81" t="s">
        <v>103</v>
      </c>
      <c r="E18" s="81">
        <v>1</v>
      </c>
      <c r="F18" s="81" t="s">
        <v>6</v>
      </c>
      <c r="G18" s="82">
        <v>1</v>
      </c>
      <c r="H18" s="82" t="s">
        <v>104</v>
      </c>
    </row>
    <row r="19" spans="1:8" ht="15.6" x14ac:dyDescent="0.3">
      <c r="A19" s="83">
        <v>2</v>
      </c>
      <c r="B19" s="80" t="s">
        <v>105</v>
      </c>
      <c r="C19" s="120" t="s">
        <v>106</v>
      </c>
      <c r="D19" s="82" t="s">
        <v>103</v>
      </c>
      <c r="E19" s="82">
        <v>1</v>
      </c>
      <c r="F19" s="82" t="s">
        <v>6</v>
      </c>
      <c r="G19" s="82">
        <v>1</v>
      </c>
      <c r="H19" s="82" t="s">
        <v>104</v>
      </c>
    </row>
    <row r="20" spans="1:8" ht="15.6" x14ac:dyDescent="0.3">
      <c r="A20" s="83">
        <v>3</v>
      </c>
      <c r="B20" s="80" t="s">
        <v>27</v>
      </c>
      <c r="C20" s="120" t="s">
        <v>107</v>
      </c>
      <c r="D20" s="84" t="s">
        <v>5</v>
      </c>
      <c r="E20" s="85">
        <v>14</v>
      </c>
      <c r="F20" s="85" t="s">
        <v>6</v>
      </c>
      <c r="G20" s="85">
        <v>14</v>
      </c>
      <c r="H20" s="82" t="s">
        <v>104</v>
      </c>
    </row>
    <row r="21" spans="1:8" ht="15.6" x14ac:dyDescent="0.3">
      <c r="A21" s="83">
        <v>4</v>
      </c>
      <c r="B21" s="80" t="s">
        <v>18</v>
      </c>
      <c r="C21" s="91" t="s">
        <v>108</v>
      </c>
      <c r="D21" s="82" t="s">
        <v>18</v>
      </c>
      <c r="E21" s="82">
        <v>1</v>
      </c>
      <c r="F21" s="82" t="s">
        <v>6</v>
      </c>
      <c r="G21" s="82">
        <v>1</v>
      </c>
      <c r="H21" s="87" t="s">
        <v>109</v>
      </c>
    </row>
    <row r="22" spans="1:8" ht="15.6" x14ac:dyDescent="0.3">
      <c r="A22" s="83">
        <v>5</v>
      </c>
      <c r="B22" s="86" t="s">
        <v>45</v>
      </c>
      <c r="C22" s="91" t="s">
        <v>110</v>
      </c>
      <c r="D22" s="81" t="s">
        <v>5</v>
      </c>
      <c r="E22" s="82">
        <v>1</v>
      </c>
      <c r="F22" s="82" t="s">
        <v>6</v>
      </c>
      <c r="G22" s="82">
        <v>1</v>
      </c>
      <c r="H22" s="82" t="s">
        <v>104</v>
      </c>
    </row>
    <row r="23" spans="1:8" ht="15.6" x14ac:dyDescent="0.3">
      <c r="A23" s="83">
        <v>6</v>
      </c>
      <c r="B23" s="86" t="s">
        <v>44</v>
      </c>
      <c r="C23" s="91" t="s">
        <v>111</v>
      </c>
      <c r="D23" s="81" t="s">
        <v>5</v>
      </c>
      <c r="E23" s="82">
        <v>1</v>
      </c>
      <c r="F23" s="82" t="s">
        <v>6</v>
      </c>
      <c r="G23" s="82">
        <v>1</v>
      </c>
      <c r="H23" s="82" t="s">
        <v>104</v>
      </c>
    </row>
    <row r="24" spans="1:8" ht="15.6" x14ac:dyDescent="0.3">
      <c r="A24" s="83">
        <v>7</v>
      </c>
      <c r="B24" s="80" t="s">
        <v>112</v>
      </c>
      <c r="C24" s="120" t="s">
        <v>113</v>
      </c>
      <c r="D24" s="81" t="s">
        <v>5</v>
      </c>
      <c r="E24" s="82">
        <v>1</v>
      </c>
      <c r="F24" s="82" t="s">
        <v>6</v>
      </c>
      <c r="G24" s="82">
        <v>1</v>
      </c>
      <c r="H24" s="82" t="s">
        <v>104</v>
      </c>
    </row>
    <row r="25" spans="1:8" ht="15.6" x14ac:dyDescent="0.3">
      <c r="A25" s="83">
        <v>8</v>
      </c>
      <c r="B25" s="86" t="s">
        <v>114</v>
      </c>
      <c r="C25" s="91" t="s">
        <v>115</v>
      </c>
      <c r="D25" s="81" t="s">
        <v>7</v>
      </c>
      <c r="E25" s="82">
        <v>1</v>
      </c>
      <c r="F25" s="82" t="s">
        <v>6</v>
      </c>
      <c r="G25" s="82">
        <v>1</v>
      </c>
      <c r="H25" s="82" t="s">
        <v>104</v>
      </c>
    </row>
    <row r="26" spans="1:8" ht="15.6" x14ac:dyDescent="0.3">
      <c r="A26" s="83">
        <v>9</v>
      </c>
      <c r="B26" s="86" t="s">
        <v>116</v>
      </c>
      <c r="C26" s="91" t="s">
        <v>117</v>
      </c>
      <c r="D26" s="82" t="s">
        <v>7</v>
      </c>
      <c r="E26" s="82">
        <v>13</v>
      </c>
      <c r="F26" s="82" t="s">
        <v>6</v>
      </c>
      <c r="G26" s="82">
        <v>13</v>
      </c>
      <c r="H26" s="82" t="s">
        <v>104</v>
      </c>
    </row>
    <row r="27" spans="1:8" ht="15.6" x14ac:dyDescent="0.3">
      <c r="A27" s="83">
        <v>10</v>
      </c>
      <c r="B27" s="86" t="s">
        <v>118</v>
      </c>
      <c r="C27" s="91" t="s">
        <v>119</v>
      </c>
      <c r="D27" s="82" t="s">
        <v>7</v>
      </c>
      <c r="E27" s="82">
        <v>26</v>
      </c>
      <c r="F27" s="82" t="s">
        <v>6</v>
      </c>
      <c r="G27" s="82">
        <v>26</v>
      </c>
      <c r="H27" s="82" t="s">
        <v>104</v>
      </c>
    </row>
    <row r="28" spans="1:8" ht="16.2" thickBot="1" x14ac:dyDescent="0.35">
      <c r="A28" s="210" t="s">
        <v>120</v>
      </c>
      <c r="B28" s="192"/>
      <c r="C28" s="192"/>
      <c r="D28" s="192"/>
      <c r="E28" s="192"/>
      <c r="F28" s="192"/>
      <c r="G28" s="192"/>
      <c r="H28" s="192"/>
    </row>
    <row r="29" spans="1:8" x14ac:dyDescent="0.3">
      <c r="A29" s="194" t="s">
        <v>13</v>
      </c>
      <c r="B29" s="195"/>
      <c r="C29" s="195"/>
      <c r="D29" s="195"/>
      <c r="E29" s="195"/>
      <c r="F29" s="195"/>
      <c r="G29" s="195"/>
      <c r="H29" s="196"/>
    </row>
    <row r="30" spans="1:8" x14ac:dyDescent="0.3">
      <c r="A30" s="206" t="s">
        <v>121</v>
      </c>
      <c r="B30" s="198"/>
      <c r="C30" s="198"/>
      <c r="D30" s="198"/>
      <c r="E30" s="198"/>
      <c r="F30" s="198"/>
      <c r="G30" s="198"/>
      <c r="H30" s="199"/>
    </row>
    <row r="31" spans="1:8" x14ac:dyDescent="0.3">
      <c r="A31" s="206" t="s">
        <v>122</v>
      </c>
      <c r="B31" s="198"/>
      <c r="C31" s="198"/>
      <c r="D31" s="198"/>
      <c r="E31" s="198"/>
      <c r="F31" s="198"/>
      <c r="G31" s="198"/>
      <c r="H31" s="199"/>
    </row>
    <row r="32" spans="1:8" x14ac:dyDescent="0.3">
      <c r="A32" s="206" t="s">
        <v>123</v>
      </c>
      <c r="B32" s="198"/>
      <c r="C32" s="198"/>
      <c r="D32" s="198"/>
      <c r="E32" s="198"/>
      <c r="F32" s="198"/>
      <c r="G32" s="198"/>
      <c r="H32" s="199"/>
    </row>
    <row r="33" spans="1:8" x14ac:dyDescent="0.3">
      <c r="A33" s="206" t="s">
        <v>124</v>
      </c>
      <c r="B33" s="198"/>
      <c r="C33" s="198"/>
      <c r="D33" s="198"/>
      <c r="E33" s="198"/>
      <c r="F33" s="198"/>
      <c r="G33" s="198"/>
      <c r="H33" s="199"/>
    </row>
    <row r="34" spans="1:8" x14ac:dyDescent="0.3">
      <c r="A34" s="206" t="s">
        <v>125</v>
      </c>
      <c r="B34" s="198"/>
      <c r="C34" s="198"/>
      <c r="D34" s="198"/>
      <c r="E34" s="198"/>
      <c r="F34" s="198"/>
      <c r="G34" s="198"/>
      <c r="H34" s="199"/>
    </row>
    <row r="35" spans="1:8" x14ac:dyDescent="0.3">
      <c r="A35" s="206" t="s">
        <v>126</v>
      </c>
      <c r="B35" s="198"/>
      <c r="C35" s="198"/>
      <c r="D35" s="198"/>
      <c r="E35" s="198"/>
      <c r="F35" s="198"/>
      <c r="G35" s="198"/>
      <c r="H35" s="199"/>
    </row>
    <row r="36" spans="1:8" x14ac:dyDescent="0.3">
      <c r="A36" s="206" t="s">
        <v>127</v>
      </c>
      <c r="B36" s="198"/>
      <c r="C36" s="198"/>
      <c r="D36" s="198"/>
      <c r="E36" s="198"/>
      <c r="F36" s="198"/>
      <c r="G36" s="198"/>
      <c r="H36" s="199"/>
    </row>
    <row r="37" spans="1:8" ht="15" thickBot="1" x14ac:dyDescent="0.35">
      <c r="A37" s="207" t="s">
        <v>99</v>
      </c>
      <c r="B37" s="208"/>
      <c r="C37" s="208"/>
      <c r="D37" s="208"/>
      <c r="E37" s="208"/>
      <c r="F37" s="208"/>
      <c r="G37" s="208"/>
      <c r="H37" s="209"/>
    </row>
    <row r="38" spans="1:8" ht="31.2" x14ac:dyDescent="0.3">
      <c r="A38" s="88" t="s">
        <v>0</v>
      </c>
      <c r="B38" s="88" t="s">
        <v>1</v>
      </c>
      <c r="C38" s="119" t="s">
        <v>10</v>
      </c>
      <c r="D38" s="88" t="s">
        <v>2</v>
      </c>
      <c r="E38" s="88" t="s">
        <v>4</v>
      </c>
      <c r="F38" s="88" t="s">
        <v>3</v>
      </c>
      <c r="G38" s="88" t="s">
        <v>8</v>
      </c>
      <c r="H38" s="88" t="s">
        <v>100</v>
      </c>
    </row>
    <row r="39" spans="1:8" ht="15.6" x14ac:dyDescent="0.3">
      <c r="A39" s="78">
        <v>1</v>
      </c>
      <c r="B39" s="80" t="s">
        <v>128</v>
      </c>
      <c r="C39" s="120" t="s">
        <v>129</v>
      </c>
      <c r="D39" s="78" t="s">
        <v>11</v>
      </c>
      <c r="E39" s="88">
        <v>1</v>
      </c>
      <c r="F39" s="88" t="s">
        <v>130</v>
      </c>
      <c r="G39" s="88">
        <v>8</v>
      </c>
      <c r="H39" s="82" t="s">
        <v>104</v>
      </c>
    </row>
    <row r="40" spans="1:8" ht="15.6" x14ac:dyDescent="0.3">
      <c r="A40" s="78">
        <v>2</v>
      </c>
      <c r="B40" s="80" t="s">
        <v>131</v>
      </c>
      <c r="C40" s="120" t="s">
        <v>132</v>
      </c>
      <c r="D40" s="78" t="s">
        <v>11</v>
      </c>
      <c r="E40" s="88">
        <v>1</v>
      </c>
      <c r="F40" s="88" t="s">
        <v>130</v>
      </c>
      <c r="G40" s="88">
        <v>8</v>
      </c>
      <c r="H40" s="87" t="s">
        <v>109</v>
      </c>
    </row>
    <row r="41" spans="1:8" ht="31.2" x14ac:dyDescent="0.3">
      <c r="A41" s="78">
        <v>3</v>
      </c>
      <c r="B41" s="80" t="s">
        <v>133</v>
      </c>
      <c r="C41" s="120" t="s">
        <v>134</v>
      </c>
      <c r="D41" s="78" t="s">
        <v>11</v>
      </c>
      <c r="E41" s="88">
        <v>1</v>
      </c>
      <c r="F41" s="88" t="s">
        <v>130</v>
      </c>
      <c r="G41" s="88">
        <v>8</v>
      </c>
      <c r="H41" s="87" t="s">
        <v>109</v>
      </c>
    </row>
    <row r="42" spans="1:8" ht="31.2" x14ac:dyDescent="0.3">
      <c r="A42" s="78">
        <v>4</v>
      </c>
      <c r="B42" s="80" t="s">
        <v>135</v>
      </c>
      <c r="C42" s="120" t="s">
        <v>136</v>
      </c>
      <c r="D42" s="78" t="s">
        <v>11</v>
      </c>
      <c r="E42" s="88">
        <v>1</v>
      </c>
      <c r="F42" s="88" t="s">
        <v>130</v>
      </c>
      <c r="G42" s="89">
        <v>8</v>
      </c>
      <c r="H42" s="87" t="s">
        <v>109</v>
      </c>
    </row>
    <row r="43" spans="1:8" ht="46.8" x14ac:dyDescent="0.3">
      <c r="A43" s="78">
        <v>5</v>
      </c>
      <c r="B43" s="80" t="s">
        <v>137</v>
      </c>
      <c r="C43" s="120" t="s">
        <v>138</v>
      </c>
      <c r="D43" s="78" t="s">
        <v>11</v>
      </c>
      <c r="E43" s="88">
        <v>1</v>
      </c>
      <c r="F43" s="88" t="s">
        <v>130</v>
      </c>
      <c r="G43" s="89">
        <v>8</v>
      </c>
      <c r="H43" s="87" t="s">
        <v>109</v>
      </c>
    </row>
    <row r="44" spans="1:8" ht="31.2" x14ac:dyDescent="0.3">
      <c r="A44" s="78">
        <v>6</v>
      </c>
      <c r="B44" s="80" t="s">
        <v>139</v>
      </c>
      <c r="C44" s="120" t="s">
        <v>140</v>
      </c>
      <c r="D44" s="78" t="s">
        <v>11</v>
      </c>
      <c r="E44" s="88">
        <v>1</v>
      </c>
      <c r="F44" s="88" t="s">
        <v>130</v>
      </c>
      <c r="G44" s="89">
        <v>8</v>
      </c>
      <c r="H44" s="87" t="s">
        <v>109</v>
      </c>
    </row>
    <row r="45" spans="1:8" ht="31.2" x14ac:dyDescent="0.3">
      <c r="A45" s="78">
        <v>7</v>
      </c>
      <c r="B45" s="80" t="s">
        <v>141</v>
      </c>
      <c r="C45" s="120" t="s">
        <v>142</v>
      </c>
      <c r="D45" s="78" t="s">
        <v>11</v>
      </c>
      <c r="E45" s="88">
        <v>1</v>
      </c>
      <c r="F45" s="88" t="s">
        <v>130</v>
      </c>
      <c r="G45" s="89">
        <v>8</v>
      </c>
      <c r="H45" s="87" t="s">
        <v>109</v>
      </c>
    </row>
    <row r="46" spans="1:8" ht="46.8" x14ac:dyDescent="0.3">
      <c r="A46" s="78">
        <v>8</v>
      </c>
      <c r="B46" s="80" t="s">
        <v>143</v>
      </c>
      <c r="C46" s="120" t="s">
        <v>144</v>
      </c>
      <c r="D46" s="78" t="s">
        <v>11</v>
      </c>
      <c r="E46" s="88">
        <v>1</v>
      </c>
      <c r="F46" s="88" t="s">
        <v>130</v>
      </c>
      <c r="G46" s="89">
        <v>8</v>
      </c>
      <c r="H46" s="87" t="s">
        <v>109</v>
      </c>
    </row>
    <row r="47" spans="1:8" ht="31.2" x14ac:dyDescent="0.3">
      <c r="A47" s="78">
        <v>9</v>
      </c>
      <c r="B47" s="80" t="s">
        <v>145</v>
      </c>
      <c r="C47" s="120" t="s">
        <v>146</v>
      </c>
      <c r="D47" s="78" t="s">
        <v>11</v>
      </c>
      <c r="E47" s="88">
        <v>1</v>
      </c>
      <c r="F47" s="88" t="s">
        <v>130</v>
      </c>
      <c r="G47" s="89">
        <v>8</v>
      </c>
      <c r="H47" s="87" t="s">
        <v>109</v>
      </c>
    </row>
    <row r="48" spans="1:8" ht="31.2" x14ac:dyDescent="0.3">
      <c r="A48" s="78">
        <v>10</v>
      </c>
      <c r="B48" s="80" t="s">
        <v>147</v>
      </c>
      <c r="C48" s="120" t="s">
        <v>148</v>
      </c>
      <c r="D48" s="78" t="s">
        <v>11</v>
      </c>
      <c r="E48" s="88">
        <v>1</v>
      </c>
      <c r="F48" s="88" t="s">
        <v>130</v>
      </c>
      <c r="G48" s="89">
        <v>8</v>
      </c>
      <c r="H48" s="87" t="s">
        <v>109</v>
      </c>
    </row>
    <row r="49" spans="1:8" ht="31.2" x14ac:dyDescent="0.3">
      <c r="A49" s="78">
        <v>11</v>
      </c>
      <c r="B49" s="80" t="s">
        <v>149</v>
      </c>
      <c r="C49" s="120" t="s">
        <v>150</v>
      </c>
      <c r="D49" s="78" t="s">
        <v>11</v>
      </c>
      <c r="E49" s="88">
        <v>1</v>
      </c>
      <c r="F49" s="88" t="s">
        <v>130</v>
      </c>
      <c r="G49" s="89">
        <v>8</v>
      </c>
      <c r="H49" s="87" t="s">
        <v>109</v>
      </c>
    </row>
    <row r="50" spans="1:8" ht="46.8" x14ac:dyDescent="0.3">
      <c r="A50" s="78">
        <v>12</v>
      </c>
      <c r="B50" s="80" t="s">
        <v>151</v>
      </c>
      <c r="C50" s="120" t="s">
        <v>152</v>
      </c>
      <c r="D50" s="78" t="s">
        <v>11</v>
      </c>
      <c r="E50" s="88">
        <v>1</v>
      </c>
      <c r="F50" s="88" t="s">
        <v>130</v>
      </c>
      <c r="G50" s="89">
        <v>8</v>
      </c>
      <c r="H50" s="87" t="s">
        <v>109</v>
      </c>
    </row>
    <row r="51" spans="1:8" ht="15.6" x14ac:dyDescent="0.3">
      <c r="A51" s="78">
        <v>13</v>
      </c>
      <c r="B51" s="80" t="s">
        <v>153</v>
      </c>
      <c r="C51" s="120" t="s">
        <v>154</v>
      </c>
      <c r="D51" s="78" t="s">
        <v>11</v>
      </c>
      <c r="E51" s="88">
        <v>600</v>
      </c>
      <c r="F51" s="88" t="s">
        <v>155</v>
      </c>
      <c r="G51" s="89">
        <v>600</v>
      </c>
      <c r="H51" s="87" t="s">
        <v>109</v>
      </c>
    </row>
    <row r="52" spans="1:8" ht="15.6" x14ac:dyDescent="0.3">
      <c r="A52" s="78">
        <v>14</v>
      </c>
      <c r="B52" s="80" t="s">
        <v>156</v>
      </c>
      <c r="C52" s="120" t="s">
        <v>157</v>
      </c>
      <c r="D52" s="78" t="s">
        <v>11</v>
      </c>
      <c r="E52" s="88">
        <v>330</v>
      </c>
      <c r="F52" s="88" t="s">
        <v>155</v>
      </c>
      <c r="G52" s="89">
        <v>330</v>
      </c>
      <c r="H52" s="87" t="s">
        <v>109</v>
      </c>
    </row>
    <row r="53" spans="1:8" ht="15.6" x14ac:dyDescent="0.3">
      <c r="A53" s="78">
        <v>15</v>
      </c>
      <c r="B53" s="80" t="s">
        <v>158</v>
      </c>
      <c r="C53" s="120" t="s">
        <v>159</v>
      </c>
      <c r="D53" s="82" t="s">
        <v>11</v>
      </c>
      <c r="E53" s="88">
        <v>330</v>
      </c>
      <c r="F53" s="88" t="s">
        <v>155</v>
      </c>
      <c r="G53" s="89">
        <v>330</v>
      </c>
      <c r="H53" s="87" t="s">
        <v>109</v>
      </c>
    </row>
    <row r="54" spans="1:8" ht="31.2" x14ac:dyDescent="0.3">
      <c r="A54" s="78">
        <v>16</v>
      </c>
      <c r="B54" s="80" t="s">
        <v>160</v>
      </c>
      <c r="C54" s="91" t="s">
        <v>161</v>
      </c>
      <c r="D54" s="82" t="s">
        <v>11</v>
      </c>
      <c r="E54" s="88">
        <v>1</v>
      </c>
      <c r="F54" s="88" t="s">
        <v>130</v>
      </c>
      <c r="G54" s="89">
        <v>8</v>
      </c>
      <c r="H54" s="82" t="s">
        <v>104</v>
      </c>
    </row>
    <row r="55" spans="1:8" ht="31.2" x14ac:dyDescent="0.3">
      <c r="A55" s="78">
        <v>17</v>
      </c>
      <c r="B55" s="80" t="s">
        <v>162</v>
      </c>
      <c r="C55" s="91" t="s">
        <v>163</v>
      </c>
      <c r="D55" s="82" t="s">
        <v>11</v>
      </c>
      <c r="E55" s="88">
        <v>1</v>
      </c>
      <c r="F55" s="88" t="s">
        <v>130</v>
      </c>
      <c r="G55" s="89">
        <v>8</v>
      </c>
      <c r="H55" s="82" t="s">
        <v>104</v>
      </c>
    </row>
    <row r="56" spans="1:8" ht="15.6" x14ac:dyDescent="0.3">
      <c r="A56" s="78">
        <v>18</v>
      </c>
      <c r="B56" s="80" t="s">
        <v>164</v>
      </c>
      <c r="C56" s="91" t="s">
        <v>165</v>
      </c>
      <c r="D56" s="82" t="s">
        <v>11</v>
      </c>
      <c r="E56" s="88">
        <v>1</v>
      </c>
      <c r="F56" s="88" t="s">
        <v>130</v>
      </c>
      <c r="G56" s="89">
        <v>8</v>
      </c>
      <c r="H56" s="82" t="s">
        <v>104</v>
      </c>
    </row>
    <row r="57" spans="1:8" ht="62.4" x14ac:dyDescent="0.3">
      <c r="A57" s="78">
        <v>19</v>
      </c>
      <c r="B57" s="80" t="s">
        <v>166</v>
      </c>
      <c r="C57" s="91" t="s">
        <v>167</v>
      </c>
      <c r="D57" s="82" t="s">
        <v>11</v>
      </c>
      <c r="E57" s="88">
        <v>1</v>
      </c>
      <c r="F57" s="88" t="s">
        <v>130</v>
      </c>
      <c r="G57" s="89">
        <v>8</v>
      </c>
      <c r="H57" s="82" t="s">
        <v>104</v>
      </c>
    </row>
    <row r="58" spans="1:8" ht="31.2" x14ac:dyDescent="0.3">
      <c r="A58" s="78">
        <v>20</v>
      </c>
      <c r="B58" s="80" t="s">
        <v>168</v>
      </c>
      <c r="C58" s="91" t="s">
        <v>169</v>
      </c>
      <c r="D58" s="82" t="s">
        <v>11</v>
      </c>
      <c r="E58" s="88">
        <v>1</v>
      </c>
      <c r="F58" s="88" t="s">
        <v>130</v>
      </c>
      <c r="G58" s="89">
        <v>8</v>
      </c>
      <c r="H58" s="82" t="s">
        <v>104</v>
      </c>
    </row>
    <row r="59" spans="1:8" ht="15.6" x14ac:dyDescent="0.3">
      <c r="A59" s="78">
        <v>21</v>
      </c>
      <c r="B59" s="80" t="s">
        <v>170</v>
      </c>
      <c r="C59" s="91" t="s">
        <v>171</v>
      </c>
      <c r="D59" s="82" t="s">
        <v>11</v>
      </c>
      <c r="E59" s="88">
        <v>1</v>
      </c>
      <c r="F59" s="88" t="s">
        <v>130</v>
      </c>
      <c r="G59" s="89">
        <v>8</v>
      </c>
      <c r="H59" s="82" t="s">
        <v>104</v>
      </c>
    </row>
    <row r="60" spans="1:8" ht="46.8" x14ac:dyDescent="0.3">
      <c r="A60" s="78">
        <v>22</v>
      </c>
      <c r="B60" s="80" t="s">
        <v>172</v>
      </c>
      <c r="C60" s="121" t="s">
        <v>173</v>
      </c>
      <c r="D60" s="78" t="s">
        <v>11</v>
      </c>
      <c r="E60" s="88">
        <v>1</v>
      </c>
      <c r="F60" s="88" t="s">
        <v>130</v>
      </c>
      <c r="G60" s="89">
        <v>8</v>
      </c>
      <c r="H60" s="82" t="s">
        <v>104</v>
      </c>
    </row>
    <row r="61" spans="1:8" ht="31.2" x14ac:dyDescent="0.3">
      <c r="A61" s="78">
        <v>23</v>
      </c>
      <c r="B61" s="80" t="s">
        <v>174</v>
      </c>
      <c r="C61" s="91" t="s">
        <v>175</v>
      </c>
      <c r="D61" s="78" t="s">
        <v>11</v>
      </c>
      <c r="E61" s="88">
        <v>1</v>
      </c>
      <c r="F61" s="88" t="s">
        <v>130</v>
      </c>
      <c r="G61" s="89">
        <v>8</v>
      </c>
      <c r="H61" s="82" t="s">
        <v>104</v>
      </c>
    </row>
    <row r="62" spans="1:8" ht="15.6" x14ac:dyDescent="0.3">
      <c r="A62" s="78">
        <v>24</v>
      </c>
      <c r="B62" s="80" t="s">
        <v>176</v>
      </c>
      <c r="C62" s="91" t="s">
        <v>177</v>
      </c>
      <c r="D62" s="82" t="s">
        <v>11</v>
      </c>
      <c r="E62" s="88">
        <v>1</v>
      </c>
      <c r="F62" s="88" t="s">
        <v>130</v>
      </c>
      <c r="G62" s="89">
        <v>8</v>
      </c>
      <c r="H62" s="82" t="s">
        <v>104</v>
      </c>
    </row>
    <row r="63" spans="1:8" ht="15.6" x14ac:dyDescent="0.3">
      <c r="A63" s="78">
        <v>25</v>
      </c>
      <c r="B63" s="80" t="s">
        <v>178</v>
      </c>
      <c r="C63" s="91" t="s">
        <v>179</v>
      </c>
      <c r="D63" s="78" t="s">
        <v>11</v>
      </c>
      <c r="E63" s="88">
        <v>1</v>
      </c>
      <c r="F63" s="88" t="s">
        <v>130</v>
      </c>
      <c r="G63" s="89">
        <v>8</v>
      </c>
      <c r="H63" s="82" t="s">
        <v>104</v>
      </c>
    </row>
    <row r="64" spans="1:8" ht="31.2" x14ac:dyDescent="0.3">
      <c r="A64" s="78">
        <v>26</v>
      </c>
      <c r="B64" s="80" t="s">
        <v>180</v>
      </c>
      <c r="C64" s="91" t="s">
        <v>181</v>
      </c>
      <c r="D64" s="82" t="s">
        <v>11</v>
      </c>
      <c r="E64" s="88">
        <v>1</v>
      </c>
      <c r="F64" s="88" t="s">
        <v>130</v>
      </c>
      <c r="G64" s="89">
        <v>8</v>
      </c>
      <c r="H64" s="82" t="s">
        <v>104</v>
      </c>
    </row>
    <row r="65" spans="1:8" ht="15.6" x14ac:dyDescent="0.3">
      <c r="A65" s="78">
        <v>27</v>
      </c>
      <c r="B65" s="80" t="s">
        <v>182</v>
      </c>
      <c r="C65" s="91" t="s">
        <v>183</v>
      </c>
      <c r="D65" s="82" t="s">
        <v>11</v>
      </c>
      <c r="E65" s="88">
        <v>1</v>
      </c>
      <c r="F65" s="88" t="s">
        <v>130</v>
      </c>
      <c r="G65" s="89">
        <v>8</v>
      </c>
      <c r="H65" s="87" t="s">
        <v>109</v>
      </c>
    </row>
    <row r="66" spans="1:8" ht="15.6" x14ac:dyDescent="0.3">
      <c r="A66" s="78">
        <v>28</v>
      </c>
      <c r="B66" s="86" t="s">
        <v>184</v>
      </c>
      <c r="C66" s="91" t="s">
        <v>185</v>
      </c>
      <c r="D66" s="82" t="s">
        <v>11</v>
      </c>
      <c r="E66" s="88">
        <v>1</v>
      </c>
      <c r="F66" s="88" t="s">
        <v>130</v>
      </c>
      <c r="G66" s="89">
        <v>8</v>
      </c>
      <c r="H66" s="82" t="s">
        <v>104</v>
      </c>
    </row>
    <row r="67" spans="1:8" ht="31.2" x14ac:dyDescent="0.3">
      <c r="A67" s="78">
        <v>29</v>
      </c>
      <c r="B67" s="80" t="s">
        <v>186</v>
      </c>
      <c r="C67" s="91" t="s">
        <v>187</v>
      </c>
      <c r="D67" s="82" t="s">
        <v>11</v>
      </c>
      <c r="E67" s="88">
        <v>1</v>
      </c>
      <c r="F67" s="88" t="s">
        <v>130</v>
      </c>
      <c r="G67" s="89">
        <v>8</v>
      </c>
      <c r="H67" s="82" t="s">
        <v>104</v>
      </c>
    </row>
    <row r="68" spans="1:8" ht="15.6" x14ac:dyDescent="0.3">
      <c r="A68" s="78">
        <v>30</v>
      </c>
      <c r="B68" s="80" t="s">
        <v>188</v>
      </c>
      <c r="C68" s="91" t="s">
        <v>189</v>
      </c>
      <c r="D68" s="82" t="s">
        <v>11</v>
      </c>
      <c r="E68" s="88">
        <v>2</v>
      </c>
      <c r="F68" s="88" t="s">
        <v>130</v>
      </c>
      <c r="G68" s="89">
        <v>16</v>
      </c>
      <c r="H68" s="82" t="s">
        <v>104</v>
      </c>
    </row>
    <row r="69" spans="1:8" ht="15.6" x14ac:dyDescent="0.3">
      <c r="A69" s="78">
        <v>31</v>
      </c>
      <c r="B69" s="80" t="s">
        <v>190</v>
      </c>
      <c r="C69" s="91" t="s">
        <v>191</v>
      </c>
      <c r="D69" s="82" t="s">
        <v>11</v>
      </c>
      <c r="E69" s="88">
        <v>1</v>
      </c>
      <c r="F69" s="88" t="s">
        <v>130</v>
      </c>
      <c r="G69" s="89">
        <v>8</v>
      </c>
      <c r="H69" s="82" t="s">
        <v>104</v>
      </c>
    </row>
    <row r="70" spans="1:8" ht="31.2" x14ac:dyDescent="0.3">
      <c r="A70" s="78">
        <v>32</v>
      </c>
      <c r="B70" s="80" t="s">
        <v>192</v>
      </c>
      <c r="C70" s="91" t="s">
        <v>193</v>
      </c>
      <c r="D70" s="82" t="s">
        <v>11</v>
      </c>
      <c r="E70" s="88">
        <v>2</v>
      </c>
      <c r="F70" s="88" t="s">
        <v>130</v>
      </c>
      <c r="G70" s="89">
        <v>16</v>
      </c>
      <c r="H70" s="82" t="s">
        <v>104</v>
      </c>
    </row>
    <row r="71" spans="1:8" ht="15.6" x14ac:dyDescent="0.3">
      <c r="A71" s="78">
        <v>33</v>
      </c>
      <c r="B71" s="80" t="s">
        <v>194</v>
      </c>
      <c r="C71" s="91" t="s">
        <v>195</v>
      </c>
      <c r="D71" s="82" t="s">
        <v>11</v>
      </c>
      <c r="E71" s="88">
        <v>2</v>
      </c>
      <c r="F71" s="88" t="s">
        <v>130</v>
      </c>
      <c r="G71" s="89">
        <v>16</v>
      </c>
      <c r="H71" s="82" t="s">
        <v>104</v>
      </c>
    </row>
    <row r="72" spans="1:8" ht="15.6" x14ac:dyDescent="0.3">
      <c r="A72" s="78">
        <v>34</v>
      </c>
      <c r="B72" s="80" t="s">
        <v>196</v>
      </c>
      <c r="C72" s="91" t="s">
        <v>197</v>
      </c>
      <c r="D72" s="82" t="s">
        <v>11</v>
      </c>
      <c r="E72" s="88">
        <v>2</v>
      </c>
      <c r="F72" s="88" t="s">
        <v>130</v>
      </c>
      <c r="G72" s="89">
        <v>16</v>
      </c>
      <c r="H72" s="82" t="s">
        <v>104</v>
      </c>
    </row>
    <row r="73" spans="1:8" ht="31.2" x14ac:dyDescent="0.3">
      <c r="A73" s="78">
        <v>35</v>
      </c>
      <c r="B73" s="80" t="s">
        <v>198</v>
      </c>
      <c r="C73" s="120" t="s">
        <v>199</v>
      </c>
      <c r="D73" s="82" t="s">
        <v>11</v>
      </c>
      <c r="E73" s="88">
        <v>1</v>
      </c>
      <c r="F73" s="88" t="s">
        <v>130</v>
      </c>
      <c r="G73" s="89">
        <v>8</v>
      </c>
      <c r="H73" s="82" t="s">
        <v>104</v>
      </c>
    </row>
    <row r="74" spans="1:8" ht="31.2" x14ac:dyDescent="0.3">
      <c r="A74" s="78">
        <v>36</v>
      </c>
      <c r="B74" s="80" t="s">
        <v>200</v>
      </c>
      <c r="C74" s="91" t="s">
        <v>201</v>
      </c>
      <c r="D74" s="82" t="s">
        <v>11</v>
      </c>
      <c r="E74" s="88">
        <v>2</v>
      </c>
      <c r="F74" s="88" t="s">
        <v>130</v>
      </c>
      <c r="G74" s="89">
        <v>16</v>
      </c>
      <c r="H74" s="82" t="s">
        <v>104</v>
      </c>
    </row>
    <row r="75" spans="1:8" ht="15.6" x14ac:dyDescent="0.3">
      <c r="A75" s="78">
        <v>37</v>
      </c>
      <c r="B75" s="80" t="s">
        <v>202</v>
      </c>
      <c r="C75" s="91" t="s">
        <v>203</v>
      </c>
      <c r="D75" s="82" t="s">
        <v>11</v>
      </c>
      <c r="E75" s="88">
        <v>2</v>
      </c>
      <c r="F75" s="88" t="s">
        <v>130</v>
      </c>
      <c r="G75" s="89">
        <v>16</v>
      </c>
      <c r="H75" s="82" t="s">
        <v>104</v>
      </c>
    </row>
    <row r="76" spans="1:8" ht="15.6" x14ac:dyDescent="0.3">
      <c r="A76" s="78">
        <v>38</v>
      </c>
      <c r="B76" s="80" t="s">
        <v>204</v>
      </c>
      <c r="C76" s="91" t="s">
        <v>205</v>
      </c>
      <c r="D76" s="82" t="s">
        <v>11</v>
      </c>
      <c r="E76" s="88">
        <v>2</v>
      </c>
      <c r="F76" s="88" t="s">
        <v>130</v>
      </c>
      <c r="G76" s="89">
        <v>16</v>
      </c>
      <c r="H76" s="82" t="s">
        <v>104</v>
      </c>
    </row>
    <row r="77" spans="1:8" ht="15.6" x14ac:dyDescent="0.3">
      <c r="A77" s="78">
        <v>39</v>
      </c>
      <c r="B77" s="80" t="s">
        <v>206</v>
      </c>
      <c r="C77" s="91" t="s">
        <v>207</v>
      </c>
      <c r="D77" s="82" t="s">
        <v>11</v>
      </c>
      <c r="E77" s="88">
        <v>2</v>
      </c>
      <c r="F77" s="88" t="s">
        <v>130</v>
      </c>
      <c r="G77" s="89">
        <v>16</v>
      </c>
      <c r="H77" s="82" t="s">
        <v>104</v>
      </c>
    </row>
    <row r="78" spans="1:8" ht="15.6" x14ac:dyDescent="0.3">
      <c r="A78" s="78">
        <v>40</v>
      </c>
      <c r="B78" s="80" t="s">
        <v>208</v>
      </c>
      <c r="C78" s="91" t="s">
        <v>209</v>
      </c>
      <c r="D78" s="82" t="s">
        <v>11</v>
      </c>
      <c r="E78" s="88">
        <v>2</v>
      </c>
      <c r="F78" s="88" t="s">
        <v>130</v>
      </c>
      <c r="G78" s="89">
        <v>16</v>
      </c>
      <c r="H78" s="82" t="s">
        <v>104</v>
      </c>
    </row>
    <row r="79" spans="1:8" ht="15.6" x14ac:dyDescent="0.3">
      <c r="A79" s="78">
        <v>41</v>
      </c>
      <c r="B79" s="80" t="s">
        <v>210</v>
      </c>
      <c r="C79" s="91" t="s">
        <v>211</v>
      </c>
      <c r="D79" s="82" t="s">
        <v>11</v>
      </c>
      <c r="E79" s="88">
        <v>2</v>
      </c>
      <c r="F79" s="88" t="s">
        <v>130</v>
      </c>
      <c r="G79" s="89">
        <v>16</v>
      </c>
      <c r="H79" s="82" t="s">
        <v>104</v>
      </c>
    </row>
    <row r="80" spans="1:8" ht="15.6" x14ac:dyDescent="0.3">
      <c r="A80" s="78">
        <v>42</v>
      </c>
      <c r="B80" s="80" t="s">
        <v>212</v>
      </c>
      <c r="C80" s="91" t="s">
        <v>213</v>
      </c>
      <c r="D80" s="82" t="s">
        <v>11</v>
      </c>
      <c r="E80" s="88">
        <v>2</v>
      </c>
      <c r="F80" s="88" t="s">
        <v>130</v>
      </c>
      <c r="G80" s="89">
        <v>16</v>
      </c>
      <c r="H80" s="82" t="s">
        <v>104</v>
      </c>
    </row>
    <row r="81" spans="1:8" ht="15.6" x14ac:dyDescent="0.3">
      <c r="A81" s="78">
        <v>43</v>
      </c>
      <c r="B81" s="80" t="s">
        <v>214</v>
      </c>
      <c r="C81" s="91" t="s">
        <v>215</v>
      </c>
      <c r="D81" s="82" t="s">
        <v>11</v>
      </c>
      <c r="E81" s="88">
        <v>2</v>
      </c>
      <c r="F81" s="88" t="s">
        <v>130</v>
      </c>
      <c r="G81" s="89">
        <v>16</v>
      </c>
      <c r="H81" s="82" t="s">
        <v>104</v>
      </c>
    </row>
    <row r="82" spans="1:8" ht="15.6" x14ac:dyDescent="0.3">
      <c r="A82" s="78">
        <v>44</v>
      </c>
      <c r="B82" s="80" t="s">
        <v>216</v>
      </c>
      <c r="C82" s="91" t="s">
        <v>217</v>
      </c>
      <c r="D82" s="82" t="s">
        <v>11</v>
      </c>
      <c r="E82" s="88">
        <v>2</v>
      </c>
      <c r="F82" s="88" t="s">
        <v>130</v>
      </c>
      <c r="G82" s="89">
        <v>16</v>
      </c>
      <c r="H82" s="82" t="s">
        <v>104</v>
      </c>
    </row>
    <row r="83" spans="1:8" ht="15.6" x14ac:dyDescent="0.3">
      <c r="A83" s="78">
        <v>45</v>
      </c>
      <c r="B83" s="80" t="s">
        <v>218</v>
      </c>
      <c r="C83" s="91" t="s">
        <v>219</v>
      </c>
      <c r="D83" s="82" t="s">
        <v>11</v>
      </c>
      <c r="E83" s="88">
        <v>2</v>
      </c>
      <c r="F83" s="88" t="s">
        <v>130</v>
      </c>
      <c r="G83" s="89">
        <v>16</v>
      </c>
      <c r="H83" s="82" t="s">
        <v>104</v>
      </c>
    </row>
    <row r="84" spans="1:8" ht="15.6" x14ac:dyDescent="0.3">
      <c r="A84" s="78">
        <v>46</v>
      </c>
      <c r="B84" s="80" t="s">
        <v>220</v>
      </c>
      <c r="C84" s="91" t="s">
        <v>221</v>
      </c>
      <c r="D84" s="82" t="s">
        <v>11</v>
      </c>
      <c r="E84" s="88">
        <v>2</v>
      </c>
      <c r="F84" s="88" t="s">
        <v>130</v>
      </c>
      <c r="G84" s="89">
        <v>16</v>
      </c>
      <c r="H84" s="82" t="s">
        <v>104</v>
      </c>
    </row>
    <row r="85" spans="1:8" ht="15.6" x14ac:dyDescent="0.3">
      <c r="A85" s="78">
        <v>47</v>
      </c>
      <c r="B85" s="80" t="s">
        <v>222</v>
      </c>
      <c r="C85" s="91" t="s">
        <v>223</v>
      </c>
      <c r="D85" s="82" t="s">
        <v>11</v>
      </c>
      <c r="E85" s="88">
        <v>1</v>
      </c>
      <c r="F85" s="88" t="s">
        <v>130</v>
      </c>
      <c r="G85" s="89">
        <v>8</v>
      </c>
      <c r="H85" s="82" t="s">
        <v>104</v>
      </c>
    </row>
    <row r="86" spans="1:8" ht="15.6" x14ac:dyDescent="0.3">
      <c r="A86" s="78">
        <v>48</v>
      </c>
      <c r="B86" s="80" t="s">
        <v>224</v>
      </c>
      <c r="C86" s="91" t="s">
        <v>225</v>
      </c>
      <c r="D86" s="82" t="s">
        <v>11</v>
      </c>
      <c r="E86" s="88">
        <v>2</v>
      </c>
      <c r="F86" s="88" t="s">
        <v>130</v>
      </c>
      <c r="G86" s="89">
        <v>16</v>
      </c>
      <c r="H86" s="82" t="s">
        <v>104</v>
      </c>
    </row>
    <row r="87" spans="1:8" ht="15.6" x14ac:dyDescent="0.3">
      <c r="A87" s="78">
        <v>49</v>
      </c>
      <c r="B87" s="80" t="s">
        <v>226</v>
      </c>
      <c r="C87" s="91" t="s">
        <v>227</v>
      </c>
      <c r="D87" s="82" t="s">
        <v>11</v>
      </c>
      <c r="E87" s="88">
        <v>1</v>
      </c>
      <c r="F87" s="88" t="s">
        <v>228</v>
      </c>
      <c r="G87" s="88">
        <v>2</v>
      </c>
      <c r="H87" s="82" t="s">
        <v>104</v>
      </c>
    </row>
    <row r="88" spans="1:8" ht="31.2" x14ac:dyDescent="0.3">
      <c r="A88" s="78">
        <v>50</v>
      </c>
      <c r="B88" s="80" t="s">
        <v>229</v>
      </c>
      <c r="C88" s="91" t="s">
        <v>230</v>
      </c>
      <c r="D88" s="82" t="s">
        <v>11</v>
      </c>
      <c r="E88" s="88">
        <v>1</v>
      </c>
      <c r="F88" s="88" t="s">
        <v>130</v>
      </c>
      <c r="G88" s="89">
        <v>8</v>
      </c>
      <c r="H88" s="82" t="s">
        <v>104</v>
      </c>
    </row>
    <row r="89" spans="1:8" ht="31.2" x14ac:dyDescent="0.3">
      <c r="A89" s="78">
        <v>51</v>
      </c>
      <c r="B89" s="80" t="s">
        <v>231</v>
      </c>
      <c r="C89" s="91" t="s">
        <v>232</v>
      </c>
      <c r="D89" s="82" t="s">
        <v>11</v>
      </c>
      <c r="E89" s="88">
        <v>2</v>
      </c>
      <c r="F89" s="88" t="s">
        <v>130</v>
      </c>
      <c r="G89" s="89">
        <v>16</v>
      </c>
      <c r="H89" s="87" t="s">
        <v>109</v>
      </c>
    </row>
    <row r="90" spans="1:8" ht="31.2" x14ac:dyDescent="0.3">
      <c r="A90" s="78">
        <v>52</v>
      </c>
      <c r="B90" s="80" t="s">
        <v>233</v>
      </c>
      <c r="C90" s="91" t="s">
        <v>234</v>
      </c>
      <c r="D90" s="82" t="s">
        <v>11</v>
      </c>
      <c r="E90" s="88">
        <v>5</v>
      </c>
      <c r="F90" s="88" t="s">
        <v>235</v>
      </c>
      <c r="G90" s="89">
        <v>5</v>
      </c>
      <c r="H90" s="82" t="s">
        <v>104</v>
      </c>
    </row>
    <row r="91" spans="1:8" ht="15.6" x14ac:dyDescent="0.3">
      <c r="A91" s="78">
        <v>53</v>
      </c>
      <c r="B91" s="86" t="s">
        <v>236</v>
      </c>
      <c r="C91" s="91" t="s">
        <v>237</v>
      </c>
      <c r="D91" s="82" t="s">
        <v>103</v>
      </c>
      <c r="E91" s="88">
        <v>2</v>
      </c>
      <c r="F91" s="88" t="s">
        <v>130</v>
      </c>
      <c r="G91" s="89">
        <v>16</v>
      </c>
      <c r="H91" s="82" t="s">
        <v>104</v>
      </c>
    </row>
    <row r="92" spans="1:8" ht="15.6" x14ac:dyDescent="0.3">
      <c r="A92" s="78">
        <v>54</v>
      </c>
      <c r="B92" s="80" t="s">
        <v>238</v>
      </c>
      <c r="C92" s="91" t="s">
        <v>239</v>
      </c>
      <c r="D92" s="82" t="s">
        <v>11</v>
      </c>
      <c r="E92" s="88">
        <v>1</v>
      </c>
      <c r="F92" s="88" t="s">
        <v>130</v>
      </c>
      <c r="G92" s="89">
        <v>8</v>
      </c>
      <c r="H92" s="82" t="s">
        <v>104</v>
      </c>
    </row>
    <row r="93" spans="1:8" ht="15.6" x14ac:dyDescent="0.3">
      <c r="A93" s="78">
        <v>55</v>
      </c>
      <c r="B93" s="80" t="s">
        <v>240</v>
      </c>
      <c r="C93" s="120" t="s">
        <v>241</v>
      </c>
      <c r="D93" s="82" t="s">
        <v>11</v>
      </c>
      <c r="E93" s="88">
        <v>1</v>
      </c>
      <c r="F93" s="88" t="s">
        <v>130</v>
      </c>
      <c r="G93" s="89">
        <v>8</v>
      </c>
      <c r="H93" s="82" t="s">
        <v>104</v>
      </c>
    </row>
    <row r="94" spans="1:8" ht="31.2" x14ac:dyDescent="0.3">
      <c r="A94" s="78">
        <v>56</v>
      </c>
      <c r="B94" s="80" t="s">
        <v>242</v>
      </c>
      <c r="C94" s="91" t="s">
        <v>243</v>
      </c>
      <c r="D94" s="82" t="s">
        <v>11</v>
      </c>
      <c r="E94" s="88">
        <v>2</v>
      </c>
      <c r="F94" s="88" t="s">
        <v>130</v>
      </c>
      <c r="G94" s="89">
        <v>16</v>
      </c>
      <c r="H94" s="82" t="s">
        <v>104</v>
      </c>
    </row>
    <row r="95" spans="1:8" ht="15.6" x14ac:dyDescent="0.3">
      <c r="A95" s="78">
        <v>57</v>
      </c>
      <c r="B95" s="80" t="s">
        <v>244</v>
      </c>
      <c r="C95" s="91" t="s">
        <v>245</v>
      </c>
      <c r="D95" s="82" t="s">
        <v>11</v>
      </c>
      <c r="E95" s="88">
        <v>2</v>
      </c>
      <c r="F95" s="88" t="s">
        <v>130</v>
      </c>
      <c r="G95" s="89">
        <v>16</v>
      </c>
      <c r="H95" s="82" t="s">
        <v>104</v>
      </c>
    </row>
    <row r="96" spans="1:8" ht="15.6" x14ac:dyDescent="0.3">
      <c r="A96" s="78">
        <v>58</v>
      </c>
      <c r="B96" s="80" t="s">
        <v>246</v>
      </c>
      <c r="C96" s="91" t="s">
        <v>247</v>
      </c>
      <c r="D96" s="82" t="s">
        <v>11</v>
      </c>
      <c r="E96" s="88">
        <v>1</v>
      </c>
      <c r="F96" s="88" t="s">
        <v>130</v>
      </c>
      <c r="G96" s="89">
        <v>8</v>
      </c>
      <c r="H96" s="82" t="s">
        <v>104</v>
      </c>
    </row>
    <row r="97" spans="1:8" ht="15.6" x14ac:dyDescent="0.3">
      <c r="A97" s="78">
        <v>59</v>
      </c>
      <c r="B97" s="80" t="s">
        <v>248</v>
      </c>
      <c r="C97" s="91" t="s">
        <v>249</v>
      </c>
      <c r="D97" s="82" t="s">
        <v>11</v>
      </c>
      <c r="E97" s="88">
        <v>1</v>
      </c>
      <c r="F97" s="88" t="s">
        <v>130</v>
      </c>
      <c r="G97" s="89">
        <v>8</v>
      </c>
      <c r="H97" s="82" t="s">
        <v>104</v>
      </c>
    </row>
    <row r="98" spans="1:8" ht="15.6" x14ac:dyDescent="0.3">
      <c r="A98" s="78">
        <v>60</v>
      </c>
      <c r="B98" s="80" t="s">
        <v>250</v>
      </c>
      <c r="C98" s="91" t="s">
        <v>251</v>
      </c>
      <c r="D98" s="82" t="s">
        <v>11</v>
      </c>
      <c r="E98" s="88">
        <v>2</v>
      </c>
      <c r="F98" s="88" t="s">
        <v>130</v>
      </c>
      <c r="G98" s="89">
        <v>16</v>
      </c>
      <c r="H98" s="82" t="s">
        <v>104</v>
      </c>
    </row>
    <row r="99" spans="1:8" ht="31.2" x14ac:dyDescent="0.3">
      <c r="A99" s="78">
        <v>61</v>
      </c>
      <c r="B99" s="80" t="s">
        <v>252</v>
      </c>
      <c r="C99" s="120" t="s">
        <v>253</v>
      </c>
      <c r="D99" s="82" t="s">
        <v>11</v>
      </c>
      <c r="E99" s="88">
        <v>1</v>
      </c>
      <c r="F99" s="88" t="s">
        <v>254</v>
      </c>
      <c r="G99" s="89">
        <v>4</v>
      </c>
      <c r="H99" s="82" t="s">
        <v>104</v>
      </c>
    </row>
    <row r="100" spans="1:8" ht="46.8" x14ac:dyDescent="0.3">
      <c r="A100" s="78">
        <v>62</v>
      </c>
      <c r="B100" s="80" t="s">
        <v>255</v>
      </c>
      <c r="C100" s="122" t="s">
        <v>256</v>
      </c>
      <c r="D100" s="82" t="s">
        <v>11</v>
      </c>
      <c r="E100" s="88">
        <v>1</v>
      </c>
      <c r="F100" s="88" t="s">
        <v>254</v>
      </c>
      <c r="G100" s="89">
        <v>4</v>
      </c>
      <c r="H100" s="82" t="s">
        <v>104</v>
      </c>
    </row>
    <row r="101" spans="1:8" ht="16.2" thickBot="1" x14ac:dyDescent="0.35">
      <c r="A101" s="210" t="s">
        <v>15</v>
      </c>
      <c r="B101" s="192"/>
      <c r="C101" s="192"/>
      <c r="D101" s="192"/>
      <c r="E101" s="192"/>
      <c r="F101" s="192"/>
      <c r="G101" s="192"/>
      <c r="H101" s="192"/>
    </row>
    <row r="102" spans="1:8" x14ac:dyDescent="0.3">
      <c r="A102" s="194" t="s">
        <v>13</v>
      </c>
      <c r="B102" s="195"/>
      <c r="C102" s="195"/>
      <c r="D102" s="195"/>
      <c r="E102" s="195"/>
      <c r="F102" s="195"/>
      <c r="G102" s="195"/>
      <c r="H102" s="196"/>
    </row>
    <row r="103" spans="1:8" x14ac:dyDescent="0.3">
      <c r="A103" s="206" t="s">
        <v>257</v>
      </c>
      <c r="B103" s="198"/>
      <c r="C103" s="198"/>
      <c r="D103" s="198"/>
      <c r="E103" s="198"/>
      <c r="F103" s="198"/>
      <c r="G103" s="198"/>
      <c r="H103" s="199"/>
    </row>
    <row r="104" spans="1:8" x14ac:dyDescent="0.3">
      <c r="A104" s="206" t="s">
        <v>93</v>
      </c>
      <c r="B104" s="198"/>
      <c r="C104" s="198"/>
      <c r="D104" s="198"/>
      <c r="E104" s="198"/>
      <c r="F104" s="198"/>
      <c r="G104" s="198"/>
      <c r="H104" s="199"/>
    </row>
    <row r="105" spans="1:8" x14ac:dyDescent="0.3">
      <c r="A105" s="206" t="s">
        <v>258</v>
      </c>
      <c r="B105" s="198"/>
      <c r="C105" s="198"/>
      <c r="D105" s="198"/>
      <c r="E105" s="198"/>
      <c r="F105" s="198"/>
      <c r="G105" s="198"/>
      <c r="H105" s="199"/>
    </row>
    <row r="106" spans="1:8" x14ac:dyDescent="0.3">
      <c r="A106" s="206" t="s">
        <v>259</v>
      </c>
      <c r="B106" s="198"/>
      <c r="C106" s="198"/>
      <c r="D106" s="198"/>
      <c r="E106" s="198"/>
      <c r="F106" s="198"/>
      <c r="G106" s="198"/>
      <c r="H106" s="199"/>
    </row>
    <row r="107" spans="1:8" x14ac:dyDescent="0.3">
      <c r="A107" s="206" t="s">
        <v>260</v>
      </c>
      <c r="B107" s="198"/>
      <c r="C107" s="198"/>
      <c r="D107" s="198"/>
      <c r="E107" s="198"/>
      <c r="F107" s="198"/>
      <c r="G107" s="198"/>
      <c r="H107" s="199"/>
    </row>
    <row r="108" spans="1:8" x14ac:dyDescent="0.3">
      <c r="A108" s="206" t="s">
        <v>261</v>
      </c>
      <c r="B108" s="198"/>
      <c r="C108" s="198"/>
      <c r="D108" s="198"/>
      <c r="E108" s="198"/>
      <c r="F108" s="198"/>
      <c r="G108" s="198"/>
      <c r="H108" s="199"/>
    </row>
    <row r="109" spans="1:8" x14ac:dyDescent="0.3">
      <c r="A109" s="206" t="s">
        <v>98</v>
      </c>
      <c r="B109" s="198"/>
      <c r="C109" s="198"/>
      <c r="D109" s="198"/>
      <c r="E109" s="198"/>
      <c r="F109" s="198"/>
      <c r="G109" s="198"/>
      <c r="H109" s="199"/>
    </row>
    <row r="110" spans="1:8" ht="15" thickBot="1" x14ac:dyDescent="0.35">
      <c r="A110" s="207" t="s">
        <v>99</v>
      </c>
      <c r="B110" s="208"/>
      <c r="C110" s="208"/>
      <c r="D110" s="208"/>
      <c r="E110" s="208"/>
      <c r="F110" s="208"/>
      <c r="G110" s="208"/>
      <c r="H110" s="209"/>
    </row>
    <row r="111" spans="1:8" ht="31.2" x14ac:dyDescent="0.3">
      <c r="A111" s="80" t="s">
        <v>0</v>
      </c>
      <c r="B111" s="88" t="s">
        <v>1</v>
      </c>
      <c r="C111" s="119" t="s">
        <v>10</v>
      </c>
      <c r="D111" s="88" t="s">
        <v>2</v>
      </c>
      <c r="E111" s="88" t="s">
        <v>4</v>
      </c>
      <c r="F111" s="88" t="s">
        <v>3</v>
      </c>
      <c r="G111" s="88" t="s">
        <v>8</v>
      </c>
      <c r="H111" s="88" t="s">
        <v>100</v>
      </c>
    </row>
    <row r="112" spans="1:8" ht="15.6" x14ac:dyDescent="0.3">
      <c r="A112" s="79">
        <v>1</v>
      </c>
      <c r="B112" s="80" t="s">
        <v>101</v>
      </c>
      <c r="C112" s="120" t="s">
        <v>102</v>
      </c>
      <c r="D112" s="81" t="s">
        <v>103</v>
      </c>
      <c r="E112" s="81">
        <v>1</v>
      </c>
      <c r="F112" s="81" t="s">
        <v>6</v>
      </c>
      <c r="G112" s="82">
        <v>1</v>
      </c>
      <c r="H112" s="82" t="s">
        <v>104</v>
      </c>
    </row>
    <row r="113" spans="1:8" ht="15.6" x14ac:dyDescent="0.3">
      <c r="A113" s="83">
        <v>2</v>
      </c>
      <c r="B113" s="80" t="s">
        <v>105</v>
      </c>
      <c r="C113" s="120" t="s">
        <v>106</v>
      </c>
      <c r="D113" s="82" t="s">
        <v>103</v>
      </c>
      <c r="E113" s="82">
        <v>1</v>
      </c>
      <c r="F113" s="82" t="s">
        <v>6</v>
      </c>
      <c r="G113" s="82">
        <v>1</v>
      </c>
      <c r="H113" s="82" t="s">
        <v>104</v>
      </c>
    </row>
    <row r="114" spans="1:8" ht="15.6" x14ac:dyDescent="0.3">
      <c r="A114" s="83">
        <v>3</v>
      </c>
      <c r="B114" s="80" t="s">
        <v>27</v>
      </c>
      <c r="C114" s="120" t="s">
        <v>107</v>
      </c>
      <c r="D114" s="81" t="s">
        <v>5</v>
      </c>
      <c r="E114" s="82">
        <v>1</v>
      </c>
      <c r="F114" s="82" t="s">
        <v>6</v>
      </c>
      <c r="G114" s="82">
        <v>1</v>
      </c>
      <c r="H114" s="82" t="s">
        <v>104</v>
      </c>
    </row>
    <row r="115" spans="1:8" ht="15.6" x14ac:dyDescent="0.3">
      <c r="A115" s="83">
        <v>4</v>
      </c>
      <c r="B115" s="80" t="s">
        <v>18</v>
      </c>
      <c r="C115" s="91" t="s">
        <v>108</v>
      </c>
      <c r="D115" s="82" t="s">
        <v>18</v>
      </c>
      <c r="E115" s="82">
        <v>1</v>
      </c>
      <c r="F115" s="82" t="s">
        <v>6</v>
      </c>
      <c r="G115" s="82">
        <v>1</v>
      </c>
      <c r="H115" s="87" t="s">
        <v>109</v>
      </c>
    </row>
    <row r="116" spans="1:8" ht="15.6" x14ac:dyDescent="0.3">
      <c r="A116" s="83">
        <v>5</v>
      </c>
      <c r="B116" s="80" t="s">
        <v>112</v>
      </c>
      <c r="C116" s="120" t="s">
        <v>113</v>
      </c>
      <c r="D116" s="81" t="s">
        <v>5</v>
      </c>
      <c r="E116" s="82">
        <v>1</v>
      </c>
      <c r="F116" s="82" t="s">
        <v>6</v>
      </c>
      <c r="G116" s="82">
        <v>1</v>
      </c>
      <c r="H116" s="82" t="s">
        <v>104</v>
      </c>
    </row>
    <row r="117" spans="1:8" ht="15.6" x14ac:dyDescent="0.3">
      <c r="A117" s="211" t="s">
        <v>14</v>
      </c>
      <c r="B117" s="204"/>
      <c r="C117" s="204"/>
      <c r="D117" s="204"/>
      <c r="E117" s="204"/>
      <c r="F117" s="204"/>
      <c r="G117" s="204"/>
      <c r="H117" s="204"/>
    </row>
    <row r="118" spans="1:8" ht="31.2" x14ac:dyDescent="0.3">
      <c r="A118" s="80" t="s">
        <v>0</v>
      </c>
      <c r="B118" s="88" t="s">
        <v>1</v>
      </c>
      <c r="C118" s="82" t="s">
        <v>10</v>
      </c>
      <c r="D118" s="88" t="s">
        <v>2</v>
      </c>
      <c r="E118" s="88" t="s">
        <v>4</v>
      </c>
      <c r="F118" s="88" t="s">
        <v>3</v>
      </c>
      <c r="G118" s="88" t="s">
        <v>8</v>
      </c>
      <c r="H118" s="88" t="s">
        <v>100</v>
      </c>
    </row>
    <row r="119" spans="1:8" ht="15.6" x14ac:dyDescent="0.3">
      <c r="A119" s="79">
        <v>1</v>
      </c>
      <c r="B119" s="90" t="s">
        <v>20</v>
      </c>
      <c r="C119" s="91" t="s">
        <v>262</v>
      </c>
      <c r="D119" s="82" t="s">
        <v>9</v>
      </c>
      <c r="E119" s="81">
        <v>1</v>
      </c>
      <c r="F119" s="81" t="s">
        <v>6</v>
      </c>
      <c r="G119" s="82">
        <f t="shared" ref="G119:G121" si="0">E119</f>
        <v>1</v>
      </c>
      <c r="H119" s="87" t="s">
        <v>109</v>
      </c>
    </row>
    <row r="120" spans="1:8" ht="15.6" x14ac:dyDescent="0.3">
      <c r="A120" s="83">
        <v>2</v>
      </c>
      <c r="B120" s="91" t="s">
        <v>21</v>
      </c>
      <c r="C120" s="91" t="s">
        <v>263</v>
      </c>
      <c r="D120" s="82" t="s">
        <v>9</v>
      </c>
      <c r="E120" s="82">
        <v>1</v>
      </c>
      <c r="F120" s="82" t="s">
        <v>6</v>
      </c>
      <c r="G120" s="82">
        <f t="shared" si="0"/>
        <v>1</v>
      </c>
      <c r="H120" s="87" t="s">
        <v>109</v>
      </c>
    </row>
    <row r="121" spans="1:8" ht="15.6" x14ac:dyDescent="0.3">
      <c r="A121" s="83">
        <v>3</v>
      </c>
      <c r="B121" s="91" t="s">
        <v>264</v>
      </c>
      <c r="C121" s="91" t="s">
        <v>265</v>
      </c>
      <c r="D121" s="82" t="s">
        <v>9</v>
      </c>
      <c r="E121" s="82">
        <v>1</v>
      </c>
      <c r="F121" s="82" t="s">
        <v>6</v>
      </c>
      <c r="G121" s="82">
        <f t="shared" si="0"/>
        <v>1</v>
      </c>
      <c r="H121" s="87" t="s">
        <v>109</v>
      </c>
    </row>
    <row r="122" spans="1:8" ht="15.6" x14ac:dyDescent="0.3">
      <c r="A122" s="212" t="s">
        <v>266</v>
      </c>
      <c r="B122" s="212"/>
      <c r="C122" s="212"/>
      <c r="D122" s="212"/>
      <c r="E122" s="212"/>
      <c r="F122" s="212"/>
      <c r="G122" s="212"/>
      <c r="H122" s="212"/>
    </row>
    <row r="123" spans="1:8" ht="15.6" x14ac:dyDescent="0.3">
      <c r="A123" s="213" t="s">
        <v>267</v>
      </c>
      <c r="B123" s="213"/>
      <c r="C123" s="213"/>
      <c r="D123" s="213"/>
      <c r="E123" s="213"/>
      <c r="F123" s="213"/>
      <c r="G123" s="213"/>
      <c r="H123" s="213"/>
    </row>
    <row r="124" spans="1:8" ht="15.6" x14ac:dyDescent="0.3">
      <c r="A124" s="214" t="s">
        <v>268</v>
      </c>
      <c r="B124" s="214"/>
      <c r="C124" s="214"/>
      <c r="D124" s="214"/>
      <c r="E124" s="214"/>
      <c r="F124" s="214"/>
      <c r="G124" s="214"/>
      <c r="H124" s="214"/>
    </row>
    <row r="125" spans="1:8" ht="15.6" x14ac:dyDescent="0.3">
      <c r="A125" s="214" t="s">
        <v>269</v>
      </c>
      <c r="B125" s="214"/>
      <c r="C125" s="214"/>
      <c r="D125" s="214"/>
      <c r="E125" s="214"/>
      <c r="F125" s="214"/>
      <c r="G125" s="214"/>
      <c r="H125" s="214"/>
    </row>
    <row r="126" spans="1:8" ht="15.6" x14ac:dyDescent="0.3">
      <c r="A126" s="215" t="s">
        <v>270</v>
      </c>
      <c r="B126" s="215"/>
      <c r="C126" s="215"/>
      <c r="D126" s="215"/>
      <c r="E126" s="215"/>
      <c r="F126" s="215"/>
      <c r="G126" s="215"/>
      <c r="H126" s="215"/>
    </row>
    <row r="127" spans="1:8" ht="15.6" x14ac:dyDescent="0.3">
      <c r="A127" s="220" t="s">
        <v>271</v>
      </c>
      <c r="B127" s="220"/>
      <c r="C127" s="220"/>
      <c r="D127" s="220"/>
      <c r="E127" s="220"/>
      <c r="F127" s="220"/>
      <c r="G127" s="220"/>
      <c r="H127" s="220"/>
    </row>
    <row r="128" spans="1:8" ht="15.6" x14ac:dyDescent="0.3">
      <c r="A128" s="219" t="s">
        <v>12</v>
      </c>
      <c r="B128" s="219"/>
      <c r="C128" s="219"/>
      <c r="D128" s="219"/>
      <c r="E128" s="219"/>
      <c r="F128" s="219"/>
      <c r="G128" s="219"/>
      <c r="H128" s="219"/>
    </row>
    <row r="129" spans="1:8" ht="15.6" x14ac:dyDescent="0.3">
      <c r="A129" s="221" t="s">
        <v>13</v>
      </c>
      <c r="B129" s="221"/>
      <c r="C129" s="221"/>
      <c r="D129" s="221"/>
      <c r="E129" s="221"/>
      <c r="F129" s="221"/>
      <c r="G129" s="221"/>
      <c r="H129" s="221"/>
    </row>
    <row r="130" spans="1:8" ht="15.6" x14ac:dyDescent="0.3">
      <c r="A130" s="216" t="s">
        <v>272</v>
      </c>
      <c r="B130" s="216"/>
      <c r="C130" s="216"/>
      <c r="D130" s="216"/>
      <c r="E130" s="216"/>
      <c r="F130" s="216"/>
      <c r="G130" s="216"/>
      <c r="H130" s="216"/>
    </row>
    <row r="131" spans="1:8" ht="15.6" x14ac:dyDescent="0.3">
      <c r="A131" s="216" t="s">
        <v>273</v>
      </c>
      <c r="B131" s="216"/>
      <c r="C131" s="216"/>
      <c r="D131" s="216"/>
      <c r="E131" s="216"/>
      <c r="F131" s="216"/>
      <c r="G131" s="216"/>
      <c r="H131" s="216"/>
    </row>
    <row r="132" spans="1:8" ht="15.6" x14ac:dyDescent="0.3">
      <c r="A132" s="216" t="s">
        <v>274</v>
      </c>
      <c r="B132" s="216"/>
      <c r="C132" s="216"/>
      <c r="D132" s="216"/>
      <c r="E132" s="216"/>
      <c r="F132" s="216"/>
      <c r="G132" s="216"/>
      <c r="H132" s="216"/>
    </row>
    <row r="133" spans="1:8" ht="15.6" x14ac:dyDescent="0.3">
      <c r="A133" s="216" t="s">
        <v>275</v>
      </c>
      <c r="B133" s="216"/>
      <c r="C133" s="216"/>
      <c r="D133" s="216"/>
      <c r="E133" s="216"/>
      <c r="F133" s="216"/>
      <c r="G133" s="216"/>
      <c r="H133" s="216"/>
    </row>
    <row r="134" spans="1:8" ht="15.6" x14ac:dyDescent="0.3">
      <c r="A134" s="216" t="s">
        <v>276</v>
      </c>
      <c r="B134" s="216"/>
      <c r="C134" s="216"/>
      <c r="D134" s="216"/>
      <c r="E134" s="216"/>
      <c r="F134" s="216"/>
      <c r="G134" s="216"/>
      <c r="H134" s="216"/>
    </row>
    <row r="135" spans="1:8" ht="15.6" x14ac:dyDescent="0.3">
      <c r="A135" s="216" t="s">
        <v>277</v>
      </c>
      <c r="B135" s="216"/>
      <c r="C135" s="216"/>
      <c r="D135" s="216"/>
      <c r="E135" s="216"/>
      <c r="F135" s="216"/>
      <c r="G135" s="216"/>
      <c r="H135" s="216"/>
    </row>
    <row r="136" spans="1:8" ht="15.6" x14ac:dyDescent="0.3">
      <c r="A136" s="217" t="s">
        <v>278</v>
      </c>
      <c r="B136" s="217"/>
      <c r="C136" s="217"/>
      <c r="D136" s="217"/>
      <c r="E136" s="217"/>
      <c r="F136" s="217"/>
      <c r="G136" s="217"/>
      <c r="H136" s="217"/>
    </row>
    <row r="137" spans="1:8" x14ac:dyDescent="0.3">
      <c r="A137" s="218"/>
      <c r="B137" s="218"/>
      <c r="C137" s="218"/>
      <c r="D137" s="218"/>
      <c r="E137" s="218"/>
      <c r="F137" s="218"/>
      <c r="G137" s="218"/>
      <c r="H137" s="218"/>
    </row>
    <row r="138" spans="1:8" ht="26.4" x14ac:dyDescent="0.3">
      <c r="A138" s="92" t="s">
        <v>0</v>
      </c>
      <c r="B138" s="93" t="s">
        <v>1</v>
      </c>
      <c r="C138" s="96" t="s">
        <v>10</v>
      </c>
      <c r="D138" s="93" t="s">
        <v>2</v>
      </c>
      <c r="E138" s="93" t="s">
        <v>4</v>
      </c>
      <c r="F138" s="93" t="s">
        <v>3</v>
      </c>
      <c r="G138" s="93" t="s">
        <v>8</v>
      </c>
      <c r="H138" s="93" t="s">
        <v>100</v>
      </c>
    </row>
    <row r="139" spans="1:8" ht="52.8" x14ac:dyDescent="0.3">
      <c r="A139" s="94">
        <v>1</v>
      </c>
      <c r="B139" s="95" t="s">
        <v>279</v>
      </c>
      <c r="C139" s="123" t="s">
        <v>280</v>
      </c>
      <c r="D139" s="94" t="s">
        <v>281</v>
      </c>
      <c r="E139" s="94">
        <v>12</v>
      </c>
      <c r="F139" s="94" t="s">
        <v>6</v>
      </c>
      <c r="G139" s="94">
        <v>12</v>
      </c>
      <c r="H139" s="96" t="s">
        <v>104</v>
      </c>
    </row>
    <row r="140" spans="1:8" ht="39.6" x14ac:dyDescent="0.3">
      <c r="A140" s="94">
        <v>2</v>
      </c>
      <c r="B140" s="95" t="s">
        <v>282</v>
      </c>
      <c r="C140" s="123" t="s">
        <v>283</v>
      </c>
      <c r="D140" s="94" t="s">
        <v>281</v>
      </c>
      <c r="E140" s="94">
        <v>2</v>
      </c>
      <c r="F140" s="94" t="s">
        <v>6</v>
      </c>
      <c r="G140" s="94">
        <v>2</v>
      </c>
      <c r="H140" s="96" t="s">
        <v>104</v>
      </c>
    </row>
    <row r="141" spans="1:8" ht="52.8" x14ac:dyDescent="0.3">
      <c r="A141" s="94">
        <v>3</v>
      </c>
      <c r="B141" s="95" t="s">
        <v>284</v>
      </c>
      <c r="C141" s="123" t="s">
        <v>285</v>
      </c>
      <c r="D141" s="94" t="s">
        <v>281</v>
      </c>
      <c r="E141" s="94">
        <v>1</v>
      </c>
      <c r="F141" s="94" t="s">
        <v>6</v>
      </c>
      <c r="G141" s="94">
        <v>1</v>
      </c>
      <c r="H141" s="96" t="s">
        <v>104</v>
      </c>
    </row>
    <row r="142" spans="1:8" ht="39.6" x14ac:dyDescent="0.3">
      <c r="A142" s="94">
        <v>4</v>
      </c>
      <c r="B142" s="95" t="s">
        <v>286</v>
      </c>
      <c r="C142" s="123" t="s">
        <v>287</v>
      </c>
      <c r="D142" s="94" t="s">
        <v>18</v>
      </c>
      <c r="E142" s="94">
        <v>1</v>
      </c>
      <c r="F142" s="94" t="s">
        <v>6</v>
      </c>
      <c r="G142" s="94">
        <v>1</v>
      </c>
      <c r="H142" s="96" t="s">
        <v>104</v>
      </c>
    </row>
    <row r="143" spans="1:8" x14ac:dyDescent="0.3">
      <c r="A143" s="94">
        <v>5</v>
      </c>
      <c r="B143" s="95" t="s">
        <v>288</v>
      </c>
      <c r="C143" s="123" t="s">
        <v>289</v>
      </c>
      <c r="D143" s="94" t="s">
        <v>281</v>
      </c>
      <c r="E143" s="94">
        <v>5</v>
      </c>
      <c r="F143" s="94" t="s">
        <v>6</v>
      </c>
      <c r="G143" s="94">
        <v>5</v>
      </c>
      <c r="H143" s="96" t="s">
        <v>104</v>
      </c>
    </row>
    <row r="144" spans="1:8" x14ac:dyDescent="0.3">
      <c r="A144" s="94">
        <v>6</v>
      </c>
      <c r="B144" s="95" t="s">
        <v>290</v>
      </c>
      <c r="C144" s="123" t="s">
        <v>291</v>
      </c>
      <c r="D144" s="94" t="s">
        <v>281</v>
      </c>
      <c r="E144" s="94">
        <v>12</v>
      </c>
      <c r="F144" s="94" t="s">
        <v>6</v>
      </c>
      <c r="G144" s="94">
        <v>12</v>
      </c>
      <c r="H144" s="96" t="s">
        <v>104</v>
      </c>
    </row>
    <row r="145" spans="1:8" x14ac:dyDescent="0.3">
      <c r="A145" s="97">
        <v>7</v>
      </c>
      <c r="B145" s="98" t="s">
        <v>292</v>
      </c>
      <c r="C145" s="124" t="s">
        <v>293</v>
      </c>
      <c r="D145" s="99" t="s">
        <v>7</v>
      </c>
      <c r="E145" s="99">
        <v>1</v>
      </c>
      <c r="F145" s="99" t="s">
        <v>6</v>
      </c>
      <c r="G145" s="99">
        <v>1</v>
      </c>
      <c r="H145" s="99" t="s">
        <v>104</v>
      </c>
    </row>
    <row r="146" spans="1:8" ht="15.6" x14ac:dyDescent="0.3">
      <c r="A146" s="219" t="s">
        <v>120</v>
      </c>
      <c r="B146" s="219"/>
      <c r="C146" s="219"/>
      <c r="D146" s="219"/>
      <c r="E146" s="219"/>
      <c r="F146" s="219"/>
      <c r="G146" s="219"/>
      <c r="H146" s="219"/>
    </row>
    <row r="147" spans="1:8" ht="15.6" x14ac:dyDescent="0.3">
      <c r="A147" s="221" t="s">
        <v>13</v>
      </c>
      <c r="B147" s="221"/>
      <c r="C147" s="221"/>
      <c r="D147" s="221"/>
      <c r="E147" s="221"/>
      <c r="F147" s="221"/>
      <c r="G147" s="221"/>
      <c r="H147" s="221"/>
    </row>
    <row r="148" spans="1:8" ht="15.6" x14ac:dyDescent="0.3">
      <c r="A148" s="216" t="s">
        <v>294</v>
      </c>
      <c r="B148" s="216"/>
      <c r="C148" s="216"/>
      <c r="D148" s="216"/>
      <c r="E148" s="216"/>
      <c r="F148" s="216"/>
      <c r="G148" s="216"/>
      <c r="H148" s="216"/>
    </row>
    <row r="149" spans="1:8" ht="15.6" x14ac:dyDescent="0.3">
      <c r="A149" s="216" t="s">
        <v>273</v>
      </c>
      <c r="B149" s="216"/>
      <c r="C149" s="216"/>
      <c r="D149" s="216"/>
      <c r="E149" s="216"/>
      <c r="F149" s="216"/>
      <c r="G149" s="216"/>
      <c r="H149" s="216"/>
    </row>
    <row r="150" spans="1:8" ht="15.6" x14ac:dyDescent="0.3">
      <c r="A150" s="216" t="s">
        <v>274</v>
      </c>
      <c r="B150" s="216"/>
      <c r="C150" s="216"/>
      <c r="D150" s="216"/>
      <c r="E150" s="216"/>
      <c r="F150" s="216"/>
      <c r="G150" s="216"/>
      <c r="H150" s="216"/>
    </row>
    <row r="151" spans="1:8" ht="15.6" x14ac:dyDescent="0.3">
      <c r="A151" s="216" t="s">
        <v>275</v>
      </c>
      <c r="B151" s="216"/>
      <c r="C151" s="216"/>
      <c r="D151" s="216"/>
      <c r="E151" s="216"/>
      <c r="F151" s="216"/>
      <c r="G151" s="216"/>
      <c r="H151" s="216"/>
    </row>
    <row r="152" spans="1:8" ht="15.6" x14ac:dyDescent="0.3">
      <c r="A152" s="216" t="s">
        <v>276</v>
      </c>
      <c r="B152" s="216"/>
      <c r="C152" s="216"/>
      <c r="D152" s="216"/>
      <c r="E152" s="216"/>
      <c r="F152" s="216"/>
      <c r="G152" s="216"/>
      <c r="H152" s="216"/>
    </row>
    <row r="153" spans="1:8" ht="15.6" x14ac:dyDescent="0.3">
      <c r="A153" s="216" t="s">
        <v>277</v>
      </c>
      <c r="B153" s="216"/>
      <c r="C153" s="216"/>
      <c r="D153" s="216"/>
      <c r="E153" s="216"/>
      <c r="F153" s="216"/>
      <c r="G153" s="216"/>
      <c r="H153" s="216"/>
    </row>
    <row r="154" spans="1:8" ht="26.4" x14ac:dyDescent="0.3">
      <c r="A154" s="93" t="s">
        <v>0</v>
      </c>
      <c r="B154" s="93" t="s">
        <v>1</v>
      </c>
      <c r="C154" s="96" t="s">
        <v>10</v>
      </c>
      <c r="D154" s="93" t="s">
        <v>2</v>
      </c>
      <c r="E154" s="93" t="s">
        <v>4</v>
      </c>
      <c r="F154" s="93" t="s">
        <v>3</v>
      </c>
      <c r="G154" s="93" t="s">
        <v>8</v>
      </c>
      <c r="H154" s="93" t="s">
        <v>100</v>
      </c>
    </row>
    <row r="155" spans="1:8" x14ac:dyDescent="0.3">
      <c r="A155" s="97">
        <v>1</v>
      </c>
      <c r="B155" s="98" t="s">
        <v>295</v>
      </c>
      <c r="C155" s="124" t="s">
        <v>296</v>
      </c>
      <c r="D155" s="99" t="s">
        <v>7</v>
      </c>
      <c r="E155" s="97">
        <v>1</v>
      </c>
      <c r="F155" s="97" t="s">
        <v>297</v>
      </c>
      <c r="G155" s="99">
        <v>12</v>
      </c>
      <c r="H155" s="99" t="s">
        <v>104</v>
      </c>
    </row>
    <row r="156" spans="1:8" x14ac:dyDescent="0.3">
      <c r="A156" s="97">
        <v>2</v>
      </c>
      <c r="B156" s="98" t="s">
        <v>24</v>
      </c>
      <c r="C156" s="124" t="s">
        <v>298</v>
      </c>
      <c r="D156" s="99" t="s">
        <v>7</v>
      </c>
      <c r="E156" s="99">
        <v>1</v>
      </c>
      <c r="F156" s="97" t="s">
        <v>299</v>
      </c>
      <c r="G156" s="99">
        <v>24</v>
      </c>
      <c r="H156" s="99" t="s">
        <v>104</v>
      </c>
    </row>
    <row r="157" spans="1:8" x14ac:dyDescent="0.3">
      <c r="A157" s="97">
        <v>3</v>
      </c>
      <c r="B157" s="98" t="s">
        <v>300</v>
      </c>
      <c r="C157" s="124" t="s">
        <v>301</v>
      </c>
      <c r="D157" s="99" t="s">
        <v>281</v>
      </c>
      <c r="E157" s="97">
        <v>1</v>
      </c>
      <c r="F157" s="97" t="s">
        <v>297</v>
      </c>
      <c r="G157" s="99">
        <v>12</v>
      </c>
      <c r="H157" s="99" t="s">
        <v>104</v>
      </c>
    </row>
    <row r="158" spans="1:8" ht="15.6" x14ac:dyDescent="0.3">
      <c r="A158" s="219" t="s">
        <v>15</v>
      </c>
      <c r="B158" s="219"/>
      <c r="C158" s="219"/>
      <c r="D158" s="219"/>
      <c r="E158" s="219"/>
      <c r="F158" s="219"/>
      <c r="G158" s="219"/>
      <c r="H158" s="219"/>
    </row>
    <row r="159" spans="1:8" ht="15.6" x14ac:dyDescent="0.3">
      <c r="A159" s="221" t="s">
        <v>13</v>
      </c>
      <c r="B159" s="221"/>
      <c r="C159" s="221"/>
      <c r="D159" s="221"/>
      <c r="E159" s="221"/>
      <c r="F159" s="221"/>
      <c r="G159" s="221"/>
      <c r="H159" s="221"/>
    </row>
    <row r="160" spans="1:8" ht="15.6" x14ac:dyDescent="0.3">
      <c r="A160" s="216" t="s">
        <v>302</v>
      </c>
      <c r="B160" s="216"/>
      <c r="C160" s="216"/>
      <c r="D160" s="216"/>
      <c r="E160" s="216"/>
      <c r="F160" s="216"/>
      <c r="G160" s="216"/>
      <c r="H160" s="216"/>
    </row>
    <row r="161" spans="1:8" ht="15.6" x14ac:dyDescent="0.3">
      <c r="A161" s="216" t="s">
        <v>273</v>
      </c>
      <c r="B161" s="216"/>
      <c r="C161" s="216"/>
      <c r="D161" s="216"/>
      <c r="E161" s="216"/>
      <c r="F161" s="216"/>
      <c r="G161" s="216"/>
      <c r="H161" s="216"/>
    </row>
    <row r="162" spans="1:8" ht="15.6" x14ac:dyDescent="0.3">
      <c r="A162" s="216" t="s">
        <v>303</v>
      </c>
      <c r="B162" s="216"/>
      <c r="C162" s="216"/>
      <c r="D162" s="216"/>
      <c r="E162" s="216"/>
      <c r="F162" s="216"/>
      <c r="G162" s="216"/>
      <c r="H162" s="216"/>
    </row>
    <row r="163" spans="1:8" ht="15.6" x14ac:dyDescent="0.3">
      <c r="A163" s="216" t="s">
        <v>275</v>
      </c>
      <c r="B163" s="216"/>
      <c r="C163" s="216"/>
      <c r="D163" s="216"/>
      <c r="E163" s="216"/>
      <c r="F163" s="216"/>
      <c r="G163" s="216"/>
      <c r="H163" s="216"/>
    </row>
    <row r="164" spans="1:8" ht="15.6" x14ac:dyDescent="0.3">
      <c r="A164" s="216" t="s">
        <v>276</v>
      </c>
      <c r="B164" s="216"/>
      <c r="C164" s="216"/>
      <c r="D164" s="216"/>
      <c r="E164" s="216"/>
      <c r="F164" s="216"/>
      <c r="G164" s="216"/>
      <c r="H164" s="216"/>
    </row>
    <row r="165" spans="1:8" ht="15.6" x14ac:dyDescent="0.3">
      <c r="A165" s="216" t="s">
        <v>277</v>
      </c>
      <c r="B165" s="216"/>
      <c r="C165" s="216"/>
      <c r="D165" s="216"/>
      <c r="E165" s="216"/>
      <c r="F165" s="216"/>
      <c r="G165" s="216"/>
      <c r="H165" s="216"/>
    </row>
    <row r="166" spans="1:8" ht="26.4" x14ac:dyDescent="0.3">
      <c r="A166" s="92" t="s">
        <v>0</v>
      </c>
      <c r="B166" s="93" t="s">
        <v>1</v>
      </c>
      <c r="C166" s="96" t="s">
        <v>10</v>
      </c>
      <c r="D166" s="93" t="s">
        <v>2</v>
      </c>
      <c r="E166" s="93" t="s">
        <v>4</v>
      </c>
      <c r="F166" s="93" t="s">
        <v>3</v>
      </c>
      <c r="G166" s="93" t="s">
        <v>8</v>
      </c>
      <c r="H166" s="93" t="s">
        <v>100</v>
      </c>
    </row>
    <row r="167" spans="1:8" x14ac:dyDescent="0.3">
      <c r="A167" s="94">
        <v>1</v>
      </c>
      <c r="B167" s="100" t="s">
        <v>304</v>
      </c>
      <c r="C167" s="123" t="s">
        <v>305</v>
      </c>
      <c r="D167" s="94" t="s">
        <v>103</v>
      </c>
      <c r="E167" s="94">
        <v>1</v>
      </c>
      <c r="F167" s="94" t="s">
        <v>6</v>
      </c>
      <c r="G167" s="94">
        <v>1</v>
      </c>
      <c r="H167" s="96" t="s">
        <v>104</v>
      </c>
    </row>
    <row r="168" spans="1:8" x14ac:dyDescent="0.3">
      <c r="A168" s="94">
        <v>2</v>
      </c>
      <c r="B168" s="100" t="s">
        <v>306</v>
      </c>
      <c r="C168" s="123" t="s">
        <v>307</v>
      </c>
      <c r="D168" s="94" t="s">
        <v>103</v>
      </c>
      <c r="E168" s="94">
        <v>1</v>
      </c>
      <c r="F168" s="94" t="s">
        <v>6</v>
      </c>
      <c r="G168" s="94">
        <v>1</v>
      </c>
      <c r="H168" s="96" t="s">
        <v>104</v>
      </c>
    </row>
    <row r="169" spans="1:8" x14ac:dyDescent="0.3">
      <c r="A169" s="101">
        <v>3</v>
      </c>
      <c r="B169" s="92" t="s">
        <v>45</v>
      </c>
      <c r="C169" s="123" t="s">
        <v>308</v>
      </c>
      <c r="D169" s="94" t="s">
        <v>309</v>
      </c>
      <c r="E169" s="94">
        <v>1</v>
      </c>
      <c r="F169" s="94" t="s">
        <v>6</v>
      </c>
      <c r="G169" s="94">
        <v>1</v>
      </c>
      <c r="H169" s="96" t="s">
        <v>104</v>
      </c>
    </row>
    <row r="170" spans="1:8" x14ac:dyDescent="0.3">
      <c r="A170" s="94">
        <v>4</v>
      </c>
      <c r="B170" s="92" t="s">
        <v>310</v>
      </c>
      <c r="C170" s="123" t="s">
        <v>311</v>
      </c>
      <c r="D170" s="94" t="s">
        <v>309</v>
      </c>
      <c r="E170" s="94">
        <v>1</v>
      </c>
      <c r="F170" s="94" t="s">
        <v>6</v>
      </c>
      <c r="G170" s="94">
        <v>1</v>
      </c>
      <c r="H170" s="96" t="s">
        <v>104</v>
      </c>
    </row>
    <row r="171" spans="1:8" x14ac:dyDescent="0.3">
      <c r="A171" s="94">
        <v>5</v>
      </c>
      <c r="B171" s="92" t="s">
        <v>312</v>
      </c>
      <c r="C171" s="102" t="s">
        <v>313</v>
      </c>
      <c r="D171" s="94" t="s">
        <v>309</v>
      </c>
      <c r="E171" s="94">
        <v>1</v>
      </c>
      <c r="F171" s="94" t="s">
        <v>6</v>
      </c>
      <c r="G171" s="94">
        <v>1</v>
      </c>
      <c r="H171" s="96" t="s">
        <v>104</v>
      </c>
    </row>
    <row r="172" spans="1:8" x14ac:dyDescent="0.3">
      <c r="A172" s="94">
        <v>6</v>
      </c>
      <c r="B172" s="92" t="s">
        <v>18</v>
      </c>
      <c r="C172" s="102" t="s">
        <v>314</v>
      </c>
      <c r="D172" s="94" t="s">
        <v>18</v>
      </c>
      <c r="E172" s="94">
        <v>1</v>
      </c>
      <c r="F172" s="94" t="s">
        <v>6</v>
      </c>
      <c r="G172" s="94">
        <v>1</v>
      </c>
      <c r="H172" s="96" t="s">
        <v>104</v>
      </c>
    </row>
    <row r="173" spans="1:8" ht="15.6" x14ac:dyDescent="0.3">
      <c r="A173" s="219" t="s">
        <v>14</v>
      </c>
      <c r="B173" s="219"/>
      <c r="C173" s="219"/>
      <c r="D173" s="219"/>
      <c r="E173" s="219"/>
      <c r="F173" s="219"/>
      <c r="G173" s="219"/>
      <c r="H173" s="219"/>
    </row>
    <row r="174" spans="1:8" ht="26.4" x14ac:dyDescent="0.3">
      <c r="A174" s="92" t="s">
        <v>0</v>
      </c>
      <c r="B174" s="93" t="s">
        <v>1</v>
      </c>
      <c r="C174" s="96" t="s">
        <v>10</v>
      </c>
      <c r="D174" s="93" t="s">
        <v>2</v>
      </c>
      <c r="E174" s="93" t="s">
        <v>4</v>
      </c>
      <c r="F174" s="93" t="s">
        <v>3</v>
      </c>
      <c r="G174" s="93" t="s">
        <v>8</v>
      </c>
      <c r="H174" s="97" t="s">
        <v>100</v>
      </c>
    </row>
    <row r="175" spans="1:8" x14ac:dyDescent="0.3">
      <c r="A175" s="96">
        <v>1</v>
      </c>
      <c r="B175" s="102" t="s">
        <v>20</v>
      </c>
      <c r="C175" s="102" t="s">
        <v>315</v>
      </c>
      <c r="D175" s="96" t="s">
        <v>9</v>
      </c>
      <c r="E175" s="96">
        <v>1</v>
      </c>
      <c r="F175" s="96" t="s">
        <v>316</v>
      </c>
      <c r="G175" s="96">
        <v>1</v>
      </c>
      <c r="H175" s="96" t="s">
        <v>317</v>
      </c>
    </row>
    <row r="176" spans="1:8" x14ac:dyDescent="0.3">
      <c r="A176" s="96">
        <v>2</v>
      </c>
      <c r="B176" s="102" t="s">
        <v>21</v>
      </c>
      <c r="C176" s="102" t="s">
        <v>318</v>
      </c>
      <c r="D176" s="96" t="s">
        <v>9</v>
      </c>
      <c r="E176" s="96">
        <v>2</v>
      </c>
      <c r="F176" s="96" t="s">
        <v>316</v>
      </c>
      <c r="G176" s="96">
        <v>2</v>
      </c>
      <c r="H176" s="96" t="s">
        <v>317</v>
      </c>
    </row>
    <row r="177" spans="1:8" x14ac:dyDescent="0.3">
      <c r="A177" s="96">
        <v>3</v>
      </c>
      <c r="B177" s="92" t="s">
        <v>319</v>
      </c>
      <c r="C177" s="102" t="s">
        <v>320</v>
      </c>
      <c r="D177" s="96" t="s">
        <v>9</v>
      </c>
      <c r="E177" s="96">
        <v>1</v>
      </c>
      <c r="F177" s="96" t="s">
        <v>316</v>
      </c>
      <c r="G177" s="96">
        <v>1</v>
      </c>
      <c r="H177" s="96" t="s">
        <v>317</v>
      </c>
    </row>
    <row r="178" spans="1:8" x14ac:dyDescent="0.3">
      <c r="A178" s="96">
        <v>4</v>
      </c>
      <c r="B178" s="102" t="s">
        <v>22</v>
      </c>
      <c r="C178" s="102" t="s">
        <v>321</v>
      </c>
      <c r="D178" s="96" t="s">
        <v>9</v>
      </c>
      <c r="E178" s="96">
        <v>1</v>
      </c>
      <c r="F178" s="96" t="s">
        <v>316</v>
      </c>
      <c r="G178" s="96">
        <v>1</v>
      </c>
      <c r="H178" s="96" t="s">
        <v>317</v>
      </c>
    </row>
    <row r="179" spans="1:8" ht="15.6" x14ac:dyDescent="0.3">
      <c r="A179" s="222" t="s">
        <v>322</v>
      </c>
      <c r="B179" s="223"/>
      <c r="C179" s="223"/>
      <c r="D179" s="223"/>
      <c r="E179" s="223"/>
      <c r="F179" s="223"/>
      <c r="G179" s="223"/>
      <c r="H179" s="224"/>
    </row>
    <row r="180" spans="1:8" ht="15.6" x14ac:dyDescent="0.3">
      <c r="A180" s="222" t="s">
        <v>323</v>
      </c>
      <c r="B180" s="223"/>
      <c r="C180" s="223"/>
      <c r="D180" s="223"/>
      <c r="E180" s="223"/>
      <c r="F180" s="223"/>
      <c r="G180" s="223"/>
      <c r="H180" s="224"/>
    </row>
    <row r="181" spans="1:8" ht="15.6" x14ac:dyDescent="0.3">
      <c r="A181" s="222" t="s">
        <v>324</v>
      </c>
      <c r="B181" s="223"/>
      <c r="C181" s="223"/>
      <c r="D181" s="223"/>
      <c r="E181" s="223"/>
      <c r="F181" s="223"/>
      <c r="G181" s="223"/>
      <c r="H181" s="224"/>
    </row>
    <row r="182" spans="1:8" ht="15.6" x14ac:dyDescent="0.3">
      <c r="A182" s="225" t="s">
        <v>325</v>
      </c>
      <c r="B182" s="226"/>
      <c r="C182" s="226"/>
      <c r="D182" s="226"/>
      <c r="E182" s="226"/>
      <c r="F182" s="226"/>
      <c r="G182" s="226"/>
      <c r="H182" s="226"/>
    </row>
    <row r="183" spans="1:8" ht="15.6" x14ac:dyDescent="0.3">
      <c r="A183" s="227" t="s">
        <v>326</v>
      </c>
      <c r="B183" s="227"/>
      <c r="C183" s="227"/>
      <c r="D183" s="227"/>
      <c r="E183" s="227"/>
      <c r="F183" s="227"/>
      <c r="G183" s="227"/>
      <c r="H183" s="227"/>
    </row>
    <row r="184" spans="1:8" ht="15.6" x14ac:dyDescent="0.3">
      <c r="A184" s="227" t="s">
        <v>327</v>
      </c>
      <c r="B184" s="227"/>
      <c r="C184" s="227"/>
      <c r="D184" s="227"/>
      <c r="E184" s="227"/>
      <c r="F184" s="227"/>
      <c r="G184" s="227"/>
      <c r="H184" s="227"/>
    </row>
    <row r="185" spans="1:8" ht="15.6" x14ac:dyDescent="0.3">
      <c r="A185" s="227" t="s">
        <v>328</v>
      </c>
      <c r="B185" s="227"/>
      <c r="C185" s="227"/>
      <c r="D185" s="227"/>
      <c r="E185" s="227"/>
      <c r="F185" s="227"/>
      <c r="G185" s="227"/>
      <c r="H185" s="227"/>
    </row>
    <row r="186" spans="1:8" ht="15.6" x14ac:dyDescent="0.3">
      <c r="A186" s="228" t="s">
        <v>329</v>
      </c>
      <c r="B186" s="228"/>
      <c r="C186" s="228"/>
      <c r="D186" s="228"/>
      <c r="E186" s="228"/>
      <c r="F186" s="228"/>
      <c r="G186" s="228"/>
      <c r="H186" s="228"/>
    </row>
    <row r="187" spans="1:8" ht="15.6" x14ac:dyDescent="0.3">
      <c r="A187" s="231" t="s">
        <v>330</v>
      </c>
      <c r="B187" s="232"/>
      <c r="C187" s="232"/>
      <c r="D187" s="232"/>
      <c r="E187" s="232"/>
      <c r="F187" s="232"/>
      <c r="G187" s="232"/>
      <c r="H187" s="232"/>
    </row>
    <row r="188" spans="1:8" ht="15.6" x14ac:dyDescent="0.3">
      <c r="A188" s="231" t="s">
        <v>331</v>
      </c>
      <c r="B188" s="233"/>
      <c r="C188" s="231" t="s">
        <v>332</v>
      </c>
      <c r="D188" s="232"/>
      <c r="E188" s="232"/>
      <c r="F188" s="232"/>
      <c r="G188" s="232"/>
      <c r="H188" s="232"/>
    </row>
    <row r="189" spans="1:8" ht="15.6" x14ac:dyDescent="0.3">
      <c r="A189" s="234" t="s">
        <v>12</v>
      </c>
      <c r="B189" s="235"/>
      <c r="C189" s="235"/>
      <c r="D189" s="235"/>
      <c r="E189" s="235"/>
      <c r="F189" s="235"/>
      <c r="G189" s="235"/>
      <c r="H189" s="235"/>
    </row>
    <row r="190" spans="1:8" ht="15.6" x14ac:dyDescent="0.3">
      <c r="A190" s="236" t="s">
        <v>13</v>
      </c>
      <c r="B190" s="237"/>
      <c r="C190" s="237"/>
      <c r="D190" s="237"/>
      <c r="E190" s="237"/>
      <c r="F190" s="237"/>
      <c r="G190" s="237"/>
      <c r="H190" s="237"/>
    </row>
    <row r="191" spans="1:8" ht="15.6" x14ac:dyDescent="0.3">
      <c r="A191" s="229" t="s">
        <v>333</v>
      </c>
      <c r="B191" s="230"/>
      <c r="C191" s="230"/>
      <c r="D191" s="230"/>
      <c r="E191" s="230"/>
      <c r="F191" s="230"/>
      <c r="G191" s="230"/>
      <c r="H191" s="230"/>
    </row>
    <row r="192" spans="1:8" ht="15.6" x14ac:dyDescent="0.3">
      <c r="A192" s="229" t="s">
        <v>334</v>
      </c>
      <c r="B192" s="230"/>
      <c r="C192" s="230"/>
      <c r="D192" s="230"/>
      <c r="E192" s="230"/>
      <c r="F192" s="230"/>
      <c r="G192" s="230"/>
      <c r="H192" s="230"/>
    </row>
    <row r="193" spans="1:8" ht="15.6" x14ac:dyDescent="0.3">
      <c r="A193" s="229" t="s">
        <v>335</v>
      </c>
      <c r="B193" s="230"/>
      <c r="C193" s="230"/>
      <c r="D193" s="230"/>
      <c r="E193" s="230"/>
      <c r="F193" s="230"/>
      <c r="G193" s="230"/>
      <c r="H193" s="230"/>
    </row>
    <row r="194" spans="1:8" ht="15.6" x14ac:dyDescent="0.3">
      <c r="A194" s="229" t="s">
        <v>336</v>
      </c>
      <c r="B194" s="230"/>
      <c r="C194" s="230"/>
      <c r="D194" s="230"/>
      <c r="E194" s="230"/>
      <c r="F194" s="230"/>
      <c r="G194" s="230"/>
      <c r="H194" s="230"/>
    </row>
    <row r="195" spans="1:8" ht="15.6" x14ac:dyDescent="0.3">
      <c r="A195" s="229" t="s">
        <v>337</v>
      </c>
      <c r="B195" s="230"/>
      <c r="C195" s="230"/>
      <c r="D195" s="230"/>
      <c r="E195" s="230"/>
      <c r="F195" s="230"/>
      <c r="G195" s="230"/>
      <c r="H195" s="230"/>
    </row>
    <row r="196" spans="1:8" ht="15.6" x14ac:dyDescent="0.3">
      <c r="A196" s="229" t="s">
        <v>338</v>
      </c>
      <c r="B196" s="230"/>
      <c r="C196" s="230"/>
      <c r="D196" s="230"/>
      <c r="E196" s="230"/>
      <c r="F196" s="230"/>
      <c r="G196" s="230"/>
      <c r="H196" s="230"/>
    </row>
    <row r="197" spans="1:8" ht="15.6" x14ac:dyDescent="0.3">
      <c r="A197" s="229" t="s">
        <v>98</v>
      </c>
      <c r="B197" s="230"/>
      <c r="C197" s="230"/>
      <c r="D197" s="230"/>
      <c r="E197" s="230"/>
      <c r="F197" s="230"/>
      <c r="G197" s="230"/>
      <c r="H197" s="230"/>
    </row>
    <row r="198" spans="1:8" ht="15.6" x14ac:dyDescent="0.3">
      <c r="A198" s="240" t="s">
        <v>99</v>
      </c>
      <c r="B198" s="241"/>
      <c r="C198" s="241"/>
      <c r="D198" s="241"/>
      <c r="E198" s="241"/>
      <c r="F198" s="241"/>
      <c r="G198" s="241"/>
      <c r="H198" s="241"/>
    </row>
    <row r="199" spans="1:8" ht="31.2" x14ac:dyDescent="0.3">
      <c r="A199" s="103" t="s">
        <v>0</v>
      </c>
      <c r="B199" s="103" t="s">
        <v>1</v>
      </c>
      <c r="C199" s="116" t="s">
        <v>10</v>
      </c>
      <c r="D199" s="103" t="s">
        <v>2</v>
      </c>
      <c r="E199" s="103" t="s">
        <v>4</v>
      </c>
      <c r="F199" s="103" t="s">
        <v>3</v>
      </c>
      <c r="G199" s="103" t="s">
        <v>8</v>
      </c>
      <c r="H199" s="104" t="s">
        <v>339</v>
      </c>
    </row>
    <row r="200" spans="1:8" ht="15.6" x14ac:dyDescent="0.3">
      <c r="A200" s="105">
        <v>1</v>
      </c>
      <c r="B200" s="106" t="s">
        <v>340</v>
      </c>
      <c r="C200" s="117" t="s">
        <v>341</v>
      </c>
      <c r="D200" s="107" t="s">
        <v>7</v>
      </c>
      <c r="E200" s="108">
        <v>2</v>
      </c>
      <c r="F200" s="109" t="s">
        <v>6</v>
      </c>
      <c r="G200" s="108">
        <v>2</v>
      </c>
      <c r="H200" s="104" t="s">
        <v>104</v>
      </c>
    </row>
    <row r="201" spans="1:8" ht="46.8" x14ac:dyDescent="0.3">
      <c r="A201" s="110">
        <v>2</v>
      </c>
      <c r="B201" s="103" t="s">
        <v>342</v>
      </c>
      <c r="C201" s="116" t="s">
        <v>343</v>
      </c>
      <c r="D201" s="111" t="s">
        <v>11</v>
      </c>
      <c r="E201" s="112">
        <v>1</v>
      </c>
      <c r="F201" s="113" t="s">
        <v>6</v>
      </c>
      <c r="G201" s="112">
        <v>1</v>
      </c>
      <c r="H201" s="103" t="s">
        <v>104</v>
      </c>
    </row>
    <row r="202" spans="1:8" ht="15.6" x14ac:dyDescent="0.3">
      <c r="A202" s="244" t="s">
        <v>120</v>
      </c>
      <c r="B202" s="245"/>
      <c r="C202" s="245"/>
      <c r="D202" s="245"/>
      <c r="E202" s="245"/>
      <c r="F202" s="245"/>
      <c r="G202" s="245"/>
      <c r="H202" s="245"/>
    </row>
    <row r="203" spans="1:8" ht="15.6" x14ac:dyDescent="0.3">
      <c r="A203" s="229" t="s">
        <v>13</v>
      </c>
      <c r="B203" s="230"/>
      <c r="C203" s="230"/>
      <c r="D203" s="230"/>
      <c r="E203" s="230"/>
      <c r="F203" s="230"/>
      <c r="G203" s="230"/>
      <c r="H203" s="230"/>
    </row>
    <row r="204" spans="1:8" ht="15.6" x14ac:dyDescent="0.3">
      <c r="A204" s="229" t="s">
        <v>344</v>
      </c>
      <c r="B204" s="230"/>
      <c r="C204" s="230"/>
      <c r="D204" s="230"/>
      <c r="E204" s="230"/>
      <c r="F204" s="230"/>
      <c r="G204" s="230"/>
      <c r="H204" s="230"/>
    </row>
    <row r="205" spans="1:8" ht="15.6" x14ac:dyDescent="0.3">
      <c r="A205" s="229" t="s">
        <v>334</v>
      </c>
      <c r="B205" s="230"/>
      <c r="C205" s="230"/>
      <c r="D205" s="230"/>
      <c r="E205" s="230"/>
      <c r="F205" s="230"/>
      <c r="G205" s="230"/>
      <c r="H205" s="230"/>
    </row>
    <row r="206" spans="1:8" ht="15.6" x14ac:dyDescent="0.3">
      <c r="A206" s="229" t="s">
        <v>335</v>
      </c>
      <c r="B206" s="230"/>
      <c r="C206" s="230"/>
      <c r="D206" s="230"/>
      <c r="E206" s="230"/>
      <c r="F206" s="230"/>
      <c r="G206" s="230"/>
      <c r="H206" s="230"/>
    </row>
    <row r="207" spans="1:8" ht="15.6" x14ac:dyDescent="0.3">
      <c r="A207" s="229" t="s">
        <v>336</v>
      </c>
      <c r="B207" s="230"/>
      <c r="C207" s="230"/>
      <c r="D207" s="230"/>
      <c r="E207" s="230"/>
      <c r="F207" s="230"/>
      <c r="G207" s="230"/>
      <c r="H207" s="230"/>
    </row>
    <row r="208" spans="1:8" ht="15.6" x14ac:dyDescent="0.3">
      <c r="A208" s="229" t="s">
        <v>337</v>
      </c>
      <c r="B208" s="230"/>
      <c r="C208" s="230"/>
      <c r="D208" s="230"/>
      <c r="E208" s="230"/>
      <c r="F208" s="230"/>
      <c r="G208" s="230"/>
      <c r="H208" s="230"/>
    </row>
    <row r="209" spans="1:8" ht="15.6" x14ac:dyDescent="0.3">
      <c r="A209" s="238" t="s">
        <v>345</v>
      </c>
      <c r="B209" s="239"/>
      <c r="C209" s="239"/>
      <c r="D209" s="239"/>
      <c r="E209" s="239"/>
      <c r="F209" s="239"/>
      <c r="G209" s="239"/>
      <c r="H209" s="239"/>
    </row>
    <row r="210" spans="1:8" ht="15.6" x14ac:dyDescent="0.3">
      <c r="A210" s="229" t="s">
        <v>98</v>
      </c>
      <c r="B210" s="230"/>
      <c r="C210" s="230"/>
      <c r="D210" s="230"/>
      <c r="E210" s="230"/>
      <c r="F210" s="230"/>
      <c r="G210" s="230"/>
      <c r="H210" s="230"/>
    </row>
    <row r="211" spans="1:8" ht="15.6" x14ac:dyDescent="0.3">
      <c r="A211" s="240" t="s">
        <v>99</v>
      </c>
      <c r="B211" s="241"/>
      <c r="C211" s="241"/>
      <c r="D211" s="241"/>
      <c r="E211" s="241"/>
      <c r="F211" s="241"/>
      <c r="G211" s="241"/>
      <c r="H211" s="241"/>
    </row>
    <row r="212" spans="1:8" ht="31.2" x14ac:dyDescent="0.3">
      <c r="A212" s="103" t="s">
        <v>0</v>
      </c>
      <c r="B212" s="103" t="s">
        <v>1</v>
      </c>
      <c r="C212" s="116" t="s">
        <v>10</v>
      </c>
      <c r="D212" s="103" t="s">
        <v>2</v>
      </c>
      <c r="E212" s="103" t="s">
        <v>4</v>
      </c>
      <c r="F212" s="103" t="s">
        <v>3</v>
      </c>
      <c r="G212" s="103" t="s">
        <v>8</v>
      </c>
      <c r="H212" s="103" t="s">
        <v>339</v>
      </c>
    </row>
    <row r="213" spans="1:8" ht="15.6" x14ac:dyDescent="0.3">
      <c r="A213" s="110">
        <v>1</v>
      </c>
      <c r="B213" s="114" t="s">
        <v>346</v>
      </c>
      <c r="C213" s="125" t="s">
        <v>347</v>
      </c>
      <c r="D213" s="115" t="s">
        <v>11</v>
      </c>
      <c r="E213" s="103">
        <v>1</v>
      </c>
      <c r="F213" s="103" t="s">
        <v>348</v>
      </c>
      <c r="G213" s="103">
        <v>2</v>
      </c>
      <c r="H213" s="103" t="s">
        <v>104</v>
      </c>
    </row>
    <row r="214" spans="1:8" ht="15.6" x14ac:dyDescent="0.3">
      <c r="A214" s="110">
        <v>2</v>
      </c>
      <c r="B214" s="115" t="s">
        <v>349</v>
      </c>
      <c r="C214" s="125" t="s">
        <v>350</v>
      </c>
      <c r="D214" s="115" t="s">
        <v>11</v>
      </c>
      <c r="E214" s="103">
        <v>1</v>
      </c>
      <c r="F214" s="103" t="s">
        <v>348</v>
      </c>
      <c r="G214" s="103">
        <v>2</v>
      </c>
      <c r="H214" s="103" t="s">
        <v>104</v>
      </c>
    </row>
    <row r="215" spans="1:8" ht="15.6" x14ac:dyDescent="0.3">
      <c r="A215" s="110">
        <v>3</v>
      </c>
      <c r="B215" s="115" t="s">
        <v>351</v>
      </c>
      <c r="C215" s="125" t="s">
        <v>352</v>
      </c>
      <c r="D215" s="115" t="s">
        <v>11</v>
      </c>
      <c r="E215" s="103">
        <v>1</v>
      </c>
      <c r="F215" s="103" t="s">
        <v>348</v>
      </c>
      <c r="G215" s="103">
        <v>2</v>
      </c>
      <c r="H215" s="103" t="s">
        <v>104</v>
      </c>
    </row>
    <row r="216" spans="1:8" ht="15.6" x14ac:dyDescent="0.3">
      <c r="A216" s="110">
        <v>4</v>
      </c>
      <c r="B216" s="115" t="s">
        <v>353</v>
      </c>
      <c r="C216" s="126" t="s">
        <v>354</v>
      </c>
      <c r="D216" s="115" t="s">
        <v>11</v>
      </c>
      <c r="E216" s="103">
        <v>1</v>
      </c>
      <c r="F216" s="103" t="s">
        <v>355</v>
      </c>
      <c r="G216" s="103">
        <v>2</v>
      </c>
      <c r="H216" s="103" t="s">
        <v>104</v>
      </c>
    </row>
    <row r="217" spans="1:8" ht="15.6" x14ac:dyDescent="0.3">
      <c r="A217" s="110">
        <v>5</v>
      </c>
      <c r="B217" s="115" t="s">
        <v>356</v>
      </c>
      <c r="C217" s="125" t="s">
        <v>357</v>
      </c>
      <c r="D217" s="115" t="s">
        <v>11</v>
      </c>
      <c r="E217" s="103">
        <v>1</v>
      </c>
      <c r="F217" s="103" t="s">
        <v>355</v>
      </c>
      <c r="G217" s="103">
        <v>2</v>
      </c>
      <c r="H217" s="103" t="s">
        <v>104</v>
      </c>
    </row>
    <row r="218" spans="1:8" ht="31.2" x14ac:dyDescent="0.3">
      <c r="A218" s="110">
        <v>6</v>
      </c>
      <c r="B218" s="115" t="s">
        <v>358</v>
      </c>
      <c r="C218" s="125" t="s">
        <v>359</v>
      </c>
      <c r="D218" s="115" t="s">
        <v>11</v>
      </c>
      <c r="E218" s="103">
        <v>1</v>
      </c>
      <c r="F218" s="103" t="s">
        <v>348</v>
      </c>
      <c r="G218" s="103">
        <v>2</v>
      </c>
      <c r="H218" s="103" t="s">
        <v>104</v>
      </c>
    </row>
    <row r="219" spans="1:8" ht="15.6" x14ac:dyDescent="0.3">
      <c r="A219" s="110">
        <v>7</v>
      </c>
      <c r="B219" s="115" t="s">
        <v>360</v>
      </c>
      <c r="C219" s="125" t="s">
        <v>361</v>
      </c>
      <c r="D219" s="115" t="s">
        <v>11</v>
      </c>
      <c r="E219" s="103">
        <v>1</v>
      </c>
      <c r="F219" s="103" t="s">
        <v>348</v>
      </c>
      <c r="G219" s="103">
        <v>2</v>
      </c>
      <c r="H219" s="103" t="s">
        <v>104</v>
      </c>
    </row>
    <row r="220" spans="1:8" ht="15.6" x14ac:dyDescent="0.3">
      <c r="A220" s="110">
        <v>8</v>
      </c>
      <c r="B220" s="103" t="s">
        <v>362</v>
      </c>
      <c r="C220" s="116" t="s">
        <v>363</v>
      </c>
      <c r="D220" s="115" t="s">
        <v>11</v>
      </c>
      <c r="E220" s="103">
        <v>1</v>
      </c>
      <c r="F220" s="103" t="s">
        <v>348</v>
      </c>
      <c r="G220" s="103">
        <v>2</v>
      </c>
      <c r="H220" s="103" t="s">
        <v>104</v>
      </c>
    </row>
    <row r="221" spans="1:8" ht="15.6" x14ac:dyDescent="0.3">
      <c r="A221" s="110">
        <v>9</v>
      </c>
      <c r="B221" s="115" t="s">
        <v>364</v>
      </c>
      <c r="C221" s="125" t="s">
        <v>365</v>
      </c>
      <c r="D221" s="115" t="s">
        <v>11</v>
      </c>
      <c r="E221" s="103">
        <v>1</v>
      </c>
      <c r="F221" s="103" t="s">
        <v>348</v>
      </c>
      <c r="G221" s="103">
        <v>2</v>
      </c>
      <c r="H221" s="103" t="s">
        <v>104</v>
      </c>
    </row>
    <row r="222" spans="1:8" ht="15.6" x14ac:dyDescent="0.3">
      <c r="A222" s="242" t="s">
        <v>15</v>
      </c>
      <c r="B222" s="243"/>
      <c r="C222" s="243"/>
      <c r="D222" s="243"/>
      <c r="E222" s="243"/>
      <c r="F222" s="243"/>
      <c r="G222" s="243"/>
      <c r="H222" s="243"/>
    </row>
    <row r="223" spans="1:8" ht="15.6" x14ac:dyDescent="0.3">
      <c r="A223" s="229" t="s">
        <v>13</v>
      </c>
      <c r="B223" s="230"/>
      <c r="C223" s="230"/>
      <c r="D223" s="230"/>
      <c r="E223" s="230"/>
      <c r="F223" s="230"/>
      <c r="G223" s="230"/>
      <c r="H223" s="230"/>
    </row>
    <row r="224" spans="1:8" ht="15.6" x14ac:dyDescent="0.3">
      <c r="A224" s="229" t="s">
        <v>366</v>
      </c>
      <c r="B224" s="230"/>
      <c r="C224" s="230"/>
      <c r="D224" s="230"/>
      <c r="E224" s="230"/>
      <c r="F224" s="230"/>
      <c r="G224" s="230"/>
      <c r="H224" s="230"/>
    </row>
    <row r="225" spans="1:8" ht="15.6" x14ac:dyDescent="0.3">
      <c r="A225" s="229" t="s">
        <v>334</v>
      </c>
      <c r="B225" s="230"/>
      <c r="C225" s="230"/>
      <c r="D225" s="230"/>
      <c r="E225" s="230"/>
      <c r="F225" s="230"/>
      <c r="G225" s="230"/>
      <c r="H225" s="230"/>
    </row>
    <row r="226" spans="1:8" ht="15.6" x14ac:dyDescent="0.3">
      <c r="A226" s="229" t="s">
        <v>335</v>
      </c>
      <c r="B226" s="230"/>
      <c r="C226" s="230"/>
      <c r="D226" s="230"/>
      <c r="E226" s="230"/>
      <c r="F226" s="230"/>
      <c r="G226" s="230"/>
      <c r="H226" s="230"/>
    </row>
    <row r="227" spans="1:8" ht="15.6" x14ac:dyDescent="0.3">
      <c r="A227" s="229" t="s">
        <v>336</v>
      </c>
      <c r="B227" s="230"/>
      <c r="C227" s="230"/>
      <c r="D227" s="230"/>
      <c r="E227" s="230"/>
      <c r="F227" s="230"/>
      <c r="G227" s="230"/>
      <c r="H227" s="230"/>
    </row>
    <row r="228" spans="1:8" ht="15.6" x14ac:dyDescent="0.3">
      <c r="A228" s="229" t="s">
        <v>337</v>
      </c>
      <c r="B228" s="230"/>
      <c r="C228" s="230"/>
      <c r="D228" s="230"/>
      <c r="E228" s="230"/>
      <c r="F228" s="230"/>
      <c r="G228" s="230"/>
      <c r="H228" s="230"/>
    </row>
    <row r="229" spans="1:8" ht="15.6" x14ac:dyDescent="0.3">
      <c r="A229" s="238" t="s">
        <v>367</v>
      </c>
      <c r="B229" s="239"/>
      <c r="C229" s="239"/>
      <c r="D229" s="239"/>
      <c r="E229" s="239"/>
      <c r="F229" s="239"/>
      <c r="G229" s="239"/>
      <c r="H229" s="239"/>
    </row>
    <row r="230" spans="1:8" ht="15.6" x14ac:dyDescent="0.3">
      <c r="A230" s="229" t="s">
        <v>98</v>
      </c>
      <c r="B230" s="230"/>
      <c r="C230" s="230"/>
      <c r="D230" s="230"/>
      <c r="E230" s="230"/>
      <c r="F230" s="230"/>
      <c r="G230" s="230"/>
      <c r="H230" s="230"/>
    </row>
    <row r="231" spans="1:8" ht="15.6" x14ac:dyDescent="0.3">
      <c r="A231" s="240" t="s">
        <v>99</v>
      </c>
      <c r="B231" s="241"/>
      <c r="C231" s="241"/>
      <c r="D231" s="241"/>
      <c r="E231" s="241"/>
      <c r="F231" s="241"/>
      <c r="G231" s="241"/>
      <c r="H231" s="241"/>
    </row>
    <row r="232" spans="1:8" ht="31.2" x14ac:dyDescent="0.3">
      <c r="A232" s="103" t="s">
        <v>0</v>
      </c>
      <c r="B232" s="103" t="s">
        <v>1</v>
      </c>
      <c r="C232" s="116" t="s">
        <v>10</v>
      </c>
      <c r="D232" s="103" t="s">
        <v>2</v>
      </c>
      <c r="E232" s="103" t="s">
        <v>4</v>
      </c>
      <c r="F232" s="103" t="s">
        <v>3</v>
      </c>
      <c r="G232" s="103" t="s">
        <v>8</v>
      </c>
      <c r="H232" s="104" t="s">
        <v>339</v>
      </c>
    </row>
    <row r="233" spans="1:8" ht="15.6" x14ac:dyDescent="0.3">
      <c r="A233" s="110">
        <v>1</v>
      </c>
      <c r="B233" s="103" t="s">
        <v>368</v>
      </c>
      <c r="C233" s="113" t="s">
        <v>369</v>
      </c>
      <c r="D233" s="111" t="s">
        <v>11</v>
      </c>
      <c r="E233" s="112">
        <v>1</v>
      </c>
      <c r="F233" s="116" t="s">
        <v>6</v>
      </c>
      <c r="G233" s="112">
        <v>1</v>
      </c>
      <c r="H233" s="103" t="s">
        <v>104</v>
      </c>
    </row>
    <row r="234" spans="1:8" ht="15.6" x14ac:dyDescent="0.3">
      <c r="A234" s="105">
        <v>2</v>
      </c>
      <c r="B234" s="103" t="s">
        <v>362</v>
      </c>
      <c r="C234" s="116" t="s">
        <v>363</v>
      </c>
      <c r="D234" s="111" t="s">
        <v>11</v>
      </c>
      <c r="E234" s="112">
        <v>1</v>
      </c>
      <c r="F234" s="116" t="s">
        <v>6</v>
      </c>
      <c r="G234" s="112">
        <v>1</v>
      </c>
      <c r="H234" s="103" t="s">
        <v>104</v>
      </c>
    </row>
    <row r="235" spans="1:8" ht="15.6" x14ac:dyDescent="0.3">
      <c r="A235" s="246" t="s">
        <v>14</v>
      </c>
      <c r="B235" s="247"/>
      <c r="C235" s="247"/>
      <c r="D235" s="247"/>
      <c r="E235" s="247"/>
      <c r="F235" s="247"/>
      <c r="G235" s="247"/>
      <c r="H235" s="247"/>
    </row>
    <row r="236" spans="1:8" ht="31.2" x14ac:dyDescent="0.3">
      <c r="A236" s="103" t="s">
        <v>0</v>
      </c>
      <c r="B236" s="103" t="s">
        <v>1</v>
      </c>
      <c r="C236" s="116" t="s">
        <v>10</v>
      </c>
      <c r="D236" s="103" t="s">
        <v>2</v>
      </c>
      <c r="E236" s="103" t="s">
        <v>4</v>
      </c>
      <c r="F236" s="103" t="s">
        <v>3</v>
      </c>
      <c r="G236" s="103" t="s">
        <v>8</v>
      </c>
      <c r="H236" s="104" t="s">
        <v>339</v>
      </c>
    </row>
    <row r="237" spans="1:8" ht="15.6" x14ac:dyDescent="0.3">
      <c r="A237" s="105">
        <v>1</v>
      </c>
      <c r="B237" s="105" t="s">
        <v>20</v>
      </c>
      <c r="C237" s="125" t="s">
        <v>370</v>
      </c>
      <c r="D237" s="110" t="s">
        <v>9</v>
      </c>
      <c r="E237" s="117">
        <v>1</v>
      </c>
      <c r="F237" s="116" t="s">
        <v>6</v>
      </c>
      <c r="G237" s="116">
        <f t="shared" ref="G237:G238" si="1">E237</f>
        <v>1</v>
      </c>
      <c r="H237" s="106" t="s">
        <v>371</v>
      </c>
    </row>
    <row r="238" spans="1:8" ht="15.6" x14ac:dyDescent="0.3">
      <c r="A238" s="110">
        <v>2</v>
      </c>
      <c r="B238" s="110" t="s">
        <v>21</v>
      </c>
      <c r="C238" s="125" t="s">
        <v>372</v>
      </c>
      <c r="D238" s="110" t="s">
        <v>9</v>
      </c>
      <c r="E238" s="116">
        <v>1</v>
      </c>
      <c r="F238" s="116" t="s">
        <v>6</v>
      </c>
      <c r="G238" s="116">
        <f t="shared" si="1"/>
        <v>1</v>
      </c>
      <c r="H238" s="106" t="s">
        <v>371</v>
      </c>
    </row>
    <row r="239" spans="1:8" ht="15.6" x14ac:dyDescent="0.3">
      <c r="A239" s="118">
        <v>3</v>
      </c>
      <c r="B239" s="118" t="s">
        <v>36</v>
      </c>
      <c r="C239" s="127" t="s">
        <v>373</v>
      </c>
      <c r="D239" s="118" t="s">
        <v>9</v>
      </c>
      <c r="E239" s="109">
        <v>2</v>
      </c>
      <c r="F239" s="116" t="s">
        <v>6</v>
      </c>
      <c r="G239" s="113">
        <v>2</v>
      </c>
      <c r="H239" s="106" t="s">
        <v>371</v>
      </c>
    </row>
  </sheetData>
  <mergeCells count="112">
    <mergeCell ref="A229:H229"/>
    <mergeCell ref="A230:H230"/>
    <mergeCell ref="A231:H231"/>
    <mergeCell ref="A235:H235"/>
    <mergeCell ref="A223:H223"/>
    <mergeCell ref="A224:H224"/>
    <mergeCell ref="A225:H225"/>
    <mergeCell ref="A226:H226"/>
    <mergeCell ref="A227:H227"/>
    <mergeCell ref="A228:H228"/>
    <mergeCell ref="A207:H207"/>
    <mergeCell ref="A208:H208"/>
    <mergeCell ref="A209:H209"/>
    <mergeCell ref="A210:H210"/>
    <mergeCell ref="A211:H211"/>
    <mergeCell ref="A222:H222"/>
    <mergeCell ref="A198:H198"/>
    <mergeCell ref="A202:H202"/>
    <mergeCell ref="A203:H203"/>
    <mergeCell ref="A204:H204"/>
    <mergeCell ref="A205:H205"/>
    <mergeCell ref="A206:H206"/>
    <mergeCell ref="A192:H192"/>
    <mergeCell ref="A193:H193"/>
    <mergeCell ref="A194:H194"/>
    <mergeCell ref="A195:H195"/>
    <mergeCell ref="A196:H196"/>
    <mergeCell ref="A197:H197"/>
    <mergeCell ref="A187:H187"/>
    <mergeCell ref="A188:B188"/>
    <mergeCell ref="C188:H188"/>
    <mergeCell ref="A189:H189"/>
    <mergeCell ref="A190:H190"/>
    <mergeCell ref="A191:H191"/>
    <mergeCell ref="A181:H181"/>
    <mergeCell ref="A182:H182"/>
    <mergeCell ref="A183:H183"/>
    <mergeCell ref="A184:H184"/>
    <mergeCell ref="A185:H185"/>
    <mergeCell ref="A186:H186"/>
    <mergeCell ref="A163:H163"/>
    <mergeCell ref="A164:H164"/>
    <mergeCell ref="A165:H165"/>
    <mergeCell ref="A173:H173"/>
    <mergeCell ref="A179:H179"/>
    <mergeCell ref="A180:H180"/>
    <mergeCell ref="A153:H153"/>
    <mergeCell ref="A158:H158"/>
    <mergeCell ref="A159:H159"/>
    <mergeCell ref="A160:H160"/>
    <mergeCell ref="A161:H161"/>
    <mergeCell ref="A162:H162"/>
    <mergeCell ref="A147:H147"/>
    <mergeCell ref="A148:H148"/>
    <mergeCell ref="A149:H149"/>
    <mergeCell ref="A150:H150"/>
    <mergeCell ref="A151:H151"/>
    <mergeCell ref="A152:H152"/>
    <mergeCell ref="A133:H133"/>
    <mergeCell ref="A134:H134"/>
    <mergeCell ref="A135:H135"/>
    <mergeCell ref="A136:H136"/>
    <mergeCell ref="A137:H137"/>
    <mergeCell ref="A146:H146"/>
    <mergeCell ref="A127:H127"/>
    <mergeCell ref="A128:H128"/>
    <mergeCell ref="A129:H129"/>
    <mergeCell ref="A130:H130"/>
    <mergeCell ref="A131:H131"/>
    <mergeCell ref="A132:H132"/>
    <mergeCell ref="A117:H117"/>
    <mergeCell ref="A122:H122"/>
    <mergeCell ref="A123:H123"/>
    <mergeCell ref="A124:H124"/>
    <mergeCell ref="A125:H125"/>
    <mergeCell ref="A126:H126"/>
    <mergeCell ref="A105:H105"/>
    <mergeCell ref="A106:H106"/>
    <mergeCell ref="A107:H107"/>
    <mergeCell ref="A108:H108"/>
    <mergeCell ref="A109:H109"/>
    <mergeCell ref="A110:H110"/>
    <mergeCell ref="A36:H36"/>
    <mergeCell ref="A37:H37"/>
    <mergeCell ref="A101:H101"/>
    <mergeCell ref="A102:H102"/>
    <mergeCell ref="A103:H103"/>
    <mergeCell ref="A104:H104"/>
    <mergeCell ref="A30:H30"/>
    <mergeCell ref="A31:H31"/>
    <mergeCell ref="A32:H32"/>
    <mergeCell ref="A33:H33"/>
    <mergeCell ref="A34:H34"/>
    <mergeCell ref="A35:H35"/>
    <mergeCell ref="A16:H16"/>
    <mergeCell ref="A28:H28"/>
    <mergeCell ref="A29:H29"/>
    <mergeCell ref="A7:H7"/>
    <mergeCell ref="A8:H8"/>
    <mergeCell ref="A9:H9"/>
    <mergeCell ref="A10:H10"/>
    <mergeCell ref="A11:H11"/>
    <mergeCell ref="A12:H12"/>
    <mergeCell ref="A1:H1"/>
    <mergeCell ref="A2:H2"/>
    <mergeCell ref="A3:H3"/>
    <mergeCell ref="A4:H4"/>
    <mergeCell ref="A5:H5"/>
    <mergeCell ref="A6:H6"/>
    <mergeCell ref="A13:H13"/>
    <mergeCell ref="A14:H14"/>
    <mergeCell ref="A15:H1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220 C234" xr:uid="{00000000-0002-0000-0700-000000000000}"/>
  </dataValidations>
  <hyperlinks>
    <hyperlink ref="C100"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9"/>
  <dimension ref="A1:A79"/>
  <sheetViews>
    <sheetView workbookViewId="0">
      <selection activeCell="B10" sqref="B10"/>
    </sheetView>
  </sheetViews>
  <sheetFormatPr defaultRowHeight="14.4" x14ac:dyDescent="0.3"/>
  <cols>
    <col min="1" max="1" width="28.6640625" style="15"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32</v>
      </c>
    </row>
    <row r="7" spans="1:1" ht="15.6" x14ac:dyDescent="0.3">
      <c r="A7" s="9" t="s">
        <v>72</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8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2026-03-27T11:42:54Z</dcterms:modified>
</cp:coreProperties>
</file>