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89F1492-0CAE-4448-8DE9-3222EA7200CE}"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definedName>
    <definedName name="_xlnm._FilterDatabase" localSheetId="5" hidden="1">'Охрана труда'!$A$1:$H$7</definedName>
    <definedName name="_xlnm._FilterDatabase" localSheetId="4" hidden="1">'Рабочее место преподавателя'!$A$1:$H$8</definedName>
    <definedName name="_xlnm._FilterDatabase" localSheetId="3" hidden="1">'Рабочее место учащегося'!$A$1:$H$3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6" l="1"/>
  <c r="G3" i="10"/>
  <c r="G3" i="11"/>
  <c r="G8" i="12"/>
  <c r="G3" i="12"/>
  <c r="G7" i="12"/>
  <c r="G6" i="12"/>
  <c r="G4" i="12"/>
  <c r="G2" i="12"/>
  <c r="G3" i="13"/>
  <c r="G7" i="13"/>
  <c r="G4" i="13"/>
  <c r="G6" i="13"/>
  <c r="G5" i="13"/>
  <c r="F7" i="13"/>
  <c r="F4" i="13"/>
  <c r="F6" i="13"/>
  <c r="F5" i="13"/>
  <c r="F2" i="13"/>
  <c r="F8" i="12"/>
  <c r="F3" i="12"/>
  <c r="F7" i="12"/>
  <c r="F6" i="12"/>
  <c r="F4" i="12"/>
  <c r="F5" i="12"/>
  <c r="G57" i="14"/>
  <c r="G56" i="14"/>
  <c r="G55" i="14"/>
  <c r="G54" i="14"/>
  <c r="G53" i="14"/>
  <c r="G50" i="14"/>
  <c r="G49" i="14"/>
  <c r="G48" i="14"/>
  <c r="G47" i="14"/>
  <c r="G46" i="14"/>
  <c r="G44" i="14"/>
  <c r="G23" i="6" l="1"/>
  <c r="G22" i="6"/>
  <c r="G2" i="10" l="1"/>
  <c r="G2" i="11"/>
  <c r="G5" i="12"/>
  <c r="G2" i="13"/>
  <c r="G36" i="6"/>
  <c r="G34" i="6" l="1"/>
</calcChain>
</file>

<file path=xl/sharedStrings.xml><?xml version="1.0" encoding="utf-8"?>
<sst xmlns="http://schemas.openxmlformats.org/spreadsheetml/2006/main" count="437" uniqueCount="137">
  <si>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</si>
  <si>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</si>
  <si>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</si>
  <si>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</si>
  <si>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</si>
  <si>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</si>
  <si>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</si>
  <si>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</si>
  <si>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</si>
  <si>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</si>
  <si>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</si>
  <si>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</si>
  <si>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</si>
  <si>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</si>
  <si>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</si>
  <si>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</si>
  <si>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</si>
  <si>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</si>
  <si>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</si>
  <si>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</si>
  <si>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</si>
  <si>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</si>
  <si>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</si>
  <si>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</si>
  <si>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</si>
  <si>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</si>
  <si>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</si>
  <si>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</si>
  <si>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</si>
  <si>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</si>
  <si>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</si>
  <si>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</si>
  <si>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</si>
  <si>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</si>
  <si>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</si>
  <si>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</si>
  <si>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</si>
  <si>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</si>
  <si>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</si>
  <si>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</si>
  <si>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</si>
  <si>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</si>
  <si>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</si>
  <si>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</si>
  <si>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</si>
  <si>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</si>
  <si>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</si>
  <si>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</si>
  <si>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</si>
  <si>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</si>
  <si>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</si>
  <si>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</si>
  <si>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</si>
  <si>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</si>
  <si>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</si>
  <si>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</si>
  <si>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</si>
  <si>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</si>
  <si>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</si>
  <si>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</si>
  <si>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</si>
  <si>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</si>
  <si>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</si>
  <si>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</si>
  <si>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</si>
  <si>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</si>
  <si>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</si>
  <si>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</si>
  <si>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</si>
  <si>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</si>
  <si>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</si>
  <si>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</si>
  <si>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</si>
  <si>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</si>
  <si>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</si>
  <si>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</si>
  <si>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Мурманская область</t>
  </si>
  <si>
    <t>ГАПОУ Мурманской области «Ковдорский политехнический колледж»</t>
  </si>
  <si>
    <t>Лаборатория химических процессов обогащения полезных ископаемых</t>
  </si>
  <si>
    <t xml:space="preserve">13.02.13 Эксплуатация и обслуживание электрического и электромеханического оборудования (по отраслям)
23.02.07 Техническое обслуживание и ремонт двигателей, систем и агрегатов автомобилей
21.02.15 Открытые горные работы
21.02.18 Обогащение полезных ископаемых </t>
  </si>
  <si>
    <t>Химические процессы обогащения полезных ископаемых</t>
  </si>
  <si>
    <r>
      <t xml:space="preserve">Инфраструктурный лист для оснащения образовательно-производственного центра
</t>
    </r>
    <r>
      <rPr>
        <b/>
        <i/>
        <sz val="16"/>
        <color theme="0"/>
        <rFont val="Times New Roman"/>
        <family val="1"/>
        <charset val="204"/>
      </rPr>
      <t>"Ковдорский"</t>
    </r>
  </si>
  <si>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</si>
  <si>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charset val="204"/>
      </rPr>
      <t>Мурманская область</t>
    </r>
  </si>
  <si>
    <r>
      <t xml:space="preserve">Базовая организация кластера: </t>
    </r>
    <r>
      <rPr>
        <sz val="11"/>
        <color theme="1"/>
        <rFont val="Times New Roman"/>
        <family val="1"/>
        <charset val="204"/>
      </rPr>
      <t>Государственное автономное профессиональное образовательное учреждение Мурманской области "Ковдорксий политехнический колледж"</t>
    </r>
  </si>
  <si>
    <r>
      <t xml:space="preserve">Адрес базовой образовательной организации: </t>
    </r>
    <r>
      <rPr>
        <sz val="11"/>
        <color theme="1"/>
        <rFont val="Times New Roman"/>
        <family val="1"/>
        <charset val="204"/>
      </rPr>
      <t>г. Ковдор, ул. Комсомольская, д. 14</t>
    </r>
  </si>
  <si>
    <t>10 Зона под вид работ Лаборатория химических процессов обогащения полезных ископаемых (26 рабочих мест)</t>
  </si>
  <si>
    <t>Площадь зоны: не менее 21 кв.м.</t>
  </si>
  <si>
    <t xml:space="preserve">Освещение: Допустимо верхнее искусственное освещение ( не менее 300 люкс) </t>
  </si>
  <si>
    <t>Интернет : Подключение  ноутбука к проводному интернету</t>
  </si>
  <si>
    <t>Электричество: 3 подключения к сети  по 220 Вольт</t>
  </si>
  <si>
    <t>Контур заземления для электропитания и сети слаботочных подключений (при необходимости): не требуется</t>
  </si>
  <si>
    <t>Покрытие пола: кварц-винил  - 21 м2 на всю зону</t>
  </si>
  <si>
    <t>Подведение/ отведение ГХВС (при необходимости): не требуется</t>
  </si>
  <si>
    <t>Подведение сжатого воздуха (при необходимости): не требуется</t>
  </si>
  <si>
    <t>Источник финансирования</t>
  </si>
  <si>
    <t>Лабораторный комплекс для учебной практической и проектной деятельности по химии (ЛКХ)</t>
  </si>
  <si>
    <t>Комплекс представляет собой автоматизированное рабочее место для химических исследований. Масса, кг 160. Габаритные размеры: стол, мм 1500х700х760. настольная тумба, мм 680х290х250. Комплекс обеспечивает: проведение лабораторных и практических работ, опытов и наблюдений по химии на углубленном уровнях в соответствии с ФГОС. Комплекс включает более 120 наименований лабораторного оборудования, приборов, наборов, приспособлений, узлов и деталей, а также стеклянную, полимерную и керамическую посуду, инструменты и принадлежности, в том числе: цифровую лабораторию, цифровой микроскоп, электронные весы и термометр, источники электропитания, электронагреватель пробирок, приборы и оборудование для получения газов, мерную посуду, калориметр, магнитную мешалку, набор по электрохимии, штативы с приспособлениями из нержавеющей стали.</t>
  </si>
  <si>
    <t>ФБ</t>
  </si>
  <si>
    <t>Стенд-планшет электрифицированный «Технологическая схема обогащения полезных ископаемых»</t>
  </si>
  <si>
    <t>Состав: каркасная конструкция (профиль ПВХ шириной 90 мм. белого цвета), панель ДВП толщиной 3 мм., оклеенной пленкой с цветографическим изображением (интерьерная печать 1440 dpi); крепежные элементы; электронно-логическое устройство на базе контроллера, реализующего работу стенда в режимах «обучение» и «контроль», светодиодная индикация; магниточувствительные элементы; магнитная указка; паспорт.</t>
  </si>
  <si>
    <t>Рабочее место учащегося</t>
  </si>
  <si>
    <t>Площадь зоны: не менее 38 кв.м.</t>
  </si>
  <si>
    <t>Интернет : не требуется</t>
  </si>
  <si>
    <t>Электричество: не требуется</t>
  </si>
  <si>
    <t>Покрытие пола: кварц-винил  - 38 м2 на всю зону</t>
  </si>
  <si>
    <t>Парта стол</t>
  </si>
  <si>
    <t>Количество мест: 2. Материал каркаса: металл. Цвет каркаса по согласованию. Профиль каркаса: прямоугольный. Материал столешницы: ЛДСП. Цвет столешницы по согласованию. Толщина столешницы не менее 16 мм. Материал кромки: ПВХ. Регулировка по высоте. Высота, мм: не менее 760. Глубина, мм: не менее 600.</t>
  </si>
  <si>
    <t xml:space="preserve">шт (на 2 раб.места) </t>
  </si>
  <si>
    <t>Материал каркаса: пластик. Цвет каркаса: черный. Профиль каркаса: прямоугольный. Материал сидения и спинки: пластик или мягкая ткань. Цвет сидения и спинки по согласованию. Высота до сидения, мм: не менее 430. Высота, мм: не менее 780. Глубина, мм: не менее 430. Ширина, мм: не менее 500.</t>
  </si>
  <si>
    <t xml:space="preserve">шт (на 1 раб.место) </t>
  </si>
  <si>
    <t>Площадь зоны: не менее 4 кв.м.</t>
  </si>
  <si>
    <t>Покрытие пола: кварц-винил  - 4 м2 на всю зону</t>
  </si>
  <si>
    <t>Ноутбук с процессором. Диагональ экрана в дюймах  17.3 " Разрешение экрана не менее 1920х1080. Частота обновления 144 Гц. Светодиодная подсветка экрана. Поверхность экрана  матовая. Тип матрицы IPS. Встроенный процессор. Количество ядер процессора  4-ядерный. Процессор, частота  3.1 ГГц (4.4 ГГц, в режиме Turbo). Оперативная память не менее 16 ГБ, DDR4, 3200 МГц. Тип графического процессора  дискретный. Графический процессор для ноутбуков - 4096 Мб. Объем SSD 512 ГБ. Поддержка технологии Wi-Fi  Да, 802.11 a/b/g/n/ac/ax.  Поддержка технологии Bluetooth v5.0. Кабельная сеть(RJ-45)  10/100/1000 (Gigabit Ethernet) Мбит/с. Порты USB 3.0. Порты USB 3.1 (Type-C) 1. Разъем HDMI  1. Операционная система в комлпектации. Веб-камера  встроенная. Встроенный микрофон  есть. Разъем наушники/микрофон  комбинированный разъем. Акустическая система стереодинамики. Цвет клавиатуры ноутбука  черный. Цифровой блок клавиатуры. Подсветка клавиш клавиатуры. Количество ячеек батареи  4 cell. Тип батареи  Li-Ion. Энергоемкость батареи  57 Wh. Цветовое решение - черный.</t>
  </si>
  <si>
    <t>Вытяжной шкаф</t>
  </si>
  <si>
    <t>Вытяжной шкаф демонстрационный. Ширина не менее 950мм. Глубина не менее 600. Высота не менее 1200мм. Цвет: белый, серый. Каркас камеры: алюминиевый профиль. Материал: монолитное оргстекло. Столешница - химостойкая. Шкаф оснащён: люминесцентной лампой, фланцем под вытяжку, розеткой и выключателем. Шкаф установлен на металлический каркас.</t>
  </si>
  <si>
    <t>В наличии</t>
  </si>
  <si>
    <t>МФУ лазерное. Технология печати лазерная. Цветность печати черно-белая. Максимальный формат A4. Автоматическая двусторонняя печать. Максимальное разрешение черно-белой печати 1200x1200 dpi. Скорость черно-белой печати (стр/мин) не менее 35 стр/мин (А4). Максимальный месячный объем печати 20000. Оптическое разрешение сканера 600x600 dpi, 300x300 dpi, 200x100 dpi, 200x200 dpi, 400x400 dpi. Скорость сканирования 40 стр/мин. Максимальный формат бумаги (сканер) A4 (297х210). Устройство автоподачи. Тип устройства автоподачи одностороннее. Емкость устройства автоподачи 50. Сканирование с отправкой по электронной почте (SMTP), сканирование с отправкой на FTP (FTP через SSL), сканирование с отправкой по протоколу SMBv3, TWAIN-сканирование (USB, сетевое), WSD(WIA)-сканирование (USB, сетевое), сканирование на USB-носитель. Максимальное разрешение копира 600x600 dpi. Скорость копирования 35 стр/мин. Изменение масштаба
25-400 %. Шаг масштабирования 1 %. Максимальное количество копий за цикл 999. Емкость подачи 350. Емкость выходного лотка 150. Поддерживаемая плотность носителей 60 - 220 г/м2. Количество картриджей 1 шт. Оперативная память не менее 512 МБ. Частота процессора 800 МГц. Интерфейсы Ethernet, USB. Поддержка карт памяти SDHC, SD. Мобильные технологии печати ThinPrint. Поддержка языков управления PCL 6, PostScript 3, PCL 5e, XPS, прямая печать файлов PDF. Совместитмость с различными ОС. Отображение информации 5-строчный жидкокристаллический дисплей.</t>
  </si>
  <si>
    <t>Офисный стол</t>
  </si>
  <si>
    <t>Размеры (ШхГхВ) 1400х700х750. Вид товара - прямой. Материал столешницы ЛДСП. Толщина столешницы не менее 25 мм. Цвет товара по согласованию.</t>
  </si>
  <si>
    <t>Офисный стул</t>
  </si>
  <si>
    <t>Кресло офисное в обивке из ткани, грузоподъемностью – до 180 кг. Подлокотники. Сиденье регулируется по высоте в диапазоне от 50 до 60 см при помощи рычага, расположенного под сиденьем.</t>
  </si>
  <si>
    <t>Интерактивная LED панель со стойкой</t>
  </si>
  <si>
    <t xml:space="preserve">Диагональ 65″. Технология касания ИК. Толщина защитного стекла 4 мм. Тип подсветки LED. Яркость не менее 400 Кд. Контрастность 5000:1. Соотношение сторон 16:9. Разрешение не менее 3840*2160 (60 Гц) 4K UHD. Динамики 20 Вт х 2. OPS-слот. HDMI-вход 3 (2.0). HDMI-выход (коммутатор). Разрешение HDMI-выхода 3840х2160. DP-вход 1 (1.2). SPDIF 1. USB Type C 2 (1 с PD 65 Вт). USB A на передней панели 1 (3.0). USB A сзади 3 x 3.0 (2 x Public, 1 x Embedded). USB B 4 x 3.0 (1 — спереди, 3 — сзади). Mic 1. Audio Out 1. WiFi. Bluetooth 5.0. Встроенный процессор с операционной системой. Встроенные FullHD-камеры Опция (4К). Public USB. Поверхность стекла антибактериальная, антибликовая.Тип стилусов Пассивный. Кол-во стилусов 2. Кол-во точек касания 20. Распознавание палец, маркер, кулак, ручка, карандаш. Жесты в ОС. Процессор Android. Видеокарта не менее 4 Гб. ПЗУне менее 64 Гб. Трансляция на экран без проводов. Трансляция панели на 200 устройств и более. Удаленное управление. Встроенный файл-менеджер. Встроенный браузер. Доступ к сетевым дискам и облачным хранилищам. Встроенный редактор документов. Возможность установки Android-приложений (встроенный магазин, APK, удаленно). </t>
  </si>
  <si>
    <t>Виртуалный комплект электронных пособий по обогащению полезных ископаемых и химических процессов. Основная задача заложить основы по технологии переработки и обогащения полезных ископаемых и подготовить обучающихся к работе с горно-обогатительным оборудованием. Комплект представляет собой курс со слайдами и анимационными роликами, содержит тестовые задания для практической работы.</t>
  </si>
  <si>
    <t>ПО</t>
  </si>
  <si>
    <t>Тип: коллективная. Наполнение: ТУ 9398-058-10973749-2008. Форма выпуска: металлический шкаф.</t>
  </si>
  <si>
    <t>ВБ</t>
  </si>
  <si>
    <t>Огнетушитель углекислотный ОУ-2 применяется для первичного тушения пожаров и возгораний класса B, C, E (горючие и легковоспламеняющиеся жидкости, горючие газы, электроустановки, не превышающие напряжение 10000 Вольт).</t>
  </si>
  <si>
    <t>Огнетушитель ОП-2 предназначен для тушения загораний твердых веществ (класс А), жидких веществ (класс В), газообразных веществ (класс С), для тушения электрооборудования под напряжением до 1000В. Идеально подойдет для защиты автомобиля от возгорания.</t>
  </si>
  <si>
    <t>Тип установки: напольный. Холодная/горячая вода. Рекомендуемое количество пользователей: 10. Тип охлаждения: электронный. Подача воды с нагревом: да. Подача воды с охлаждением: да. Количество кранов подачи воды: 2.</t>
  </si>
  <si>
    <t>Тип товара: дозатор. Объем: 1.5 л. Для антисептиков, дезинфицирующих средств. Наливной диспенсер. Тип распыления: спрей. Тип средства: жидкое средство. Количество режимов дозирования: 1</t>
  </si>
  <si>
    <t>Защитные очки</t>
  </si>
  <si>
    <t>Тип: открытые. Материал линзы: поликарбонат. Цвет линзы: прозрачный. Защита от царапин. Защита от запотевания.</t>
  </si>
  <si>
    <t>ТБ</t>
  </si>
  <si>
    <t>Лабораторный комплекс для учебной практической и проектной деятельности по химии с ноутбуком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</si>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</sst>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i/>
      <sz val="16"/>
      <color theme="0"/>
      <name val="Times New Roman"/>
      <family val="1"/>
      <charset val="204"/>
    </font>
    <font>
      <sz val="16"/>
      <name val="Times New Roman"/>
      <family val="1"/>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5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2" borderId="7" xfId="0" applyFont="1" applyFill="1" applyBorder="1" applyAlignment="1">
      <alignment horizontal="center" vertical="center"/>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3" fillId="0" borderId="7" xfId="0" applyFont="1" applyBorder="1" applyAlignment="1">
      <alignment horizontal="center" vertical="center" wrapText="1"/>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25" fillId="0" borderId="9" xfId="0" applyFont="1" applyBorder="1" applyAlignment="1">
      <alignment vertical="center" wrapText="1"/>
    </xf>
    <xf numFmtId="0" fontId="13" fillId="0" borderId="0" xfId="0" applyFont="1" applyAlignment="1">
      <alignment horizontal="left" vertical="center"/>
    </xf>
    <xf numFmtId="0" fontId="14" fillId="5" borderId="17" xfId="0" applyFont="1" applyFill="1" applyBorder="1" applyAlignment="1">
      <alignment horizontal="left" vertical="center"/>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10" borderId="7" xfId="0" applyFill="1" applyBorder="1" applyAlignment="1">
      <alignment horizontal="center" vertical="center"/>
    </xf>
    <xf numFmtId="0" fontId="27" fillId="10" borderId="7" xfId="0" applyFont="1" applyFill="1" applyBorder="1" applyAlignment="1">
      <alignment vertical="center" wrapText="1"/>
    </xf>
    <xf numFmtId="0" fontId="27" fillId="10" borderId="9" xfId="0" applyFont="1" applyFill="1" applyBorder="1" applyAlignment="1">
      <alignment horizontal="left" vertical="center" wrapText="1"/>
    </xf>
    <xf numFmtId="49" fontId="0" fillId="10" borderId="7" xfId="0" applyNumberFormat="1" applyFill="1" applyBorder="1" applyAlignment="1">
      <alignment vertical="center" wrapText="1"/>
    </xf>
    <xf numFmtId="0" fontId="0" fillId="0" borderId="7" xfId="0" applyBorder="1" applyAlignment="1">
      <alignment horizontal="left"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top"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7" xfId="0" applyFont="1" applyFill="1" applyBorder="1" applyAlignment="1">
      <alignment wrapText="1"/>
    </xf>
    <xf numFmtId="0" fontId="2" fillId="0" borderId="7" xfId="0" applyFont="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4" fillId="2" borderId="7" xfId="0" applyFont="1" applyFill="1" applyBorder="1" applyAlignment="1">
      <alignment vertical="center" wrapText="1"/>
    </xf>
    <xf numFmtId="0" fontId="4" fillId="2" borderId="7" xfId="0" applyFont="1" applyFill="1" applyBorder="1" applyAlignment="1">
      <alignment wrapText="1"/>
    </xf>
    <xf numFmtId="0" fontId="2" fillId="2" borderId="3" xfId="0" applyFont="1" applyFill="1" applyBorder="1" applyAlignment="1">
      <alignment horizontal="left" vertical="center"/>
    </xf>
    <xf numFmtId="0" fontId="2" fillId="2" borderId="7" xfId="0" applyFont="1" applyFill="1" applyBorder="1" applyAlignment="1">
      <alignment vertical="justify" wrapTex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xf>
    <xf numFmtId="0" fontId="4" fillId="2" borderId="8"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0" fillId="2" borderId="7" xfId="0" applyFill="1" applyBorder="1" applyAlignment="1">
      <alignment horizontal="center"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7" xfId="0" applyFont="1" applyBorder="1" applyAlignment="1">
      <alignment horizontal="center" vertical="center" wrapText="1"/>
    </xf>
    <xf numFmtId="0" fontId="13" fillId="0" borderId="7"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4" fillId="0" borderId="7" xfId="0" applyFont="1" applyBorder="1" applyAlignment="1" applyProtection="1">
      <alignment horizontal="left" vertical="center"/>
      <protection locked="0"/>
    </xf>
    <xf numFmtId="0" fontId="13" fillId="0" borderId="8" xfId="0" applyFont="1" applyBorder="1" applyAlignment="1">
      <alignment horizontal="left" vertical="center"/>
    </xf>
    <xf numFmtId="0" fontId="14" fillId="0" borderId="7" xfId="0" applyFont="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0" fillId="9" borderId="2" xfId="0" applyFont="1" applyFill="1" applyBorder="1" applyAlignment="1">
      <alignment horizontal="lef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9" fillId="12" borderId="3" xfId="0" applyFont="1" applyFill="1" applyBorder="1" applyAlignment="1">
      <alignment horizontal="left" vertical="center"/>
    </xf>
    <xf numFmtId="0" fontId="1" fillId="11" borderId="17" xfId="0" applyFont="1" applyFill="1" applyBorder="1" applyAlignment="1">
      <alignment horizontal="center" vertical="center"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31"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157" t="s">
        <v>136</v>
      </c>
      <c r="B1" s="157"/>
      <c r="C1" s="157"/>
      <c r="D1" s="157"/>
      <c r="E1" s="157"/>
      <c r="F1" s="157"/>
      <c r="G1" s="157"/>
    </row>
    <row r="2" spans="1:7" ht="21" x14ac:dyDescent="0.3">
      <c r="A2" s="25" t="s">
        <v>45</v>
      </c>
      <c r="B2" s="23" t="s">
        <v>46</v>
      </c>
      <c r="C2" s="116" t="s">
        <v>80</v>
      </c>
      <c r="D2" s="116"/>
      <c r="E2" s="116"/>
      <c r="F2" s="116"/>
      <c r="G2" s="116"/>
    </row>
    <row r="3" spans="1:7" ht="18" x14ac:dyDescent="0.35">
      <c r="A3" s="117" t="s">
        <v>47</v>
      </c>
      <c r="B3" s="118"/>
      <c r="C3" s="119">
        <f>D20</f>
        <v>12</v>
      </c>
      <c r="D3" s="119"/>
      <c r="E3" s="119"/>
      <c r="F3" s="119"/>
      <c r="G3" s="119"/>
    </row>
    <row r="4" spans="1:7" ht="68.25" customHeight="1" x14ac:dyDescent="0.3">
      <c r="A4" s="120" t="s">
        <v>48</v>
      </c>
      <c r="B4" s="121"/>
      <c r="C4" s="122" t="s">
        <v>79</v>
      </c>
      <c r="D4" s="122"/>
      <c r="E4" s="122"/>
      <c r="F4" s="122"/>
      <c r="G4" s="122"/>
    </row>
    <row r="5" spans="1:7" ht="14.4" x14ac:dyDescent="0.3">
      <c r="A5" s="114" t="s">
        <v>13</v>
      </c>
      <c r="B5" s="115"/>
      <c r="C5" s="115"/>
      <c r="D5" s="115"/>
      <c r="E5" s="115"/>
      <c r="F5" s="115"/>
      <c r="G5" s="115"/>
    </row>
    <row r="6" spans="1:7" ht="14.4" x14ac:dyDescent="0.3">
      <c r="A6" s="112" t="s">
        <v>49</v>
      </c>
      <c r="B6" s="113"/>
      <c r="C6" s="113"/>
      <c r="D6" s="113"/>
      <c r="E6" s="113"/>
      <c r="F6" s="113"/>
      <c r="G6" s="113"/>
    </row>
    <row r="7" spans="1:7" ht="14.4" x14ac:dyDescent="0.3">
      <c r="A7" s="112" t="s">
        <v>50</v>
      </c>
      <c r="B7" s="113"/>
      <c r="C7" s="113"/>
      <c r="D7" s="113"/>
      <c r="E7" s="113"/>
      <c r="F7" s="113"/>
      <c r="G7" s="113"/>
    </row>
    <row r="8" spans="1:7" ht="14.4" x14ac:dyDescent="0.3">
      <c r="A8" s="112" t="s">
        <v>51</v>
      </c>
      <c r="B8" s="113"/>
      <c r="C8" s="113"/>
      <c r="D8" s="113"/>
      <c r="E8" s="113"/>
      <c r="F8" s="113"/>
      <c r="G8" s="113"/>
    </row>
    <row r="9" spans="1:7" ht="14.4" x14ac:dyDescent="0.3">
      <c r="A9" s="112" t="s">
        <v>52</v>
      </c>
      <c r="B9" s="113"/>
      <c r="C9" s="113"/>
      <c r="D9" s="113"/>
      <c r="E9" s="113"/>
      <c r="F9" s="113"/>
      <c r="G9" s="113"/>
    </row>
    <row r="10" spans="1:7" ht="14.4" x14ac:dyDescent="0.3">
      <c r="A10" s="112" t="s">
        <v>53</v>
      </c>
      <c r="B10" s="113"/>
      <c r="C10" s="113"/>
      <c r="D10" s="113"/>
      <c r="E10" s="113"/>
      <c r="F10" s="113"/>
      <c r="G10" s="113"/>
    </row>
    <row r="11" spans="1:7" ht="14.4" x14ac:dyDescent="0.3">
      <c r="A11" s="112" t="s">
        <v>54</v>
      </c>
      <c r="B11" s="113"/>
      <c r="C11" s="113"/>
      <c r="D11" s="113"/>
      <c r="E11" s="113"/>
      <c r="F11" s="113"/>
      <c r="G11" s="113"/>
    </row>
    <row r="12" spans="1:7" ht="14.4" x14ac:dyDescent="0.3">
      <c r="A12" s="112" t="s">
        <v>55</v>
      </c>
      <c r="B12" s="113"/>
      <c r="C12" s="113"/>
      <c r="D12" s="113"/>
      <c r="E12" s="113"/>
      <c r="F12" s="113"/>
      <c r="G12" s="113"/>
    </row>
    <row r="13" spans="1:7" ht="14.4" x14ac:dyDescent="0.3">
      <c r="A13" s="127" t="s">
        <v>19</v>
      </c>
      <c r="B13" s="128"/>
      <c r="C13" s="128"/>
      <c r="D13" s="128"/>
      <c r="E13" s="128"/>
      <c r="F13" s="128"/>
      <c r="G13" s="128"/>
    </row>
    <row r="14" spans="1:7" ht="17.399999999999999" x14ac:dyDescent="0.3">
      <c r="A14" s="129" t="s">
        <v>12</v>
      </c>
      <c r="B14" s="130"/>
      <c r="C14" s="130"/>
      <c r="D14" s="130"/>
      <c r="E14" s="126"/>
      <c r="F14" s="126"/>
      <c r="G14" s="130"/>
    </row>
    <row r="15" spans="1:7" s="33" customFormat="1" ht="46.8" x14ac:dyDescent="0.3">
      <c r="A15" s="31" t="s">
        <v>0</v>
      </c>
      <c r="B15" s="31" t="s">
        <v>1</v>
      </c>
      <c r="C15" s="50" t="s">
        <v>10</v>
      </c>
      <c r="D15" s="29" t="s">
        <v>2</v>
      </c>
      <c r="E15" s="38"/>
      <c r="F15" s="39"/>
      <c r="G15" s="34" t="s">
        <v>56</v>
      </c>
    </row>
    <row r="16" spans="1:7" s="33" customFormat="1" ht="31.2" x14ac:dyDescent="0.3">
      <c r="A16" s="54">
        <v>1</v>
      </c>
      <c r="B16" s="13" t="s">
        <v>40</v>
      </c>
      <c r="C16" s="26" t="s">
        <v>16</v>
      </c>
      <c r="D16" s="12" t="s">
        <v>5</v>
      </c>
      <c r="E16" s="40"/>
      <c r="F16" s="41"/>
      <c r="G16" s="22">
        <v>1</v>
      </c>
    </row>
    <row r="17" spans="1:7" s="33" customFormat="1" ht="31.2" x14ac:dyDescent="0.3">
      <c r="A17" s="54">
        <v>2</v>
      </c>
      <c r="B17" s="52" t="s">
        <v>28</v>
      </c>
      <c r="C17" s="53" t="s">
        <v>16</v>
      </c>
      <c r="D17" s="30" t="s">
        <v>5</v>
      </c>
      <c r="E17" s="40"/>
      <c r="F17" s="41"/>
      <c r="G17" s="35">
        <v>1</v>
      </c>
    </row>
    <row r="18" spans="1:7" ht="46.8" x14ac:dyDescent="0.3">
      <c r="A18" s="54">
        <v>3</v>
      </c>
      <c r="B18" s="13" t="s">
        <v>99</v>
      </c>
      <c r="C18" s="53" t="s">
        <v>16</v>
      </c>
      <c r="D18" s="7" t="s">
        <v>11</v>
      </c>
      <c r="E18" s="40"/>
      <c r="F18" s="41"/>
      <c r="G18" s="35">
        <v>1</v>
      </c>
    </row>
    <row r="19" spans="1:7" ht="17.399999999999999" x14ac:dyDescent="0.3">
      <c r="A19" s="123" t="s">
        <v>57</v>
      </c>
      <c r="B19" s="124"/>
      <c r="C19" s="124"/>
      <c r="D19" s="124"/>
      <c r="E19" s="124"/>
      <c r="F19" s="124"/>
      <c r="G19" s="124"/>
    </row>
    <row r="20" spans="1:7" x14ac:dyDescent="0.3">
      <c r="A20" s="131" t="s">
        <v>17</v>
      </c>
      <c r="B20" s="132"/>
      <c r="C20" s="132"/>
      <c r="D20" s="133">
        <v>12</v>
      </c>
      <c r="E20" s="133"/>
      <c r="F20" s="133"/>
      <c r="G20" s="133"/>
    </row>
    <row r="21" spans="1:7" s="33" customFormat="1" ht="46.8" x14ac:dyDescent="0.3">
      <c r="A21" s="31" t="s">
        <v>0</v>
      </c>
      <c r="B21" s="31" t="s">
        <v>1</v>
      </c>
      <c r="C21" s="31" t="s">
        <v>10</v>
      </c>
      <c r="D21" s="31" t="s">
        <v>2</v>
      </c>
      <c r="E21" s="31" t="s">
        <v>58</v>
      </c>
      <c r="F21" s="31" t="s">
        <v>59</v>
      </c>
      <c r="G21" s="31" t="s">
        <v>56</v>
      </c>
    </row>
    <row r="22" spans="1:7" s="33" customFormat="1" ht="31.2" x14ac:dyDescent="0.3">
      <c r="A22" s="54">
        <v>1</v>
      </c>
      <c r="B22" s="10" t="s">
        <v>61</v>
      </c>
      <c r="C22" s="11" t="s">
        <v>16</v>
      </c>
      <c r="D22" s="17" t="s">
        <v>7</v>
      </c>
      <c r="E22" s="36">
        <v>1</v>
      </c>
      <c r="F22" s="36" t="s">
        <v>60</v>
      </c>
      <c r="G22" s="36">
        <f>$D$20*E22/IF(F22="на 1 р.м.",1,IF(F22="на 2 р.м.",2,#VALUE!))</f>
        <v>12</v>
      </c>
    </row>
    <row r="23" spans="1:7" s="33" customFormat="1" ht="31.2" x14ac:dyDescent="0.3">
      <c r="A23" s="54">
        <v>2</v>
      </c>
      <c r="B23" s="10" t="s">
        <v>62</v>
      </c>
      <c r="C23" s="11" t="s">
        <v>16</v>
      </c>
      <c r="D23" s="17" t="s">
        <v>7</v>
      </c>
      <c r="E23" s="36">
        <v>1</v>
      </c>
      <c r="F23" s="36" t="s">
        <v>60</v>
      </c>
      <c r="G23" s="36">
        <f t="shared" ref="G23" si="0">$D$20*E23/IF(F23="на 1 р.м.",1,IF(F23="на 2 р.м.",2,#VALUE!))</f>
        <v>12</v>
      </c>
    </row>
    <row r="24" spans="1:7" ht="46.8" x14ac:dyDescent="0.3">
      <c r="A24" s="54">
        <v>3</v>
      </c>
      <c r="B24" s="13" t="s">
        <v>135</v>
      </c>
      <c r="C24" s="11" t="s">
        <v>16</v>
      </c>
      <c r="D24" s="7" t="s">
        <v>11</v>
      </c>
      <c r="E24" s="36">
        <v>1</v>
      </c>
      <c r="F24" s="36" t="s">
        <v>60</v>
      </c>
      <c r="G24" s="36">
        <f t="shared" ref="G24" si="1">$D$20*E24/IF(F24="на 1 р.м.",1,IF(F24="на 2 р.м.",2,#VALUE!))</f>
        <v>12</v>
      </c>
    </row>
    <row r="25" spans="1:7" ht="17.399999999999999" x14ac:dyDescent="0.3">
      <c r="A25" s="123" t="s">
        <v>15</v>
      </c>
      <c r="B25" s="124"/>
      <c r="C25" s="124"/>
      <c r="D25" s="124"/>
      <c r="E25" s="125"/>
      <c r="F25" s="125"/>
      <c r="G25" s="124"/>
    </row>
    <row r="26" spans="1:7" s="33" customFormat="1" ht="46.8" x14ac:dyDescent="0.3">
      <c r="A26" s="31" t="s">
        <v>0</v>
      </c>
      <c r="B26" s="31" t="s">
        <v>1</v>
      </c>
      <c r="C26" s="29" t="s">
        <v>10</v>
      </c>
      <c r="D26" s="29" t="s">
        <v>2</v>
      </c>
      <c r="E26" s="38"/>
      <c r="F26" s="39"/>
      <c r="G26" s="34" t="s">
        <v>56</v>
      </c>
    </row>
    <row r="27" spans="1:7" s="33" customFormat="1" ht="31.2" x14ac:dyDescent="0.3">
      <c r="A27" s="57">
        <v>1</v>
      </c>
      <c r="B27" s="13" t="s">
        <v>42</v>
      </c>
      <c r="C27" s="11" t="s">
        <v>16</v>
      </c>
      <c r="D27" s="21" t="s">
        <v>5</v>
      </c>
      <c r="E27" s="42"/>
      <c r="F27" s="43"/>
      <c r="G27" s="22">
        <v>1</v>
      </c>
    </row>
    <row r="28" spans="1:7" s="33" customFormat="1" ht="31.2" x14ac:dyDescent="0.3">
      <c r="A28" s="57">
        <v>2</v>
      </c>
      <c r="B28" s="10" t="s">
        <v>41</v>
      </c>
      <c r="C28" s="11" t="s">
        <v>16</v>
      </c>
      <c r="D28" s="21" t="s">
        <v>7</v>
      </c>
      <c r="E28" s="42"/>
      <c r="F28" s="43"/>
      <c r="G28" s="22">
        <v>1</v>
      </c>
    </row>
    <row r="29" spans="1:7" ht="31.2" x14ac:dyDescent="0.3">
      <c r="A29" s="57">
        <v>3</v>
      </c>
      <c r="B29" s="10" t="s">
        <v>24</v>
      </c>
      <c r="C29" s="11" t="s">
        <v>16</v>
      </c>
      <c r="D29" s="21" t="s">
        <v>7</v>
      </c>
      <c r="E29" s="44"/>
      <c r="F29" s="45"/>
      <c r="G29" s="22">
        <v>1</v>
      </c>
    </row>
    <row r="30" spans="1:7" ht="17.399999999999999" x14ac:dyDescent="0.3">
      <c r="A30" s="123" t="s">
        <v>14</v>
      </c>
      <c r="B30" s="124"/>
      <c r="C30" s="124"/>
      <c r="D30" s="124"/>
      <c r="E30" s="126"/>
      <c r="F30" s="126"/>
      <c r="G30" s="124"/>
    </row>
    <row r="31" spans="1:7" s="33" customFormat="1" ht="46.8" x14ac:dyDescent="0.3">
      <c r="A31" s="31" t="s">
        <v>0</v>
      </c>
      <c r="B31" s="31" t="s">
        <v>1</v>
      </c>
      <c r="C31" s="29" t="s">
        <v>10</v>
      </c>
      <c r="D31" s="29" t="s">
        <v>2</v>
      </c>
      <c r="E31" s="38"/>
      <c r="F31" s="39"/>
      <c r="G31" s="34" t="s">
        <v>56</v>
      </c>
    </row>
    <row r="32" spans="1:7" s="33" customFormat="1" ht="31.2" x14ac:dyDescent="0.3">
      <c r="A32" s="57">
        <v>1</v>
      </c>
      <c r="B32" s="13" t="s">
        <v>20</v>
      </c>
      <c r="C32" s="26" t="s">
        <v>16</v>
      </c>
      <c r="D32" s="32" t="s">
        <v>9</v>
      </c>
      <c r="E32" s="40"/>
      <c r="F32" s="41"/>
      <c r="G32" s="37">
        <v>1</v>
      </c>
    </row>
    <row r="33" spans="1:7" s="33" customFormat="1" ht="31.2" x14ac:dyDescent="0.3">
      <c r="A33" s="57">
        <v>2</v>
      </c>
      <c r="B33" s="10" t="s">
        <v>23</v>
      </c>
      <c r="C33" s="26" t="s">
        <v>16</v>
      </c>
      <c r="D33" s="32" t="s">
        <v>9</v>
      </c>
      <c r="E33" s="40"/>
      <c r="F33" s="41"/>
      <c r="G33" s="37">
        <v>1</v>
      </c>
    </row>
    <row r="34" spans="1:7" s="33" customFormat="1" ht="31.2" x14ac:dyDescent="0.3">
      <c r="A34" s="57">
        <v>3</v>
      </c>
      <c r="B34" s="27" t="s">
        <v>36</v>
      </c>
      <c r="C34" s="26" t="s">
        <v>16</v>
      </c>
      <c r="D34" s="21" t="s">
        <v>9</v>
      </c>
      <c r="E34" s="40"/>
      <c r="F34" s="41"/>
      <c r="G34" s="22">
        <f>$C$3</f>
        <v>12</v>
      </c>
    </row>
    <row r="35" spans="1:7" ht="31.2" x14ac:dyDescent="0.3">
      <c r="A35" s="57">
        <v>4</v>
      </c>
      <c r="B35" s="13" t="s">
        <v>21</v>
      </c>
      <c r="C35" s="26" t="s">
        <v>16</v>
      </c>
      <c r="D35" s="32" t="s">
        <v>9</v>
      </c>
      <c r="E35" s="46"/>
      <c r="F35" s="47"/>
      <c r="G35" s="37">
        <v>1</v>
      </c>
    </row>
    <row r="36" spans="1:7" s="33" customFormat="1" ht="31.2" x14ac:dyDescent="0.3">
      <c r="A36" s="57">
        <v>5</v>
      </c>
      <c r="B36" s="28" t="s">
        <v>39</v>
      </c>
      <c r="C36" s="26" t="s">
        <v>16</v>
      </c>
      <c r="D36" s="21" t="s">
        <v>32</v>
      </c>
      <c r="E36" s="46"/>
      <c r="F36" s="47"/>
      <c r="G36" s="22">
        <f>$C$3</f>
        <v>12</v>
      </c>
    </row>
    <row r="37" spans="1:7" s="33" customFormat="1" ht="31.2" x14ac:dyDescent="0.3">
      <c r="A37" s="57">
        <v>6</v>
      </c>
      <c r="B37" s="10" t="s">
        <v>22</v>
      </c>
      <c r="C37" s="26" t="s">
        <v>16</v>
      </c>
      <c r="D37" s="32" t="s">
        <v>9</v>
      </c>
      <c r="E37" s="48"/>
      <c r="F37" s="49"/>
      <c r="G37" s="37">
        <v>1</v>
      </c>
    </row>
    <row r="38" spans="1:7" s="33" customFormat="1" x14ac:dyDescent="0.3">
      <c r="A38" s="1"/>
      <c r="B38"/>
      <c r="C38"/>
    </row>
    <row r="39" spans="1:7" s="33" customFormat="1" x14ac:dyDescent="0.3">
      <c r="A39" s="1"/>
      <c r="B39"/>
      <c r="C39"/>
    </row>
    <row r="40" spans="1:7" s="33" customFormat="1" x14ac:dyDescent="0.3">
      <c r="A40" s="1"/>
      <c r="B40"/>
      <c r="C40"/>
    </row>
    <row r="41" spans="1:7" s="33" customFormat="1" x14ac:dyDescent="0.3">
      <c r="A41" s="1"/>
      <c r="B41"/>
      <c r="C41"/>
    </row>
    <row r="42" spans="1:7" s="33" customFormat="1" x14ac:dyDescent="0.3">
      <c r="A42" s="1"/>
      <c r="B42"/>
      <c r="C42"/>
    </row>
  </sheetData>
  <mergeCells count="21">
    <mergeCell ref="A1:G1"/>
    <mergeCell ref="A25:G25"/>
    <mergeCell ref="A30:G30"/>
    <mergeCell ref="A13:G13"/>
    <mergeCell ref="A14:G14"/>
    <mergeCell ref="A20:C20"/>
    <mergeCell ref="D20:G20"/>
    <mergeCell ref="A19:G19"/>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2:F2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D32:D1048576 D2:D14 D16:D19 D27:D30 D22:D25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134" t="s">
        <v>7</v>
      </c>
      <c r="B2" s="134"/>
      <c r="C2" s="134"/>
      <c r="D2" s="134"/>
      <c r="E2" s="134"/>
    </row>
    <row r="3" spans="1:5" s="33" customFormat="1" ht="31.2" x14ac:dyDescent="0.3">
      <c r="A3" s="55">
        <v>1</v>
      </c>
      <c r="B3" s="13" t="s">
        <v>31</v>
      </c>
      <c r="C3" s="56" t="s">
        <v>16</v>
      </c>
      <c r="D3" s="58" t="s">
        <v>7</v>
      </c>
      <c r="E3" s="59">
        <v>1</v>
      </c>
    </row>
    <row r="4" spans="1:5" s="33" customFormat="1" ht="31.2" x14ac:dyDescent="0.3">
      <c r="A4" s="55">
        <v>2</v>
      </c>
      <c r="B4" s="13" t="s">
        <v>30</v>
      </c>
      <c r="C4" s="56" t="s">
        <v>16</v>
      </c>
      <c r="D4" s="58" t="s">
        <v>7</v>
      </c>
      <c r="E4" s="59">
        <v>1</v>
      </c>
    </row>
    <row r="5" spans="1:5" s="33" customFormat="1" ht="31.2" x14ac:dyDescent="0.3">
      <c r="A5" s="54">
        <v>3</v>
      </c>
      <c r="B5" s="60" t="s">
        <v>71</v>
      </c>
      <c r="C5" s="26" t="s">
        <v>16</v>
      </c>
      <c r="D5" s="61" t="s">
        <v>7</v>
      </c>
      <c r="E5" s="62">
        <v>1</v>
      </c>
    </row>
    <row r="6" spans="1:5" s="33" customFormat="1" ht="31.2" x14ac:dyDescent="0.3">
      <c r="A6" s="55">
        <v>4</v>
      </c>
      <c r="B6" s="63" t="s">
        <v>38</v>
      </c>
      <c r="C6" s="56" t="s">
        <v>16</v>
      </c>
      <c r="D6" s="17" t="s">
        <v>7</v>
      </c>
      <c r="E6" s="59">
        <v>1</v>
      </c>
    </row>
    <row r="7" spans="1:5" s="33" customFormat="1" ht="31.2" x14ac:dyDescent="0.3">
      <c r="A7" s="55">
        <v>5</v>
      </c>
      <c r="B7" s="64" t="s">
        <v>35</v>
      </c>
      <c r="C7" s="56" t="s">
        <v>16</v>
      </c>
      <c r="D7" s="17" t="s">
        <v>7</v>
      </c>
      <c r="E7" s="65">
        <v>1</v>
      </c>
    </row>
    <row r="8" spans="1:5" s="33" customFormat="1" ht="31.2" x14ac:dyDescent="0.3">
      <c r="A8" s="54">
        <v>6</v>
      </c>
      <c r="B8" s="13" t="s">
        <v>65</v>
      </c>
      <c r="C8" s="56" t="s">
        <v>16</v>
      </c>
      <c r="D8" s="58" t="s">
        <v>7</v>
      </c>
      <c r="E8" s="65">
        <v>1</v>
      </c>
    </row>
    <row r="9" spans="1:5" s="33" customFormat="1" ht="31.2" x14ac:dyDescent="0.3">
      <c r="A9" s="55">
        <v>7</v>
      </c>
      <c r="B9" s="13" t="s">
        <v>64</v>
      </c>
      <c r="C9" s="56" t="s">
        <v>16</v>
      </c>
      <c r="D9" s="58" t="s">
        <v>7</v>
      </c>
      <c r="E9" s="65">
        <v>1</v>
      </c>
    </row>
    <row r="10" spans="1:5" ht="21" x14ac:dyDescent="0.3">
      <c r="A10" s="134" t="s">
        <v>5</v>
      </c>
      <c r="B10" s="134"/>
      <c r="C10" s="134"/>
      <c r="D10" s="134"/>
      <c r="E10" s="134"/>
    </row>
    <row r="11" spans="1:5" s="33" customFormat="1" ht="31.2" x14ac:dyDescent="0.3">
      <c r="A11" s="55">
        <v>1</v>
      </c>
      <c r="B11" s="66" t="s">
        <v>26</v>
      </c>
      <c r="C11" s="56" t="s">
        <v>16</v>
      </c>
      <c r="D11" s="58" t="s">
        <v>5</v>
      </c>
      <c r="E11" s="67">
        <v>1</v>
      </c>
    </row>
    <row r="12" spans="1:5" s="33" customFormat="1" ht="31.2" x14ac:dyDescent="0.3">
      <c r="A12" s="55">
        <v>2</v>
      </c>
      <c r="B12" s="15" t="s">
        <v>25</v>
      </c>
      <c r="C12" s="56" t="s">
        <v>16</v>
      </c>
      <c r="D12" s="58" t="s">
        <v>5</v>
      </c>
      <c r="E12" s="67">
        <v>1</v>
      </c>
    </row>
    <row r="13" spans="1:5" s="33" customFormat="1" ht="31.2" x14ac:dyDescent="0.3">
      <c r="A13" s="55">
        <v>3</v>
      </c>
      <c r="B13" s="15" t="s">
        <v>42</v>
      </c>
      <c r="C13" s="16" t="s">
        <v>16</v>
      </c>
      <c r="D13" s="17" t="s">
        <v>5</v>
      </c>
      <c r="E13" s="67">
        <v>1</v>
      </c>
    </row>
    <row r="14" spans="1:5" s="33" customFormat="1" ht="31.2" x14ac:dyDescent="0.3">
      <c r="A14" s="55">
        <v>4</v>
      </c>
      <c r="B14" s="66" t="s">
        <v>28</v>
      </c>
      <c r="C14" s="56" t="s">
        <v>16</v>
      </c>
      <c r="D14" s="58" t="s">
        <v>5</v>
      </c>
      <c r="E14" s="67">
        <v>1</v>
      </c>
    </row>
    <row r="15" spans="1:5" s="33" customFormat="1" ht="31.2" x14ac:dyDescent="0.3">
      <c r="A15" s="55">
        <v>5</v>
      </c>
      <c r="B15" s="15" t="s">
        <v>29</v>
      </c>
      <c r="C15" s="56" t="s">
        <v>16</v>
      </c>
      <c r="D15" s="58" t="s">
        <v>5</v>
      </c>
      <c r="E15" s="67">
        <v>1</v>
      </c>
    </row>
    <row r="16" spans="1:5" s="33" customFormat="1" ht="31.2" x14ac:dyDescent="0.3">
      <c r="A16" s="55">
        <v>6</v>
      </c>
      <c r="B16" s="10" t="s">
        <v>27</v>
      </c>
      <c r="C16" s="26" t="s">
        <v>16</v>
      </c>
      <c r="D16" s="68" t="s">
        <v>5</v>
      </c>
      <c r="E16" s="67">
        <v>1</v>
      </c>
    </row>
    <row r="17" spans="1:5" s="33" customFormat="1" ht="31.2" x14ac:dyDescent="0.3">
      <c r="A17" s="55">
        <v>7</v>
      </c>
      <c r="B17" s="27" t="s">
        <v>44</v>
      </c>
      <c r="C17" s="26" t="s">
        <v>16</v>
      </c>
      <c r="D17" s="68" t="s">
        <v>5</v>
      </c>
      <c r="E17" s="67">
        <v>1</v>
      </c>
    </row>
    <row r="18" spans="1:5" s="33" customFormat="1" ht="31.2" x14ac:dyDescent="0.3">
      <c r="A18" s="55">
        <v>8</v>
      </c>
      <c r="B18" s="27" t="s">
        <v>43</v>
      </c>
      <c r="C18" s="56" t="s">
        <v>16</v>
      </c>
      <c r="D18" s="17" t="s">
        <v>11</v>
      </c>
      <c r="E18" s="67">
        <v>1</v>
      </c>
    </row>
    <row r="19" spans="1:5" s="33" customFormat="1" ht="62.4" x14ac:dyDescent="0.3">
      <c r="A19" s="55">
        <v>9</v>
      </c>
      <c r="B19" s="15" t="s">
        <v>63</v>
      </c>
      <c r="C19" s="56" t="s">
        <v>72</v>
      </c>
      <c r="D19" s="58" t="s">
        <v>5</v>
      </c>
      <c r="E19" s="59">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D1:D4 D6:D15 D18:D1048576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A2" sqref="A2:C2"/>
      <selection pane="bottomLeft" activeCell="A2" sqref="A2:C2"/>
    </sheetView>
  </sheetViews>
  <sheetFormatPr defaultColWidth="9.109375" defaultRowHeight="15.6" x14ac:dyDescent="0.3"/>
  <cols>
    <col min="1" max="1" width="32.6640625" style="105" customWidth="1"/>
    <col min="2" max="2" width="100.6640625" style="51" customWidth="1"/>
    <col min="3" max="3" width="25.6640625" style="108" bestFit="1" customWidth="1"/>
    <col min="4" max="4" width="14.44140625" style="108" customWidth="1"/>
    <col min="5" max="5" width="25.6640625" style="108" customWidth="1"/>
    <col min="6" max="6" width="14.33203125" style="108"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6" t="s">
        <v>33</v>
      </c>
      <c r="H1" s="96" t="s">
        <v>34</v>
      </c>
    </row>
    <row r="2" spans="1:8" ht="62.4" x14ac:dyDescent="0.3">
      <c r="A2" s="13" t="s">
        <v>96</v>
      </c>
      <c r="B2" s="99" t="s">
        <v>97</v>
      </c>
      <c r="C2" s="7" t="s">
        <v>11</v>
      </c>
      <c r="D2" s="107">
        <v>7</v>
      </c>
      <c r="E2" s="107" t="s">
        <v>6</v>
      </c>
      <c r="F2" s="54">
        <v>7</v>
      </c>
      <c r="G2" s="6">
        <f>COUNTIF($A$2:$A$998,A2)</f>
        <v>1</v>
      </c>
      <c r="H2" s="6" t="s">
        <v>37</v>
      </c>
    </row>
    <row r="3" spans="1:8" ht="78" x14ac:dyDescent="0.3">
      <c r="A3" s="13" t="s">
        <v>99</v>
      </c>
      <c r="B3" s="99" t="s">
        <v>100</v>
      </c>
      <c r="C3" s="7" t="s">
        <v>11</v>
      </c>
      <c r="D3" s="107">
        <v>1</v>
      </c>
      <c r="E3" s="107" t="s">
        <v>6</v>
      </c>
      <c r="F3" s="54">
        <v>1</v>
      </c>
      <c r="G3" s="6">
        <f>COUNTIF($A$2:$A$998,A3)</f>
        <v>1</v>
      </c>
      <c r="H3" s="6" t="s">
        <v>37</v>
      </c>
    </row>
    <row r="4" spans="1:8" x14ac:dyDescent="0.3">
      <c r="C4" s="102"/>
    </row>
    <row r="5" spans="1:8" x14ac:dyDescent="0.3">
      <c r="C5" s="102"/>
    </row>
    <row r="6" spans="1:8" x14ac:dyDescent="0.3">
      <c r="C6" s="102"/>
    </row>
    <row r="7" spans="1:8" x14ac:dyDescent="0.3">
      <c r="C7" s="102"/>
    </row>
    <row r="8" spans="1:8" x14ac:dyDescent="0.3">
      <c r="C8" s="102"/>
    </row>
    <row r="9" spans="1:8" x14ac:dyDescent="0.3">
      <c r="C9" s="102"/>
    </row>
    <row r="10" spans="1:8" x14ac:dyDescent="0.3">
      <c r="C10" s="102"/>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sheetData>
  <autoFilter ref="A1:H3" xr:uid="{B23CC546-2D1F-4D77-8557-6B74FEFF857B}">
    <sortState xmlns:xlrd2="http://schemas.microsoft.com/office/spreadsheetml/2017/richdata2" ref="A2:H3">
      <sortCondition ref="A2:A3"/>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 xr:uid="{D21DAE20-EAB0-4C6B-AEC9-307264B14F56}">
      <formula1>"Базовая часть, Вариативная часть"</formula1>
    </dataValidation>
    <dataValidation allowBlank="1" showErrorMessage="1" sqref="A2:B3" xr:uid="{B949058D-65D5-4224-A306-8F56E5DDAA2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activeCell="A2" sqref="A2:C2"/>
      <selection pane="bottomLeft" activeCell="A2" sqref="A2:C2"/>
    </sheetView>
  </sheetViews>
  <sheetFormatPr defaultColWidth="9.109375" defaultRowHeight="15.6" x14ac:dyDescent="0.3"/>
  <cols>
    <col min="1" max="1" width="32.6640625" style="105" customWidth="1"/>
    <col min="2" max="2" width="100.6640625" style="51" customWidth="1"/>
    <col min="3" max="3" width="25.6640625" style="108" bestFit="1" customWidth="1"/>
    <col min="4" max="4" width="14.44140625" style="108" customWidth="1"/>
    <col min="5" max="5" width="25.6640625" style="108" customWidth="1"/>
    <col min="6" max="6" width="14.33203125" style="108"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6" t="s">
        <v>33</v>
      </c>
      <c r="H1" s="96" t="s">
        <v>34</v>
      </c>
    </row>
    <row r="2" spans="1:8" x14ac:dyDescent="0.3">
      <c r="A2" s="10" t="s">
        <v>106</v>
      </c>
      <c r="B2" s="111" t="s">
        <v>107</v>
      </c>
      <c r="C2" s="7" t="s">
        <v>7</v>
      </c>
      <c r="D2" s="12">
        <v>1</v>
      </c>
      <c r="E2" s="107" t="s">
        <v>108</v>
      </c>
      <c r="F2" s="12">
        <v>13</v>
      </c>
      <c r="G2" s="14">
        <f>COUNTIF($A$2:$A$998,A2)</f>
        <v>1</v>
      </c>
      <c r="H2" s="14" t="s">
        <v>37</v>
      </c>
    </row>
    <row r="3" spans="1:8" x14ac:dyDescent="0.3">
      <c r="A3" s="10" t="s">
        <v>24</v>
      </c>
      <c r="B3" s="111" t="s">
        <v>109</v>
      </c>
      <c r="C3" s="7" t="s">
        <v>7</v>
      </c>
      <c r="D3" s="12">
        <v>1</v>
      </c>
      <c r="E3" s="107" t="s">
        <v>110</v>
      </c>
      <c r="F3" s="12">
        <v>26</v>
      </c>
      <c r="G3" s="14">
        <f>COUNTIF($A$2:$A$998,A3)</f>
        <v>1</v>
      </c>
      <c r="H3" s="14" t="s">
        <v>37</v>
      </c>
    </row>
    <row r="4" spans="1:8" x14ac:dyDescent="0.3">
      <c r="C4" s="102"/>
    </row>
    <row r="5" spans="1:8" x14ac:dyDescent="0.3">
      <c r="C5" s="102"/>
    </row>
    <row r="6" spans="1:8" x14ac:dyDescent="0.3">
      <c r="C6" s="102"/>
    </row>
    <row r="7" spans="1:8" x14ac:dyDescent="0.3">
      <c r="C7" s="102"/>
    </row>
    <row r="8" spans="1:8" x14ac:dyDescent="0.3">
      <c r="C8" s="102"/>
    </row>
    <row r="9" spans="1:8" x14ac:dyDescent="0.3">
      <c r="C9" s="102"/>
    </row>
    <row r="10" spans="1:8" x14ac:dyDescent="0.3">
      <c r="C10" s="102"/>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sheetData>
  <autoFilter ref="A1:H3" xr:uid="{862AB6E4-929E-4CA8-A82A-84513D3AB1A7}">
    <sortState xmlns:xlrd2="http://schemas.microsoft.com/office/spreadsheetml/2017/richdata2" ref="A2:H3">
      <sortCondition ref="A2:A3"/>
    </sortState>
  </autoFilter>
  <conditionalFormatting sqref="C2:C998">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
    <cfRule type="colorScale" priority="367">
      <colorScale>
        <cfvo type="min"/>
        <cfvo type="percentile" val="50"/>
        <cfvo type="max"/>
        <color rgb="FFF8696B"/>
        <color rgb="FFFFEB84"/>
        <color rgb="FF63BE7B"/>
      </colorScale>
    </cfRule>
  </conditionalFormatting>
  <conditionalFormatting sqref="H2:H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 xr:uid="{3116E6BD-2D16-4A6F-A5C8-481532240C5E}">
      <formula1>"Базовая часть, Вариативная часть"</formula1>
    </dataValidation>
    <dataValidation allowBlank="1" showErrorMessage="1" sqref="A2:B3" xr:uid="{D23640D4-539B-46F2-BF23-A1F2DE7821C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3BDC2D-6C37-46D3-AF90-1140DE0CBA8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2"/>
      <selection pane="bottomLeft" activeCell="A2" sqref="A2:C2"/>
    </sheetView>
  </sheetViews>
  <sheetFormatPr defaultColWidth="9.109375" defaultRowHeight="15.6" x14ac:dyDescent="0.3"/>
  <cols>
    <col min="1" max="1" width="32.6640625" style="105" customWidth="1"/>
    <col min="2" max="2" width="100.6640625" style="51" customWidth="1"/>
    <col min="3" max="3" width="20.44140625" style="108" customWidth="1"/>
    <col min="4" max="4" width="14.44140625" style="108" customWidth="1"/>
    <col min="5" max="5" width="25.6640625" style="108" customWidth="1"/>
    <col min="6" max="6" width="14.33203125" style="108"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7" t="s">
        <v>33</v>
      </c>
      <c r="H1" s="96" t="s">
        <v>34</v>
      </c>
    </row>
    <row r="2" spans="1:8" x14ac:dyDescent="0.3">
      <c r="A2" s="106" t="s">
        <v>114</v>
      </c>
      <c r="B2" s="99" t="s">
        <v>115</v>
      </c>
      <c r="C2" s="7" t="s">
        <v>11</v>
      </c>
      <c r="D2" s="107">
        <v>1</v>
      </c>
      <c r="E2" s="107" t="s">
        <v>6</v>
      </c>
      <c r="F2" s="54">
        <v>1</v>
      </c>
      <c r="G2" s="6">
        <f t="shared" ref="G2:G8" si="0">COUNTIF($A$2:$A$999,A2)</f>
        <v>1</v>
      </c>
      <c r="H2" s="6" t="s">
        <v>37</v>
      </c>
    </row>
    <row r="3" spans="1:8" ht="31.2" x14ac:dyDescent="0.3">
      <c r="A3" s="106" t="s">
        <v>122</v>
      </c>
      <c r="B3" s="109" t="s">
        <v>123</v>
      </c>
      <c r="C3" s="7" t="s">
        <v>5</v>
      </c>
      <c r="D3" s="107">
        <v>1</v>
      </c>
      <c r="E3" s="107" t="s">
        <v>6</v>
      </c>
      <c r="F3" s="54">
        <f t="shared" ref="F3:F8" si="1">D3</f>
        <v>1</v>
      </c>
      <c r="G3" s="6">
        <f t="shared" si="0"/>
        <v>1</v>
      </c>
      <c r="H3" s="6" t="s">
        <v>37</v>
      </c>
    </row>
    <row r="4" spans="1:8" x14ac:dyDescent="0.3">
      <c r="A4" s="106" t="s">
        <v>28</v>
      </c>
      <c r="B4" s="99" t="s">
        <v>117</v>
      </c>
      <c r="C4" s="7" t="s">
        <v>5</v>
      </c>
      <c r="D4" s="107">
        <v>1</v>
      </c>
      <c r="E4" s="107" t="s">
        <v>6</v>
      </c>
      <c r="F4" s="54">
        <f t="shared" si="1"/>
        <v>1</v>
      </c>
      <c r="G4" s="6">
        <f t="shared" si="0"/>
        <v>1</v>
      </c>
      <c r="H4" s="6" t="s">
        <v>37</v>
      </c>
    </row>
    <row r="5" spans="1:8" x14ac:dyDescent="0.3">
      <c r="A5" s="13" t="s">
        <v>27</v>
      </c>
      <c r="B5" s="99" t="s">
        <v>113</v>
      </c>
      <c r="C5" s="7" t="s">
        <v>5</v>
      </c>
      <c r="D5" s="54">
        <v>1</v>
      </c>
      <c r="E5" s="54" t="s">
        <v>6</v>
      </c>
      <c r="F5" s="54">
        <f t="shared" si="1"/>
        <v>1</v>
      </c>
      <c r="G5" s="6">
        <f t="shared" si="0"/>
        <v>1</v>
      </c>
      <c r="H5" s="6" t="s">
        <v>37</v>
      </c>
    </row>
    <row r="6" spans="1:8" x14ac:dyDescent="0.3">
      <c r="A6" s="13" t="s">
        <v>118</v>
      </c>
      <c r="B6" s="99" t="s">
        <v>119</v>
      </c>
      <c r="C6" s="7" t="s">
        <v>7</v>
      </c>
      <c r="D6" s="54">
        <v>1</v>
      </c>
      <c r="E6" s="54" t="s">
        <v>6</v>
      </c>
      <c r="F6" s="54">
        <f t="shared" si="1"/>
        <v>1</v>
      </c>
      <c r="G6" s="6">
        <f t="shared" si="0"/>
        <v>1</v>
      </c>
      <c r="H6" s="6" t="s">
        <v>37</v>
      </c>
    </row>
    <row r="7" spans="1:8" x14ac:dyDescent="0.3">
      <c r="A7" s="13" t="s">
        <v>120</v>
      </c>
      <c r="B7" s="110" t="s">
        <v>121</v>
      </c>
      <c r="C7" s="7" t="s">
        <v>7</v>
      </c>
      <c r="D7" s="107">
        <v>1</v>
      </c>
      <c r="E7" s="107" t="s">
        <v>6</v>
      </c>
      <c r="F7" s="54">
        <f t="shared" si="1"/>
        <v>1</v>
      </c>
      <c r="G7" s="6">
        <f t="shared" si="0"/>
        <v>1</v>
      </c>
      <c r="H7" s="6" t="s">
        <v>37</v>
      </c>
    </row>
    <row r="8" spans="1:8" ht="27.6" x14ac:dyDescent="0.3">
      <c r="A8" s="13" t="s">
        <v>18</v>
      </c>
      <c r="B8" s="109" t="s">
        <v>124</v>
      </c>
      <c r="C8" s="7" t="s">
        <v>18</v>
      </c>
      <c r="D8" s="54">
        <v>1</v>
      </c>
      <c r="E8" s="107" t="s">
        <v>6</v>
      </c>
      <c r="F8" s="54">
        <f t="shared" si="1"/>
        <v>1</v>
      </c>
      <c r="G8" s="6">
        <f t="shared" si="0"/>
        <v>1</v>
      </c>
      <c r="H8" s="6" t="s">
        <v>37</v>
      </c>
    </row>
    <row r="9" spans="1:8" x14ac:dyDescent="0.3">
      <c r="C9" s="102"/>
    </row>
    <row r="10" spans="1:8" x14ac:dyDescent="0.3">
      <c r="C10" s="102"/>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8" xr:uid="{97F10251-FDCB-4286-A465-C747F863DD76}">
    <sortState xmlns:xlrd2="http://schemas.microsoft.com/office/spreadsheetml/2017/richdata2" ref="A2:H8">
      <sortCondition ref="A2:A8"/>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B8665E20-ADA8-4A80-9FE9-04BB2BB5026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9C39CC3-DE8D-4C25-9456-E369B352A9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2"/>
      <selection pane="bottomLeft" activeCell="A2" sqref="A2:C2"/>
    </sheetView>
  </sheetViews>
  <sheetFormatPr defaultColWidth="9.109375" defaultRowHeight="15.6" x14ac:dyDescent="0.3"/>
  <cols>
    <col min="1" max="1" width="32.6640625" style="105" customWidth="1"/>
    <col min="2" max="2" width="100.6640625" style="51" customWidth="1"/>
    <col min="3" max="3" width="29.33203125" style="108" customWidth="1"/>
    <col min="4" max="4" width="14.44140625" style="108" customWidth="1"/>
    <col min="5" max="5" width="25.6640625" style="108" customWidth="1"/>
    <col min="6" max="6" width="14.33203125" style="108"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6" t="s">
        <v>33</v>
      </c>
      <c r="H1" s="96" t="s">
        <v>34</v>
      </c>
    </row>
    <row r="2" spans="1:8" x14ac:dyDescent="0.3">
      <c r="A2" s="106" t="s">
        <v>20</v>
      </c>
      <c r="B2" s="99" t="s">
        <v>126</v>
      </c>
      <c r="C2" s="7" t="s">
        <v>9</v>
      </c>
      <c r="D2" s="107">
        <v>1</v>
      </c>
      <c r="E2" s="107" t="s">
        <v>6</v>
      </c>
      <c r="F2" s="54">
        <f>D2</f>
        <v>1</v>
      </c>
      <c r="G2" s="6">
        <f t="shared" ref="G2:G7" si="0">COUNTIF($A$2:$A$999,A2)</f>
        <v>1</v>
      </c>
      <c r="H2" s="6" t="s">
        <v>37</v>
      </c>
    </row>
    <row r="3" spans="1:8" x14ac:dyDescent="0.3">
      <c r="A3" s="13" t="s">
        <v>132</v>
      </c>
      <c r="B3" s="99" t="s">
        <v>133</v>
      </c>
      <c r="C3" s="7" t="s">
        <v>32</v>
      </c>
      <c r="D3" s="54">
        <v>35</v>
      </c>
      <c r="E3" s="54" t="s">
        <v>6</v>
      </c>
      <c r="F3" s="54">
        <v>35</v>
      </c>
      <c r="G3" s="6">
        <f t="shared" si="0"/>
        <v>1</v>
      </c>
      <c r="H3" s="6" t="s">
        <v>37</v>
      </c>
    </row>
    <row r="4" spans="1:8" x14ac:dyDescent="0.3">
      <c r="A4" s="13" t="s">
        <v>23</v>
      </c>
      <c r="B4" s="99" t="s">
        <v>130</v>
      </c>
      <c r="C4" s="7" t="s">
        <v>9</v>
      </c>
      <c r="D4" s="54">
        <v>1</v>
      </c>
      <c r="E4" s="54" t="s">
        <v>6</v>
      </c>
      <c r="F4" s="54">
        <f>D4</f>
        <v>1</v>
      </c>
      <c r="G4" s="6">
        <f t="shared" si="0"/>
        <v>1</v>
      </c>
      <c r="H4" s="6" t="s">
        <v>37</v>
      </c>
    </row>
    <row r="5" spans="1:8" x14ac:dyDescent="0.3">
      <c r="A5" s="13" t="s">
        <v>21</v>
      </c>
      <c r="B5" s="99" t="s">
        <v>128</v>
      </c>
      <c r="C5" s="7" t="s">
        <v>9</v>
      </c>
      <c r="D5" s="54">
        <v>1</v>
      </c>
      <c r="E5" s="54" t="s">
        <v>6</v>
      </c>
      <c r="F5" s="54">
        <f>D5</f>
        <v>1</v>
      </c>
      <c r="G5" s="6">
        <f t="shared" si="0"/>
        <v>2</v>
      </c>
      <c r="H5" s="6" t="s">
        <v>37</v>
      </c>
    </row>
    <row r="6" spans="1:8" x14ac:dyDescent="0.3">
      <c r="A6" s="13" t="s">
        <v>21</v>
      </c>
      <c r="B6" s="99" t="s">
        <v>129</v>
      </c>
      <c r="C6" s="7" t="s">
        <v>9</v>
      </c>
      <c r="D6" s="54">
        <v>1</v>
      </c>
      <c r="E6" s="54" t="s">
        <v>6</v>
      </c>
      <c r="F6" s="54">
        <f>D6</f>
        <v>1</v>
      </c>
      <c r="G6" s="6">
        <f t="shared" si="0"/>
        <v>2</v>
      </c>
      <c r="H6" s="6" t="s">
        <v>37</v>
      </c>
    </row>
    <row r="7" spans="1:8" x14ac:dyDescent="0.3">
      <c r="A7" s="13" t="s">
        <v>22</v>
      </c>
      <c r="B7" s="99" t="s">
        <v>131</v>
      </c>
      <c r="C7" s="7" t="s">
        <v>9</v>
      </c>
      <c r="D7" s="54">
        <v>1</v>
      </c>
      <c r="E7" s="54" t="s">
        <v>6</v>
      </c>
      <c r="F7" s="54">
        <f>D7</f>
        <v>1</v>
      </c>
      <c r="G7" s="6">
        <f t="shared" si="0"/>
        <v>1</v>
      </c>
      <c r="H7" s="6" t="s">
        <v>37</v>
      </c>
    </row>
    <row r="8" spans="1:8" x14ac:dyDescent="0.3">
      <c r="A8" s="100"/>
      <c r="B8" s="101"/>
      <c r="C8" s="102"/>
      <c r="D8" s="102"/>
      <c r="E8" s="103"/>
      <c r="F8" s="102"/>
    </row>
    <row r="9" spans="1:8" x14ac:dyDescent="0.3">
      <c r="A9" s="100"/>
      <c r="B9" s="101"/>
      <c r="C9" s="102"/>
      <c r="D9" s="102"/>
      <c r="E9" s="103"/>
      <c r="F9" s="103"/>
    </row>
    <row r="10" spans="1:8" x14ac:dyDescent="0.3">
      <c r="A10" s="100"/>
      <c r="B10" s="101"/>
      <c r="C10" s="102"/>
      <c r="D10" s="102"/>
      <c r="E10" s="103"/>
      <c r="F10" s="103"/>
    </row>
    <row r="11" spans="1:8" x14ac:dyDescent="0.3">
      <c r="A11" s="100"/>
      <c r="B11" s="101"/>
      <c r="C11" s="102"/>
      <c r="D11" s="102"/>
      <c r="E11" s="103"/>
      <c r="F11" s="103"/>
    </row>
    <row r="12" spans="1:8" x14ac:dyDescent="0.3">
      <c r="A12" s="100"/>
      <c r="B12" s="101"/>
      <c r="C12" s="102"/>
      <c r="D12" s="102"/>
      <c r="E12" s="103"/>
      <c r="F12" s="103"/>
    </row>
    <row r="13" spans="1:8" x14ac:dyDescent="0.3">
      <c r="A13" s="100"/>
      <c r="B13" s="101"/>
      <c r="C13" s="102"/>
      <c r="D13" s="103"/>
      <c r="E13" s="103"/>
      <c r="F13" s="103"/>
    </row>
    <row r="14" spans="1:8" x14ac:dyDescent="0.3">
      <c r="A14" s="100"/>
      <c r="B14" s="101"/>
      <c r="C14" s="102"/>
      <c r="D14" s="103"/>
      <c r="E14" s="103"/>
      <c r="F14" s="103"/>
    </row>
    <row r="15" spans="1:8" x14ac:dyDescent="0.3">
      <c r="A15" s="100"/>
      <c r="B15" s="101"/>
      <c r="C15" s="102"/>
      <c r="D15" s="103"/>
      <c r="E15" s="103"/>
      <c r="F15" s="103"/>
    </row>
    <row r="16" spans="1:8" x14ac:dyDescent="0.3">
      <c r="A16" s="100"/>
      <c r="B16" s="101"/>
      <c r="C16" s="102"/>
      <c r="D16" s="103"/>
      <c r="E16" s="103"/>
      <c r="F16" s="103"/>
    </row>
    <row r="17" spans="1:6" x14ac:dyDescent="0.3">
      <c r="A17" s="100"/>
      <c r="B17" s="101"/>
      <c r="C17" s="102"/>
      <c r="D17" s="103"/>
      <c r="E17" s="103"/>
      <c r="F17" s="103"/>
    </row>
    <row r="18" spans="1:6" x14ac:dyDescent="0.3">
      <c r="A18" s="100"/>
      <c r="B18" s="101"/>
      <c r="C18" s="102"/>
      <c r="D18" s="103"/>
      <c r="E18" s="103"/>
      <c r="F18" s="103"/>
    </row>
    <row r="19" spans="1:6" x14ac:dyDescent="0.3">
      <c r="A19" s="100"/>
      <c r="B19" s="101"/>
      <c r="C19" s="102"/>
      <c r="D19" s="103"/>
      <c r="E19" s="103"/>
      <c r="F19" s="103"/>
    </row>
    <row r="20" spans="1:6" x14ac:dyDescent="0.3">
      <c r="A20" s="100"/>
      <c r="B20" s="101"/>
      <c r="C20" s="102"/>
      <c r="D20" s="103"/>
      <c r="E20" s="103"/>
      <c r="F20" s="103"/>
    </row>
    <row r="21" spans="1:6" x14ac:dyDescent="0.3">
      <c r="A21" s="100"/>
      <c r="B21" s="101"/>
      <c r="C21" s="102"/>
      <c r="D21" s="103"/>
      <c r="E21" s="103"/>
      <c r="F21" s="103"/>
    </row>
    <row r="22" spans="1:6" x14ac:dyDescent="0.3">
      <c r="A22" s="100"/>
      <c r="B22" s="101"/>
      <c r="C22" s="102"/>
      <c r="D22" s="103"/>
      <c r="E22" s="103"/>
      <c r="F22" s="103"/>
    </row>
    <row r="23" spans="1:6" x14ac:dyDescent="0.3">
      <c r="A23" s="100"/>
      <c r="B23" s="101"/>
      <c r="C23" s="102"/>
      <c r="D23" s="103"/>
      <c r="E23" s="103"/>
      <c r="F23" s="103"/>
    </row>
    <row r="24" spans="1:6" x14ac:dyDescent="0.3">
      <c r="A24" s="100"/>
      <c r="B24" s="101"/>
      <c r="C24" s="102"/>
      <c r="D24" s="103"/>
      <c r="E24" s="103"/>
      <c r="F24" s="103"/>
    </row>
    <row r="25" spans="1:6" x14ac:dyDescent="0.3">
      <c r="A25" s="100"/>
      <c r="B25" s="101"/>
      <c r="C25" s="102"/>
      <c r="D25" s="103"/>
      <c r="E25" s="103"/>
      <c r="F25" s="103"/>
    </row>
    <row r="26" spans="1:6" x14ac:dyDescent="0.3">
      <c r="A26" s="100"/>
      <c r="B26" s="101"/>
      <c r="C26" s="102"/>
      <c r="D26" s="103"/>
      <c r="E26" s="103"/>
      <c r="F26" s="103"/>
    </row>
    <row r="27" spans="1:6" x14ac:dyDescent="0.3">
      <c r="A27" s="100"/>
      <c r="B27" s="101"/>
      <c r="C27" s="102"/>
      <c r="D27" s="103"/>
      <c r="E27" s="103"/>
      <c r="F27" s="103"/>
    </row>
    <row r="28" spans="1:6" x14ac:dyDescent="0.3">
      <c r="A28" s="100"/>
      <c r="B28" s="101"/>
      <c r="C28" s="102"/>
      <c r="D28" s="103"/>
      <c r="E28" s="103"/>
      <c r="F28" s="103"/>
    </row>
    <row r="29" spans="1:6" x14ac:dyDescent="0.3">
      <c r="A29" s="100"/>
      <c r="B29" s="101"/>
      <c r="C29" s="102"/>
      <c r="D29" s="103"/>
      <c r="E29" s="103"/>
      <c r="F29" s="103"/>
    </row>
    <row r="30" spans="1:6" x14ac:dyDescent="0.3">
      <c r="A30" s="100"/>
      <c r="B30" s="101"/>
      <c r="C30" s="102"/>
      <c r="D30" s="103"/>
      <c r="E30" s="103"/>
      <c r="F30" s="103"/>
    </row>
    <row r="31" spans="1:6" x14ac:dyDescent="0.3">
      <c r="A31" s="100"/>
      <c r="B31" s="101"/>
      <c r="C31" s="102"/>
      <c r="D31" s="103"/>
      <c r="E31" s="103"/>
      <c r="F31" s="103"/>
    </row>
    <row r="32" spans="1:6" x14ac:dyDescent="0.3">
      <c r="A32" s="100"/>
      <c r="B32" s="101"/>
      <c r="C32" s="102"/>
      <c r="D32" s="103"/>
      <c r="E32" s="103"/>
      <c r="F32" s="103"/>
    </row>
    <row r="33" spans="1:6" x14ac:dyDescent="0.3">
      <c r="A33" s="100"/>
      <c r="B33" s="101"/>
      <c r="C33" s="102"/>
      <c r="D33" s="103"/>
      <c r="E33" s="103"/>
      <c r="F33" s="103"/>
    </row>
    <row r="34" spans="1:6" x14ac:dyDescent="0.3">
      <c r="A34" s="100"/>
      <c r="B34" s="101"/>
      <c r="C34" s="102"/>
      <c r="D34" s="103"/>
      <c r="E34" s="103"/>
      <c r="F34" s="103"/>
    </row>
    <row r="35" spans="1:6" x14ac:dyDescent="0.3">
      <c r="A35" s="100"/>
      <c r="B35" s="101"/>
      <c r="C35" s="102"/>
      <c r="D35" s="103"/>
      <c r="E35" s="103"/>
      <c r="F35" s="103"/>
    </row>
    <row r="36" spans="1:6" x14ac:dyDescent="0.3">
      <c r="A36" s="100"/>
      <c r="B36" s="101"/>
      <c r="C36" s="102"/>
      <c r="D36" s="103"/>
      <c r="E36" s="103"/>
      <c r="F36" s="103"/>
    </row>
    <row r="37" spans="1:6" x14ac:dyDescent="0.3">
      <c r="A37" s="100"/>
      <c r="B37" s="101"/>
      <c r="C37" s="102"/>
      <c r="D37" s="103"/>
      <c r="E37" s="103"/>
      <c r="F37" s="103"/>
    </row>
    <row r="38" spans="1:6" x14ac:dyDescent="0.3">
      <c r="A38" s="100"/>
      <c r="B38" s="101"/>
      <c r="C38" s="102"/>
      <c r="D38" s="103"/>
      <c r="E38" s="103"/>
      <c r="F38" s="103"/>
    </row>
    <row r="39" spans="1:6" x14ac:dyDescent="0.3">
      <c r="A39" s="100"/>
      <c r="B39" s="104"/>
      <c r="C39" s="102"/>
      <c r="D39" s="103"/>
      <c r="E39" s="103"/>
      <c r="F39" s="103"/>
    </row>
    <row r="40" spans="1:6" x14ac:dyDescent="0.3">
      <c r="A40" s="100"/>
      <c r="B40" s="104"/>
      <c r="C40" s="102"/>
      <c r="D40" s="103"/>
      <c r="E40" s="103"/>
      <c r="F40" s="103"/>
    </row>
    <row r="41" spans="1:6" x14ac:dyDescent="0.3">
      <c r="A41" s="100"/>
      <c r="B41" s="104"/>
      <c r="C41" s="102"/>
      <c r="D41" s="103"/>
      <c r="E41" s="103"/>
      <c r="F41" s="103"/>
    </row>
    <row r="42" spans="1:6" x14ac:dyDescent="0.3">
      <c r="C42" s="102"/>
    </row>
    <row r="43" spans="1:6" x14ac:dyDescent="0.3">
      <c r="C43" s="102"/>
    </row>
    <row r="44" spans="1:6" x14ac:dyDescent="0.3">
      <c r="C44" s="102"/>
    </row>
    <row r="45" spans="1:6" x14ac:dyDescent="0.3">
      <c r="C45" s="102"/>
    </row>
    <row r="46" spans="1:6" x14ac:dyDescent="0.3">
      <c r="C46" s="102"/>
    </row>
    <row r="47" spans="1:6" x14ac:dyDescent="0.3">
      <c r="C47" s="102"/>
    </row>
    <row r="48" spans="1:6"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7" xr:uid="{6E043B89-60E6-4362-A6B7-D2324202873B}">
    <sortState xmlns:xlrd2="http://schemas.microsoft.com/office/spreadsheetml/2017/richdata2" ref="A2:H7">
      <sortCondition ref="A2:A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E6C31E96-EEE2-4850-B84D-4D659AFC602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C9B0738-28BC-42CB-BDA8-F6FC1B300D6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F2" sqref="F2"/>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4" t="s">
        <v>73</v>
      </c>
      <c r="B1" s="24" t="s">
        <v>66</v>
      </c>
      <c r="C1" s="24" t="s">
        <v>67</v>
      </c>
      <c r="D1" s="24" t="s">
        <v>68</v>
      </c>
      <c r="E1" s="24" t="s">
        <v>46</v>
      </c>
      <c r="F1" s="24" t="s">
        <v>69</v>
      </c>
      <c r="G1" s="24" t="s">
        <v>70</v>
      </c>
    </row>
    <row r="2" spans="1:7" ht="86.4" x14ac:dyDescent="0.3">
      <c r="A2" s="69" t="s">
        <v>75</v>
      </c>
      <c r="B2" s="70">
        <v>2023</v>
      </c>
      <c r="C2" s="70" t="s">
        <v>76</v>
      </c>
      <c r="D2" s="71" t="s">
        <v>77</v>
      </c>
      <c r="E2" s="72" t="s">
        <v>78</v>
      </c>
      <c r="F2" s="73" t="s">
        <v>79</v>
      </c>
      <c r="G2" s="74"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8"/>
  <sheetViews>
    <sheetView topLeftCell="A9" workbookViewId="0">
      <selection activeCell="A2" sqref="A2:C2"/>
    </sheetView>
  </sheetViews>
  <sheetFormatPr defaultColWidth="0" defaultRowHeight="14.4" x14ac:dyDescent="0.3"/>
  <cols>
    <col min="1" max="1" width="5.109375" customWidth="1"/>
    <col min="2" max="2" width="35" customWidth="1"/>
    <col min="3" max="3" width="56" customWidth="1"/>
    <col min="4" max="4" width="22" customWidth="1"/>
    <col min="5" max="5" width="15.44140625" customWidth="1"/>
    <col min="6" max="6" width="14.88671875" customWidth="1"/>
    <col min="7" max="7" width="14.44140625" customWidth="1"/>
    <col min="8" max="8" width="14.109375" bestFit="1" customWidth="1"/>
    <col min="9" max="9" width="1" customWidth="1"/>
  </cols>
  <sheetData>
    <row r="1" spans="1:8" ht="72" customHeight="1" thickBot="1" x14ac:dyDescent="0.35">
      <c r="A1" s="147" t="s">
        <v>81</v>
      </c>
      <c r="B1" s="147"/>
      <c r="C1" s="147"/>
      <c r="D1" s="147"/>
      <c r="E1" s="147"/>
      <c r="F1" s="147"/>
      <c r="G1" s="147"/>
      <c r="H1" s="147"/>
    </row>
    <row r="2" spans="1:8" ht="15.6" x14ac:dyDescent="0.3">
      <c r="A2" s="148" t="s">
        <v>82</v>
      </c>
      <c r="B2" s="149"/>
      <c r="C2" s="149"/>
      <c r="D2" s="149"/>
      <c r="E2" s="149"/>
      <c r="F2" s="149"/>
      <c r="G2" s="149"/>
      <c r="H2" s="150"/>
    </row>
    <row r="3" spans="1:8" ht="15.6" x14ac:dyDescent="0.3">
      <c r="A3" s="151" t="s">
        <v>83</v>
      </c>
      <c r="B3" s="152"/>
      <c r="C3" s="152"/>
      <c r="D3" s="152"/>
      <c r="E3" s="152"/>
      <c r="F3" s="152"/>
      <c r="G3" s="152"/>
      <c r="H3" s="153"/>
    </row>
    <row r="4" spans="1:8" x14ac:dyDescent="0.3">
      <c r="A4" s="154" t="s">
        <v>84</v>
      </c>
      <c r="B4" s="155"/>
      <c r="C4" s="155"/>
      <c r="D4" s="155"/>
      <c r="E4" s="155"/>
      <c r="F4" s="155"/>
      <c r="G4" s="155"/>
      <c r="H4" s="156"/>
    </row>
    <row r="5" spans="1:8" x14ac:dyDescent="0.3">
      <c r="A5" s="154" t="s">
        <v>85</v>
      </c>
      <c r="B5" s="155"/>
      <c r="C5" s="155"/>
      <c r="D5" s="155"/>
      <c r="E5" s="155"/>
      <c r="F5" s="155"/>
      <c r="G5" s="155"/>
      <c r="H5" s="156"/>
    </row>
    <row r="6" spans="1:8" ht="21" x14ac:dyDescent="0.3">
      <c r="A6" s="146" t="s">
        <v>86</v>
      </c>
      <c r="B6" s="146"/>
      <c r="C6" s="146"/>
      <c r="D6" s="146"/>
      <c r="E6" s="146"/>
      <c r="F6" s="146"/>
      <c r="G6" s="146"/>
      <c r="H6" s="146"/>
    </row>
    <row r="7" spans="1:8" ht="21.6" thickBot="1" x14ac:dyDescent="0.35">
      <c r="A7" s="135" t="s">
        <v>12</v>
      </c>
      <c r="B7" s="136"/>
      <c r="C7" s="136"/>
      <c r="D7" s="136"/>
      <c r="E7" s="136"/>
      <c r="F7" s="136"/>
      <c r="G7" s="136"/>
      <c r="H7" s="136"/>
    </row>
    <row r="8" spans="1:8" x14ac:dyDescent="0.3">
      <c r="A8" s="143" t="s">
        <v>13</v>
      </c>
      <c r="B8" s="144"/>
      <c r="C8" s="144"/>
      <c r="D8" s="144"/>
      <c r="E8" s="144"/>
      <c r="F8" s="144"/>
      <c r="G8" s="144"/>
      <c r="H8" s="145"/>
    </row>
    <row r="9" spans="1:8" x14ac:dyDescent="0.3">
      <c r="A9" s="137" t="s">
        <v>87</v>
      </c>
      <c r="B9" s="138"/>
      <c r="C9" s="138"/>
      <c r="D9" s="138"/>
      <c r="E9" s="138"/>
      <c r="F9" s="138"/>
      <c r="G9" s="138"/>
      <c r="H9" s="139"/>
    </row>
    <row r="10" spans="1:8" x14ac:dyDescent="0.3">
      <c r="A10" s="137" t="s">
        <v>88</v>
      </c>
      <c r="B10" s="138"/>
      <c r="C10" s="138"/>
      <c r="D10" s="138"/>
      <c r="E10" s="138"/>
      <c r="F10" s="138"/>
      <c r="G10" s="138"/>
      <c r="H10" s="139"/>
    </row>
    <row r="11" spans="1:8" x14ac:dyDescent="0.3">
      <c r="A11" s="137" t="s">
        <v>89</v>
      </c>
      <c r="B11" s="138"/>
      <c r="C11" s="138"/>
      <c r="D11" s="138"/>
      <c r="E11" s="138"/>
      <c r="F11" s="138"/>
      <c r="G11" s="138"/>
      <c r="H11" s="139"/>
    </row>
    <row r="12" spans="1:8" x14ac:dyDescent="0.3">
      <c r="A12" s="137" t="s">
        <v>90</v>
      </c>
      <c r="B12" s="138"/>
      <c r="C12" s="138"/>
      <c r="D12" s="138"/>
      <c r="E12" s="138"/>
      <c r="F12" s="138"/>
      <c r="G12" s="138"/>
      <c r="H12" s="139"/>
    </row>
    <row r="13" spans="1:8" x14ac:dyDescent="0.3">
      <c r="A13" s="137" t="s">
        <v>91</v>
      </c>
      <c r="B13" s="138"/>
      <c r="C13" s="138"/>
      <c r="D13" s="138"/>
      <c r="E13" s="138"/>
      <c r="F13" s="138"/>
      <c r="G13" s="138"/>
      <c r="H13" s="139"/>
    </row>
    <row r="14" spans="1:8" x14ac:dyDescent="0.3">
      <c r="A14" s="137" t="s">
        <v>92</v>
      </c>
      <c r="B14" s="138"/>
      <c r="C14" s="138"/>
      <c r="D14" s="138"/>
      <c r="E14" s="138"/>
      <c r="F14" s="138"/>
      <c r="G14" s="138"/>
      <c r="H14" s="139"/>
    </row>
    <row r="15" spans="1:8" x14ac:dyDescent="0.3">
      <c r="A15" s="137" t="s">
        <v>93</v>
      </c>
      <c r="B15" s="138"/>
      <c r="C15" s="138"/>
      <c r="D15" s="138"/>
      <c r="E15" s="138"/>
      <c r="F15" s="138"/>
      <c r="G15" s="138"/>
      <c r="H15" s="139"/>
    </row>
    <row r="16" spans="1:8" ht="15" thickBot="1" x14ac:dyDescent="0.35">
      <c r="A16" s="140" t="s">
        <v>94</v>
      </c>
      <c r="B16" s="141"/>
      <c r="C16" s="141"/>
      <c r="D16" s="141"/>
      <c r="E16" s="141"/>
      <c r="F16" s="141"/>
      <c r="G16" s="141"/>
      <c r="H16" s="142"/>
    </row>
    <row r="17" spans="1:8" ht="41.4" x14ac:dyDescent="0.3">
      <c r="A17" s="75" t="s">
        <v>0</v>
      </c>
      <c r="B17" s="76" t="s">
        <v>1</v>
      </c>
      <c r="C17" s="76" t="s">
        <v>10</v>
      </c>
      <c r="D17" s="75" t="s">
        <v>2</v>
      </c>
      <c r="E17" s="75" t="s">
        <v>4</v>
      </c>
      <c r="F17" s="75" t="s">
        <v>3</v>
      </c>
      <c r="G17" s="75" t="s">
        <v>8</v>
      </c>
      <c r="H17" s="75" t="s">
        <v>95</v>
      </c>
    </row>
    <row r="18" spans="1:8" ht="220.8" x14ac:dyDescent="0.3">
      <c r="A18" s="77">
        <v>1</v>
      </c>
      <c r="B18" s="78" t="s">
        <v>96</v>
      </c>
      <c r="C18" s="79" t="s">
        <v>97</v>
      </c>
      <c r="D18" s="80" t="s">
        <v>11</v>
      </c>
      <c r="E18" s="80">
        <v>7</v>
      </c>
      <c r="F18" s="81" t="s">
        <v>6</v>
      </c>
      <c r="G18" s="82">
        <v>7</v>
      </c>
      <c r="H18" s="83" t="s">
        <v>98</v>
      </c>
    </row>
    <row r="19" spans="1:8" ht="111" x14ac:dyDescent="0.3">
      <c r="A19" s="77">
        <v>2</v>
      </c>
      <c r="B19" s="78" t="s">
        <v>99</v>
      </c>
      <c r="C19" s="84" t="s">
        <v>100</v>
      </c>
      <c r="D19" s="80" t="s">
        <v>11</v>
      </c>
      <c r="E19" s="80">
        <v>1</v>
      </c>
      <c r="F19" s="81" t="s">
        <v>6</v>
      </c>
      <c r="G19" s="82">
        <v>1</v>
      </c>
      <c r="H19" s="83" t="s">
        <v>98</v>
      </c>
    </row>
    <row r="20" spans="1:8" ht="21.6" thickBot="1" x14ac:dyDescent="0.35">
      <c r="A20" s="135" t="s">
        <v>101</v>
      </c>
      <c r="B20" s="136"/>
      <c r="C20" s="136"/>
      <c r="D20" s="136"/>
      <c r="E20" s="136"/>
      <c r="F20" s="136"/>
      <c r="G20" s="136"/>
      <c r="H20" s="136"/>
    </row>
    <row r="21" spans="1:8" x14ac:dyDescent="0.3">
      <c r="A21" s="143" t="s">
        <v>13</v>
      </c>
      <c r="B21" s="144"/>
      <c r="C21" s="144"/>
      <c r="D21" s="144"/>
      <c r="E21" s="144"/>
      <c r="F21" s="144"/>
      <c r="G21" s="144"/>
      <c r="H21" s="145"/>
    </row>
    <row r="22" spans="1:8" x14ac:dyDescent="0.3">
      <c r="A22" s="137" t="s">
        <v>102</v>
      </c>
      <c r="B22" s="138"/>
      <c r="C22" s="138"/>
      <c r="D22" s="138"/>
      <c r="E22" s="138"/>
      <c r="F22" s="138"/>
      <c r="G22" s="138"/>
      <c r="H22" s="139"/>
    </row>
    <row r="23" spans="1:8" x14ac:dyDescent="0.3">
      <c r="A23" s="137" t="s">
        <v>88</v>
      </c>
      <c r="B23" s="138"/>
      <c r="C23" s="138"/>
      <c r="D23" s="138"/>
      <c r="E23" s="138"/>
      <c r="F23" s="138"/>
      <c r="G23" s="138"/>
      <c r="H23" s="139"/>
    </row>
    <row r="24" spans="1:8" x14ac:dyDescent="0.3">
      <c r="A24" s="137" t="s">
        <v>103</v>
      </c>
      <c r="B24" s="138"/>
      <c r="C24" s="138"/>
      <c r="D24" s="138"/>
      <c r="E24" s="138"/>
      <c r="F24" s="138"/>
      <c r="G24" s="138"/>
      <c r="H24" s="139"/>
    </row>
    <row r="25" spans="1:8" x14ac:dyDescent="0.3">
      <c r="A25" s="137" t="s">
        <v>104</v>
      </c>
      <c r="B25" s="138"/>
      <c r="C25" s="138"/>
      <c r="D25" s="138"/>
      <c r="E25" s="138"/>
      <c r="F25" s="138"/>
      <c r="G25" s="138"/>
      <c r="H25" s="139"/>
    </row>
    <row r="26" spans="1:8" x14ac:dyDescent="0.3">
      <c r="A26" s="137" t="s">
        <v>91</v>
      </c>
      <c r="B26" s="138"/>
      <c r="C26" s="138"/>
      <c r="D26" s="138"/>
      <c r="E26" s="138"/>
      <c r="F26" s="138"/>
      <c r="G26" s="138"/>
      <c r="H26" s="139"/>
    </row>
    <row r="27" spans="1:8" x14ac:dyDescent="0.3">
      <c r="A27" s="137" t="s">
        <v>105</v>
      </c>
      <c r="B27" s="138"/>
      <c r="C27" s="138"/>
      <c r="D27" s="138"/>
      <c r="E27" s="138"/>
      <c r="F27" s="138"/>
      <c r="G27" s="138"/>
      <c r="H27" s="139"/>
    </row>
    <row r="28" spans="1:8" x14ac:dyDescent="0.3">
      <c r="A28" s="137" t="s">
        <v>93</v>
      </c>
      <c r="B28" s="138"/>
      <c r="C28" s="138"/>
      <c r="D28" s="138"/>
      <c r="E28" s="138"/>
      <c r="F28" s="138"/>
      <c r="G28" s="138"/>
      <c r="H28" s="139"/>
    </row>
    <row r="29" spans="1:8" ht="15" thickBot="1" x14ac:dyDescent="0.35">
      <c r="A29" s="140" t="s">
        <v>94</v>
      </c>
      <c r="B29" s="141"/>
      <c r="C29" s="141"/>
      <c r="D29" s="141"/>
      <c r="E29" s="141"/>
      <c r="F29" s="141"/>
      <c r="G29" s="141"/>
      <c r="H29" s="142"/>
    </row>
    <row r="30" spans="1:8" ht="41.4" x14ac:dyDescent="0.3">
      <c r="A30" s="85" t="s">
        <v>0</v>
      </c>
      <c r="B30" s="85" t="s">
        <v>1</v>
      </c>
      <c r="C30" s="76" t="s">
        <v>10</v>
      </c>
      <c r="D30" s="85" t="s">
        <v>2</v>
      </c>
      <c r="E30" s="85" t="s">
        <v>4</v>
      </c>
      <c r="F30" s="85" t="s">
        <v>3</v>
      </c>
      <c r="G30" s="85" t="s">
        <v>8</v>
      </c>
      <c r="H30" s="85" t="s">
        <v>95</v>
      </c>
    </row>
    <row r="31" spans="1:8" ht="83.4" x14ac:dyDescent="0.3">
      <c r="A31" s="86">
        <v>1</v>
      </c>
      <c r="B31" s="87" t="s">
        <v>106</v>
      </c>
      <c r="C31" s="88" t="s">
        <v>107</v>
      </c>
      <c r="D31" s="86" t="s">
        <v>7</v>
      </c>
      <c r="E31" s="86">
        <v>1</v>
      </c>
      <c r="F31" s="81" t="s">
        <v>108</v>
      </c>
      <c r="G31" s="86">
        <v>13</v>
      </c>
      <c r="H31" s="5" t="s">
        <v>98</v>
      </c>
    </row>
    <row r="32" spans="1:8" ht="82.8" x14ac:dyDescent="0.3">
      <c r="A32" s="86">
        <v>2</v>
      </c>
      <c r="B32" s="87" t="s">
        <v>24</v>
      </c>
      <c r="C32" s="87" t="s">
        <v>109</v>
      </c>
      <c r="D32" s="86" t="s">
        <v>7</v>
      </c>
      <c r="E32" s="86">
        <v>1</v>
      </c>
      <c r="F32" s="81" t="s">
        <v>110</v>
      </c>
      <c r="G32" s="86">
        <v>26</v>
      </c>
      <c r="H32" s="5" t="s">
        <v>98</v>
      </c>
    </row>
    <row r="33" spans="1:8" ht="21.6" thickBot="1" x14ac:dyDescent="0.35">
      <c r="A33" s="135" t="s">
        <v>15</v>
      </c>
      <c r="B33" s="136"/>
      <c r="C33" s="136"/>
      <c r="D33" s="136"/>
      <c r="E33" s="136"/>
      <c r="F33" s="136"/>
      <c r="G33" s="136"/>
      <c r="H33" s="136"/>
    </row>
    <row r="34" spans="1:8" x14ac:dyDescent="0.3">
      <c r="A34" s="143" t="s">
        <v>13</v>
      </c>
      <c r="B34" s="144"/>
      <c r="C34" s="144"/>
      <c r="D34" s="144"/>
      <c r="E34" s="144"/>
      <c r="F34" s="144"/>
      <c r="G34" s="144"/>
      <c r="H34" s="145"/>
    </row>
    <row r="35" spans="1:8" x14ac:dyDescent="0.3">
      <c r="A35" s="137" t="s">
        <v>111</v>
      </c>
      <c r="B35" s="138"/>
      <c r="C35" s="138"/>
      <c r="D35" s="138"/>
      <c r="E35" s="138"/>
      <c r="F35" s="138"/>
      <c r="G35" s="138"/>
      <c r="H35" s="139"/>
    </row>
    <row r="36" spans="1:8" x14ac:dyDescent="0.3">
      <c r="A36" s="137" t="s">
        <v>88</v>
      </c>
      <c r="B36" s="138"/>
      <c r="C36" s="138"/>
      <c r="D36" s="138"/>
      <c r="E36" s="138"/>
      <c r="F36" s="138"/>
      <c r="G36" s="138"/>
      <c r="H36" s="139"/>
    </row>
    <row r="37" spans="1:8" x14ac:dyDescent="0.3">
      <c r="A37" s="137" t="s">
        <v>89</v>
      </c>
      <c r="B37" s="138"/>
      <c r="C37" s="138"/>
      <c r="D37" s="138"/>
      <c r="E37" s="138"/>
      <c r="F37" s="138"/>
      <c r="G37" s="138"/>
      <c r="H37" s="139"/>
    </row>
    <row r="38" spans="1:8" x14ac:dyDescent="0.3">
      <c r="A38" s="137" t="s">
        <v>90</v>
      </c>
      <c r="B38" s="138"/>
      <c r="C38" s="138"/>
      <c r="D38" s="138"/>
      <c r="E38" s="138"/>
      <c r="F38" s="138"/>
      <c r="G38" s="138"/>
      <c r="H38" s="139"/>
    </row>
    <row r="39" spans="1:8" x14ac:dyDescent="0.3">
      <c r="A39" s="137" t="s">
        <v>91</v>
      </c>
      <c r="B39" s="138"/>
      <c r="C39" s="138"/>
      <c r="D39" s="138"/>
      <c r="E39" s="138"/>
      <c r="F39" s="138"/>
      <c r="G39" s="138"/>
      <c r="H39" s="139"/>
    </row>
    <row r="40" spans="1:8" x14ac:dyDescent="0.3">
      <c r="A40" s="137" t="s">
        <v>112</v>
      </c>
      <c r="B40" s="138"/>
      <c r="C40" s="138"/>
      <c r="D40" s="138"/>
      <c r="E40" s="138"/>
      <c r="F40" s="138"/>
      <c r="G40" s="138"/>
      <c r="H40" s="139"/>
    </row>
    <row r="41" spans="1:8" x14ac:dyDescent="0.3">
      <c r="A41" s="137" t="s">
        <v>93</v>
      </c>
      <c r="B41" s="138"/>
      <c r="C41" s="138"/>
      <c r="D41" s="138"/>
      <c r="E41" s="138"/>
      <c r="F41" s="138"/>
      <c r="G41" s="138"/>
      <c r="H41" s="139"/>
    </row>
    <row r="42" spans="1:8" ht="15" thickBot="1" x14ac:dyDescent="0.35">
      <c r="A42" s="140" t="s">
        <v>94</v>
      </c>
      <c r="B42" s="141"/>
      <c r="C42" s="141"/>
      <c r="D42" s="141"/>
      <c r="E42" s="141"/>
      <c r="F42" s="141"/>
      <c r="G42" s="141"/>
      <c r="H42" s="142"/>
    </row>
    <row r="43" spans="1:8" ht="41.4" x14ac:dyDescent="0.3">
      <c r="A43" s="85" t="s">
        <v>0</v>
      </c>
      <c r="B43" s="85" t="s">
        <v>1</v>
      </c>
      <c r="C43" s="76" t="s">
        <v>10</v>
      </c>
      <c r="D43" s="85" t="s">
        <v>2</v>
      </c>
      <c r="E43" s="85" t="s">
        <v>4</v>
      </c>
      <c r="F43" s="85" t="s">
        <v>3</v>
      </c>
      <c r="G43" s="85" t="s">
        <v>8</v>
      </c>
      <c r="H43" s="85" t="s">
        <v>95</v>
      </c>
    </row>
    <row r="44" spans="1:8" ht="276" x14ac:dyDescent="0.3">
      <c r="A44" s="80">
        <v>1</v>
      </c>
      <c r="B44" s="89" t="s">
        <v>27</v>
      </c>
      <c r="C44" s="90" t="s">
        <v>113</v>
      </c>
      <c r="D44" s="80" t="s">
        <v>5</v>
      </c>
      <c r="E44" s="80">
        <v>1</v>
      </c>
      <c r="F44" s="80" t="s">
        <v>6</v>
      </c>
      <c r="G44" s="83">
        <f t="shared" ref="G44:G50" si="0">E44</f>
        <v>1</v>
      </c>
      <c r="H44" s="83" t="s">
        <v>98</v>
      </c>
    </row>
    <row r="45" spans="1:8" ht="96.6" x14ac:dyDescent="0.3">
      <c r="A45" s="80">
        <v>2</v>
      </c>
      <c r="B45" s="89" t="s">
        <v>114</v>
      </c>
      <c r="C45" s="91" t="s">
        <v>115</v>
      </c>
      <c r="D45" s="80" t="s">
        <v>11</v>
      </c>
      <c r="E45" s="80">
        <v>1</v>
      </c>
      <c r="F45" s="80" t="s">
        <v>6</v>
      </c>
      <c r="G45" s="83">
        <v>1</v>
      </c>
      <c r="H45" s="83" t="s">
        <v>116</v>
      </c>
    </row>
    <row r="46" spans="1:8" ht="400.2" x14ac:dyDescent="0.3">
      <c r="A46" s="83">
        <v>3</v>
      </c>
      <c r="B46" s="89" t="s">
        <v>28</v>
      </c>
      <c r="C46" s="79" t="s">
        <v>117</v>
      </c>
      <c r="D46" s="80" t="s">
        <v>5</v>
      </c>
      <c r="E46" s="80">
        <v>1</v>
      </c>
      <c r="F46" s="80" t="s">
        <v>6</v>
      </c>
      <c r="G46" s="83">
        <f t="shared" si="0"/>
        <v>1</v>
      </c>
      <c r="H46" s="83" t="s">
        <v>98</v>
      </c>
    </row>
    <row r="47" spans="1:8" ht="42" x14ac:dyDescent="0.3">
      <c r="A47" s="83">
        <v>4</v>
      </c>
      <c r="B47" s="92" t="s">
        <v>118</v>
      </c>
      <c r="C47" s="84" t="s">
        <v>119</v>
      </c>
      <c r="D47" s="83" t="s">
        <v>7</v>
      </c>
      <c r="E47" s="83">
        <v>1</v>
      </c>
      <c r="F47" s="83" t="s">
        <v>6</v>
      </c>
      <c r="G47" s="83">
        <f t="shared" si="0"/>
        <v>1</v>
      </c>
      <c r="H47" s="83" t="s">
        <v>98</v>
      </c>
    </row>
    <row r="48" spans="1:8" ht="55.8" x14ac:dyDescent="0.3">
      <c r="A48" s="83">
        <v>5</v>
      </c>
      <c r="B48" s="92" t="s">
        <v>120</v>
      </c>
      <c r="C48" s="84" t="s">
        <v>121</v>
      </c>
      <c r="D48" s="83" t="s">
        <v>7</v>
      </c>
      <c r="E48" s="83">
        <v>1</v>
      </c>
      <c r="F48" s="83" t="s">
        <v>6</v>
      </c>
      <c r="G48" s="83">
        <f t="shared" si="0"/>
        <v>1</v>
      </c>
      <c r="H48" s="83" t="s">
        <v>98</v>
      </c>
    </row>
    <row r="49" spans="1:8" ht="303.60000000000002" x14ac:dyDescent="0.3">
      <c r="A49" s="83">
        <v>6</v>
      </c>
      <c r="B49" s="91" t="s">
        <v>122</v>
      </c>
      <c r="C49" s="93" t="s">
        <v>123</v>
      </c>
      <c r="D49" s="80" t="s">
        <v>5</v>
      </c>
      <c r="E49" s="80">
        <v>1</v>
      </c>
      <c r="F49" s="80" t="s">
        <v>6</v>
      </c>
      <c r="G49" s="83">
        <f t="shared" si="0"/>
        <v>1</v>
      </c>
      <c r="H49" s="83" t="s">
        <v>98</v>
      </c>
    </row>
    <row r="50" spans="1:8" ht="110.4" x14ac:dyDescent="0.3">
      <c r="A50" s="83">
        <v>7</v>
      </c>
      <c r="B50" s="91" t="s">
        <v>18</v>
      </c>
      <c r="C50" s="94" t="s">
        <v>124</v>
      </c>
      <c r="D50" s="83" t="s">
        <v>125</v>
      </c>
      <c r="E50" s="83">
        <v>1</v>
      </c>
      <c r="F50" s="80" t="s">
        <v>6</v>
      </c>
      <c r="G50" s="83">
        <f t="shared" si="0"/>
        <v>1</v>
      </c>
      <c r="H50" s="83" t="s">
        <v>98</v>
      </c>
    </row>
    <row r="51" spans="1:8" ht="21" x14ac:dyDescent="0.3">
      <c r="A51" s="135" t="s">
        <v>14</v>
      </c>
      <c r="B51" s="136"/>
      <c r="C51" s="136"/>
      <c r="D51" s="136"/>
      <c r="E51" s="136"/>
      <c r="F51" s="136"/>
      <c r="G51" s="136"/>
      <c r="H51" s="136"/>
    </row>
    <row r="52" spans="1:8" ht="41.4" x14ac:dyDescent="0.3">
      <c r="A52" s="85" t="s">
        <v>0</v>
      </c>
      <c r="B52" s="85" t="s">
        <v>1</v>
      </c>
      <c r="C52" s="85" t="s">
        <v>10</v>
      </c>
      <c r="D52" s="85" t="s">
        <v>2</v>
      </c>
      <c r="E52" s="85" t="s">
        <v>4</v>
      </c>
      <c r="F52" s="85" t="s">
        <v>3</v>
      </c>
      <c r="G52" s="85" t="s">
        <v>8</v>
      </c>
      <c r="H52" s="85" t="s">
        <v>95</v>
      </c>
    </row>
    <row r="53" spans="1:8" ht="27.6" x14ac:dyDescent="0.3">
      <c r="A53" s="80">
        <v>1</v>
      </c>
      <c r="B53" s="89" t="s">
        <v>20</v>
      </c>
      <c r="C53" s="79" t="s">
        <v>126</v>
      </c>
      <c r="D53" s="83" t="s">
        <v>9</v>
      </c>
      <c r="E53" s="80">
        <v>1</v>
      </c>
      <c r="F53" s="80" t="s">
        <v>6</v>
      </c>
      <c r="G53" s="83">
        <f>E53</f>
        <v>1</v>
      </c>
      <c r="H53" s="83" t="s">
        <v>127</v>
      </c>
    </row>
    <row r="54" spans="1:8" ht="69.599999999999994" x14ac:dyDescent="0.3">
      <c r="A54" s="83">
        <v>2</v>
      </c>
      <c r="B54" s="92" t="s">
        <v>21</v>
      </c>
      <c r="C54" s="84" t="s">
        <v>128</v>
      </c>
      <c r="D54" s="83" t="s">
        <v>9</v>
      </c>
      <c r="E54" s="83">
        <v>1</v>
      </c>
      <c r="F54" s="83" t="s">
        <v>6</v>
      </c>
      <c r="G54" s="83">
        <f t="shared" ref="G54:G57" si="1">E54</f>
        <v>1</v>
      </c>
      <c r="H54" s="83" t="s">
        <v>127</v>
      </c>
    </row>
    <row r="55" spans="1:8" ht="69.599999999999994" x14ac:dyDescent="0.3">
      <c r="A55" s="83">
        <v>3</v>
      </c>
      <c r="B55" s="92" t="s">
        <v>21</v>
      </c>
      <c r="C55" s="84" t="s">
        <v>129</v>
      </c>
      <c r="D55" s="83" t="s">
        <v>9</v>
      </c>
      <c r="E55" s="83">
        <v>1</v>
      </c>
      <c r="F55" s="83" t="s">
        <v>6</v>
      </c>
      <c r="G55" s="83">
        <f t="shared" si="1"/>
        <v>1</v>
      </c>
      <c r="H55" s="83" t="s">
        <v>127</v>
      </c>
    </row>
    <row r="56" spans="1:8" ht="69.599999999999994" x14ac:dyDescent="0.3">
      <c r="A56" s="83">
        <v>4</v>
      </c>
      <c r="B56" s="92" t="s">
        <v>23</v>
      </c>
      <c r="C56" s="84" t="s">
        <v>130</v>
      </c>
      <c r="D56" s="83" t="s">
        <v>9</v>
      </c>
      <c r="E56" s="83">
        <v>1</v>
      </c>
      <c r="F56" s="83" t="s">
        <v>6</v>
      </c>
      <c r="G56" s="83">
        <f t="shared" si="1"/>
        <v>1</v>
      </c>
      <c r="H56" s="83" t="s">
        <v>127</v>
      </c>
    </row>
    <row r="57" spans="1:8" ht="55.8" x14ac:dyDescent="0.3">
      <c r="A57" s="83">
        <v>5</v>
      </c>
      <c r="B57" s="92" t="s">
        <v>22</v>
      </c>
      <c r="C57" s="84" t="s">
        <v>131</v>
      </c>
      <c r="D57" s="83" t="s">
        <v>9</v>
      </c>
      <c r="E57" s="83">
        <v>1</v>
      </c>
      <c r="F57" s="83" t="s">
        <v>6</v>
      </c>
      <c r="G57" s="83">
        <f t="shared" si="1"/>
        <v>1</v>
      </c>
      <c r="H57" s="83" t="s">
        <v>127</v>
      </c>
    </row>
    <row r="58" spans="1:8" ht="28.2" x14ac:dyDescent="0.3">
      <c r="A58" s="95">
        <v>6</v>
      </c>
      <c r="B58" s="92" t="s">
        <v>132</v>
      </c>
      <c r="C58" s="84" t="s">
        <v>133</v>
      </c>
      <c r="D58" s="5" t="s">
        <v>134</v>
      </c>
      <c r="E58" s="83">
        <v>35</v>
      </c>
      <c r="F58" s="83" t="s">
        <v>6</v>
      </c>
      <c r="G58" s="83">
        <v>35</v>
      </c>
      <c r="H58" s="83" t="s">
        <v>127</v>
      </c>
    </row>
  </sheetData>
  <mergeCells count="37">
    <mergeCell ref="A6:H6"/>
    <mergeCell ref="A1:H1"/>
    <mergeCell ref="A2:H2"/>
    <mergeCell ref="A3:H3"/>
    <mergeCell ref="A4:H4"/>
    <mergeCell ref="A5:H5"/>
    <mergeCell ref="A21:H21"/>
    <mergeCell ref="A7:H7"/>
    <mergeCell ref="A8:H8"/>
    <mergeCell ref="A9:H9"/>
    <mergeCell ref="A10:H10"/>
    <mergeCell ref="A11:H11"/>
    <mergeCell ref="A12:H12"/>
    <mergeCell ref="A13:H13"/>
    <mergeCell ref="A14:H14"/>
    <mergeCell ref="A15:H15"/>
    <mergeCell ref="A16:H16"/>
    <mergeCell ref="A20:H20"/>
    <mergeCell ref="A36:H36"/>
    <mergeCell ref="A22:H22"/>
    <mergeCell ref="A23:H23"/>
    <mergeCell ref="A24:H24"/>
    <mergeCell ref="A25:H25"/>
    <mergeCell ref="A26:H26"/>
    <mergeCell ref="A27:H27"/>
    <mergeCell ref="A28:H28"/>
    <mergeCell ref="A29:H29"/>
    <mergeCell ref="A33:H33"/>
    <mergeCell ref="A34:H34"/>
    <mergeCell ref="A35:H35"/>
    <mergeCell ref="A51:H51"/>
    <mergeCell ref="A37:H37"/>
    <mergeCell ref="A38:H38"/>
    <mergeCell ref="A39:H39"/>
    <mergeCell ref="A40:H40"/>
    <mergeCell ref="A41:H41"/>
    <mergeCell ref="A42:H4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2"/>
    </sheetView>
  </sheetViews>
  <sheetFormatPr defaultRowHeight="14.4" x14ac:dyDescent="0.3"/>
  <cols>
    <col min="1" max="1" width="28.6640625" style="19" customWidth="1"/>
  </cols>
  <sheetData>
    <row r="1" spans="1:1" x14ac:dyDescent="0.3">
      <c r="A1" s="7" t="s">
        <v>7</v>
      </c>
    </row>
    <row r="2" spans="1:1" x14ac:dyDescent="0.3">
      <c r="A2" s="7" t="s">
        <v>11</v>
      </c>
    </row>
    <row r="3" spans="1:1" x14ac:dyDescent="0.3">
      <c r="A3" s="7" t="s">
        <v>5</v>
      </c>
    </row>
    <row r="4" spans="1:1" x14ac:dyDescent="0.3">
      <c r="A4" s="7" t="s">
        <v>18</v>
      </c>
    </row>
    <row r="5" spans="1:1" x14ac:dyDescent="0.3">
      <c r="A5" s="7" t="s">
        <v>9</v>
      </c>
    </row>
    <row r="6" spans="1:1" x14ac:dyDescent="0.3">
      <c r="A6" s="7" t="s">
        <v>32</v>
      </c>
    </row>
    <row r="7" spans="1:1" x14ac:dyDescent="0.3">
      <c r="A7" s="7" t="s">
        <v>74</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2026-03-25T10:21:23Z</dcterms:modified>
</cp:coreProperties>
</file>