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6BF964FE-BA4D-4E3D-9CB4-64995E96047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6" l="1"/>
  <c r="G81" i="6"/>
  <c r="G36" i="6"/>
  <c r="G35" i="6"/>
  <c r="G34" i="6"/>
  <c r="G33" i="6"/>
  <c r="G32" i="6"/>
  <c r="G30" i="6"/>
  <c r="G29" i="6"/>
  <c r="G28" i="6"/>
  <c r="G27" i="6"/>
  <c r="G26" i="6"/>
  <c r="G25" i="6"/>
  <c r="G24" i="6"/>
  <c r="G23" i="6"/>
  <c r="G44" i="6"/>
  <c r="G41" i="6"/>
  <c r="G40" i="6"/>
  <c r="G42" i="6"/>
  <c r="G43" i="6"/>
  <c r="C2" i="6"/>
  <c r="G49" i="6"/>
  <c r="G63" i="6"/>
  <c r="G54" i="6"/>
  <c r="G67" i="6" l="1"/>
  <c r="G62" i="6"/>
  <c r="G58" i="6"/>
  <c r="G53" i="6"/>
  <c r="G48" i="6"/>
  <c r="G2" i="10"/>
  <c r="G9" i="10"/>
  <c r="G7" i="10"/>
  <c r="G5" i="10"/>
  <c r="G8" i="10"/>
  <c r="G6" i="10"/>
  <c r="G10" i="10"/>
  <c r="G4" i="10"/>
  <c r="G43" i="11"/>
  <c r="G6" i="11"/>
  <c r="G42" i="11"/>
  <c r="G19" i="11"/>
  <c r="G24" i="11"/>
  <c r="G3" i="11"/>
  <c r="G2" i="11"/>
  <c r="G18" i="11"/>
  <c r="G10" i="11"/>
  <c r="G8" i="11"/>
  <c r="G31" i="11"/>
  <c r="G13" i="11"/>
  <c r="G20" i="11"/>
  <c r="G14" i="11"/>
  <c r="G26" i="11"/>
  <c r="G27" i="11"/>
  <c r="G9" i="11"/>
  <c r="G37" i="11"/>
  <c r="G17" i="11"/>
  <c r="G7" i="11"/>
  <c r="G39" i="11"/>
  <c r="G41" i="11"/>
  <c r="G40" i="11"/>
  <c r="G16" i="11"/>
  <c r="G15" i="11"/>
  <c r="G11" i="11"/>
  <c r="G4" i="11"/>
  <c r="G25" i="11"/>
  <c r="G5" i="11"/>
  <c r="G30" i="11"/>
  <c r="G38" i="11"/>
  <c r="G36" i="11"/>
  <c r="G32" i="11"/>
  <c r="G28" i="11"/>
  <c r="G33" i="11"/>
  <c r="G22" i="11"/>
  <c r="G23" i="11"/>
  <c r="G34" i="11"/>
  <c r="G35" i="11"/>
  <c r="G12" i="11"/>
  <c r="G21" i="11"/>
  <c r="G2" i="12"/>
  <c r="G6" i="12"/>
  <c r="G3" i="12"/>
  <c r="G5" i="12"/>
  <c r="G3" i="13"/>
  <c r="H1" i="8" l="1"/>
  <c r="G31" i="6"/>
  <c r="G22" i="6"/>
  <c r="G3" i="10" l="1"/>
  <c r="G29" i="11"/>
  <c r="G4" i="12"/>
  <c r="G2" i="13"/>
  <c r="G79" i="6"/>
  <c r="G77" i="6" l="1"/>
</calcChain>
</file>

<file path=xl/sharedStrings.xml><?xml version="1.0" encoding="utf-8"?>
<sst xmlns="http://schemas.openxmlformats.org/spreadsheetml/2006/main" count="1041" uniqueCount="250">
  <si>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</si>
  <si>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</si>
  <si>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</si>
  <si>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</si>
  <si>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</si>
  <si>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</si>
  <si>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</si>
  <si>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</si>
  <si>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</si>
  <si>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</si>
  <si>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</si>
  <si>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</si>
  <si>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</si>
  <si>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</si>
  <si>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</si>
  <si>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</si>
  <si>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</si>
  <si>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</si>
  <si>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</si>
  <si>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</si>
  <si>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</si>
  <si>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</si>
  <si>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</si>
  <si>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</si>
  <si>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</si>
  <si>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</si>
  <si>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</si>
  <si>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</si>
  <si>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</si>
  <si>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</si>
  <si>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</si>
  <si>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</si>
  <si>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</si>
  <si>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</si>
  <si>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</si>
  <si>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</si>
  <si>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</si>
  <si>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</si>
  <si>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</si>
  <si>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</si>
  <si>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</si>
  <si>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</si>
  <si>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</si>
  <si>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</si>
  <si>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</si>
  <si>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</si>
  <si>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</si>
  <si>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</si>
  <si>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</si>
  <si>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</si>
  <si>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</si>
  <si>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</si>
  <si>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</si>
  <si>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</si>
  <si>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</si>
  <si>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</si>
  <si>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</si>
  <si>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</si>
  <si>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</si>
  <si>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</si>
  <si>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</si>
  <si>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</si>
  <si>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</si>
  <si>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</si>
  <si>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</si>
  <si>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</si>
  <si>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</si>
  <si>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</si>
  <si>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</si>
  <si>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</si>
  <si>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</si>
  <si>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</si>
  <si>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</si>
  <si>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</si>
  <si>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Республика Башкортостан</t>
  </si>
  <si>
    <t>ГБПОУ «Уфимский колледж отраслевых технологий»</t>
  </si>
  <si>
    <t>Обработка металла и сварочных технологий</t>
  </si>
  <si>
    <t>15.02.17 Монтаж, техническое обслуживание и ремонт промышленного оборудования (по отраслям)</t>
  </si>
  <si>
    <t>Обработка металла и сварочные технологии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</si>
  <si>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b/>
        <i/>
        <sz val="16"/>
        <rFont val="Times New Roman"/>
        <family val="1"/>
        <charset val="204"/>
      </rPr>
      <t>Туризм и сфера услуг</t>
    </r>
    <r>
      <rPr>
        <b/>
        <sz val="16"/>
        <rFont val="Times New Roman"/>
        <family val="1"/>
        <charset val="204"/>
      </rPr>
      <t xml:space="preserve"> </t>
    </r>
    <r>
      <rPr>
        <b/>
        <i/>
        <sz val="16"/>
        <rFont val="Times New Roman"/>
        <family val="1"/>
        <charset val="204"/>
      </rPr>
      <t>Республика Башкортостан</t>
    </r>
  </si>
  <si>
    <r>
      <t xml:space="preserve">Субъект Российской Федерации: </t>
    </r>
    <r>
      <rPr>
        <i/>
        <sz val="14"/>
        <color theme="1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</si>
  <si>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колледж отраслевых технологий</t>
    </r>
  </si>
  <si>
    <r>
      <t xml:space="preserve">Адрес ядра кластера: </t>
    </r>
    <r>
      <rPr>
        <i/>
        <sz val="14"/>
        <color theme="1"/>
        <rFont val="Times New Roman"/>
        <family val="1"/>
        <charset val="204"/>
      </rPr>
      <t>450054, г.Уфа, ул. Проспект Октября, 67</t>
    </r>
  </si>
  <si>
    <t>Организации реального сектора экономики кластера:</t>
  </si>
  <si>
    <t>Акционерное общество Уфимское хлебообьединение "Восход"</t>
  </si>
  <si>
    <t>Общество с ограниченной ответственностью"Китчен"</t>
  </si>
  <si>
    <t>Общество с ограниченной ответственностью"Барган"</t>
  </si>
  <si>
    <t>Общество с ограниченной ответственностью"Пиццамаркет"</t>
  </si>
  <si>
    <t>Общество с ограниченной ответственностью"Холод"</t>
  </si>
  <si>
    <t>Общество с ограниченной ответственностью «КЕСКО-УФА» Отель «Hilton Garden Inn Ufa Riverside»</t>
  </si>
  <si>
    <t>Образовательные организации кластера:</t>
  </si>
  <si>
    <t>Государственное бюджетное профессиональное образовательное учреждение Республики Башкортостан Уфимский художественно-промышленный колледж</t>
  </si>
  <si>
    <t>Государственное автономное профессиональное образовательное учреждение Республики Башкортостан  Уфимский колледж предпринимательства, экологии и дизайна</t>
  </si>
  <si>
    <t>Государственное бюджетное профессиональное образовательное учреждение Республики Башкортостан Уфимский торгово-экономический колледж</t>
  </si>
  <si>
    <t>Федеральное бюджетное профессиональное образовательное учреждение высшего образования "Башкирский государственный педагогический университет им. М.Акмуллы"</t>
  </si>
  <si>
    <r>
      <rPr>
        <sz val="16"/>
        <color theme="0"/>
        <rFont val="Times New Roman"/>
        <family val="1"/>
        <charset val="204"/>
      </rPr>
      <t xml:space="preserve">18. Зона под вид работ  </t>
    </r>
    <r>
      <rPr>
        <sz val="16"/>
        <color theme="1"/>
        <rFont val="Times New Roman"/>
        <family val="1"/>
        <charset val="204"/>
      </rPr>
      <t xml:space="preserve"> </t>
    </r>
    <r>
      <rPr>
        <b/>
        <i/>
        <sz val="16"/>
        <color theme="1"/>
        <rFont val="Times New Roman"/>
        <family val="1"/>
        <charset val="204"/>
      </rPr>
      <t xml:space="preserve">Обработка металла и сварочных технологий </t>
    </r>
  </si>
  <si>
    <t>Код и наименование профессии или специальности согласно ФГОС СПО</t>
  </si>
  <si>
    <t>15.02.12 Монтаж, техническое обслуживание и ремонт промышленного оборудования(по отраслям)</t>
  </si>
  <si>
    <t>Площадь зоны: не менее 130,3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</si>
  <si>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(не менее 500 люкс) </t>
    </r>
  </si>
  <si>
    <t>Интернет : Подключение компьютеров к проводному интернету (предусмотреть беспроводное подключение)</t>
  </si>
  <si>
    <t>Электричество: Подключения к сети 220 В и 380 Вт</t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</si>
  <si>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</si>
  <si>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- бетонное основание с полиуретановым или эпоксидным покрытием. </t>
    </r>
    <r>
      <rPr>
        <sz val="11"/>
        <color theme="1"/>
        <rFont val="Times New Roman"/>
        <family val="1"/>
        <charset val="204"/>
      </rPr>
      <t xml:space="preserve"> 130,3 кв.м.  на всю зону .</t>
    </r>
  </si>
  <si>
    <t>Подведение/ отведение ГХВС: не требуется</t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</si>
  <si>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требуется</t>
    </r>
  </si>
  <si>
    <t>Источник финансирования</t>
  </si>
  <si>
    <t>Интерактивный комплекс</t>
  </si>
  <si>
    <t>Проектор, разрешение не менее 1024*768;  интерактивная доска,диагональ не менее 60</t>
  </si>
  <si>
    <t xml:space="preserve">шт </t>
  </si>
  <si>
    <t>ФБ</t>
  </si>
  <si>
    <t>Станок для резки металла</t>
  </si>
  <si>
    <t xml:space="preserve">Максимальная толщина листа не менее 0,5 мм
Максимальная длина листа не менее 250 мм
Мощность двигателя не менее  1 кВт                                                                                                                                              </t>
  </si>
  <si>
    <t>Шкаф инструментальный</t>
  </si>
  <si>
    <t>Габариты (ВхШхГ) мм: 1850х800х500; наличие полок не менее 3, наличие перегородок</t>
  </si>
  <si>
    <t>(ШхГхВ) не менее: мм 2000х500х1400
металлический, 5 полок</t>
  </si>
  <si>
    <t> Точильный станок</t>
  </si>
  <si>
    <t>Два диска, напряжение 220 вольт</t>
  </si>
  <si>
    <t xml:space="preserve"> Станок сверлильный  настольный </t>
  </si>
  <si>
    <t xml:space="preserve">Напряжение 220, мощьность не мене 700 вт, патрон быстрозажимной диаметр осверел от 3 мм до 13 мм </t>
  </si>
  <si>
    <t>Токарный станок</t>
  </si>
  <si>
    <t xml:space="preserve">Частота вращения шпинделя не менее 150 об/мин
Расстояние между центрами - от 300 мм                                          Max диаметр обработки над станиной -  от 100 мм                                                                                                                                                
</t>
  </si>
  <si>
    <t>Фрезерный станок</t>
  </si>
  <si>
    <t>Тип электродвигателя-  асинхронный                                                                                                            Вертикальный ход фрезы, мм       от 50                                                                                                                                  Max диаметр инструмента, мм  от 30                                                                                                                                    
Мощность (Вт)-  от 500</t>
  </si>
  <si>
    <t>Верстак металлический</t>
  </si>
  <si>
    <t xml:space="preserve">(ШхГхВ) 1200х600х750
</t>
  </si>
  <si>
    <t>Рабочее место учащегося (3 рабочих мест)</t>
  </si>
  <si>
    <t>Площадь зоны: не менее 2 кв.м.</t>
  </si>
  <si>
    <t>Освещение: Допустимо верхнее искусственное освещение ( не менее  500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</si>
  <si>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</si>
  <si>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и 380 Вольт </t>
  </si>
  <si>
    <t>Требуется контур заземления для электропитания и сети слаботочных подключений</t>
  </si>
  <si>
    <t>Покрытие пола: бетонное основание с полиуретановым или эпоксидным покрытием  на всю зону</t>
  </si>
  <si>
    <t>Подведение/ отведение ГХВС не требуется</t>
  </si>
  <si>
    <t>Подведение сжатого воздуха (при необходимости):  требуется</t>
  </si>
  <si>
    <t>Сварочный пост</t>
  </si>
  <si>
    <t>Размер  от 1400х1600 мм</t>
  </si>
  <si>
    <t xml:space="preserve">шт ( на 1 раб.место) </t>
  </si>
  <si>
    <t>Оснастка к сварочно-сборочным столам</t>
  </si>
  <si>
    <t xml:space="preserve">1. Упор флекс 25х140 (сталь) -4 шт;                               2. Зажимное устройство - 10 шт;                                        3. Упорный и крепежный угольник - 4 шт.;             4. Базовый винтовой зажим - 6 шт.;                                 5. Магнитный фиксатор - 4 шт.;                     </t>
  </si>
  <si>
    <t>Комплект сварочного оборудования</t>
  </si>
  <si>
    <t>Компактные аппараты для промышленной
MMA и Lift TIG сварки  MIG|MAG(мощьность 150-250 А ) полуавтомат + аргон(синергетика)</t>
  </si>
  <si>
    <t>Тележка инструментальная</t>
  </si>
  <si>
    <t>На колесиках 870х820х450  минимум 4-5 полок</t>
  </si>
  <si>
    <t xml:space="preserve">шт ( на 3 раб.места) </t>
  </si>
  <si>
    <t>Стул поворотный</t>
  </si>
  <si>
    <t>Подъемно-поворотный не горючая седушка.</t>
  </si>
  <si>
    <t>Поверочная плита</t>
  </si>
  <si>
    <t> 250х250 чугун</t>
  </si>
  <si>
    <t>Передвижной механический фильтр</t>
  </si>
  <si>
    <t>Габаритные размеры корпуса не менее (B х L (без ручки) х H), мм 725х765х1050</t>
  </si>
  <si>
    <t xml:space="preserve">Стол сварочно- сборочный ( с комплектом зажимов )             </t>
  </si>
  <si>
    <t xml:space="preserve">Стол модульный. Длина  от 1200 мм, ширина  от 800 мм. Материал столешницы стальной лист, толщиной  от 15 мм. </t>
  </si>
  <si>
    <t>Сварочная штора</t>
  </si>
  <si>
    <t>По площади кабины,размер  от 1600х1400 мм</t>
  </si>
  <si>
    <t>Стол металлический промышленный</t>
  </si>
  <si>
    <t xml:space="preserve"> металлический не менее  от 1500 мм</t>
  </si>
  <si>
    <t>Угло - шлифовальная машина</t>
  </si>
  <si>
    <t xml:space="preserve"> Диаметр круга от 125 мм мощьность не менее 500 вт количество оборотов не менее 5000</t>
  </si>
  <si>
    <t>Уголок металический</t>
  </si>
  <si>
    <t>40*40 мм L- 350мм</t>
  </si>
  <si>
    <t>Светильник</t>
  </si>
  <si>
    <t xml:space="preserve">300 люкс светодиодный </t>
  </si>
  <si>
    <t>Заклёпочник аккумуляторный для втяжных клёпок  (допускается ручной)</t>
  </si>
  <si>
    <t xml:space="preserve"> Для втяжных клепок  от 4 до 6 мм</t>
  </si>
  <si>
    <t xml:space="preserve">Резиновый коврик </t>
  </si>
  <si>
    <t xml:space="preserve">По площади кабины </t>
  </si>
  <si>
    <t>Дрель –Шуроповерт аккомуляторная</t>
  </si>
  <si>
    <t>Литеевый аккумулятор,   мощьность Напряжение аккумулятора,  от В 12 
Тип аккумулятора питание-аккумулятор
Мах диаметр сверления (дерево), мм от10 
Тип патрона быстрозажимной</t>
  </si>
  <si>
    <t>Комплект образцов шероховатости</t>
  </si>
  <si>
    <t>Количество не менее 30шт</t>
  </si>
  <si>
    <t>Микрометры гладкие 0-25</t>
  </si>
  <si>
    <t>Цена деления: 0,01 мм</t>
  </si>
  <si>
    <t>Микрометры гладкие 25-50</t>
  </si>
  <si>
    <t>Штангенциркули ШЦ-2</t>
  </si>
  <si>
    <t>Цена деления: 0,1 или 0,05 мм</t>
  </si>
  <si>
    <t>Штангенциркули ШЦ-3</t>
  </si>
  <si>
    <t>Штангенглубиномер 0,05</t>
  </si>
  <si>
    <t>Цена деления: 0,05 мм</t>
  </si>
  <si>
    <t xml:space="preserve">Индикатор часового типа                   </t>
  </si>
  <si>
    <t>Цена деления 0,01 мм</t>
  </si>
  <si>
    <t>Микрометры гладкие  50-75</t>
  </si>
  <si>
    <t>Угломер типа УМ</t>
  </si>
  <si>
    <t>Угломер типа УМ: диапазон измерений: 0-180; цена деления: 2"</t>
  </si>
  <si>
    <t>Индикаторный глубиномер 0-100</t>
  </si>
  <si>
    <t>диапазон измерений: 0-100; цена деления: 0,01 или 0,001 мм</t>
  </si>
  <si>
    <t>Резьбовые шаблоны</t>
  </si>
  <si>
    <t>№1, №2, №3</t>
  </si>
  <si>
    <t>Резьбовой микрометр со вставками</t>
  </si>
  <si>
    <t>диапазон измерений: 0-25; цена деления: 0,01 мм</t>
  </si>
  <si>
    <t>Линейка лекальная</t>
  </si>
  <si>
    <t>100 мм</t>
  </si>
  <si>
    <t>Набор щупов</t>
  </si>
  <si>
    <t>13 щупов, толщина 0,05-1,0 мм, длина 100 мм</t>
  </si>
  <si>
    <t>Комплект торцевых шестигранных ключей</t>
  </si>
  <si>
    <t>Размер от 1,5 до 10 мм</t>
  </si>
  <si>
    <t>Стойка индикаторная</t>
  </si>
  <si>
    <t>Стойка магнитная с возможностью закрепления различных индикаторов.
Усилие магнита - не менее 20 кг.
Длина - не менее 150 мм.</t>
  </si>
  <si>
    <t>Индикатор часового типа</t>
  </si>
  <si>
    <t xml:space="preserve">Для измерения отклонений линейных размеров за счёт относительного и абсолютного метода. Устройство определяет величину отклонения от заданной геометрической формы.
Шаг измерения не более 0.02 мм
Крепление - за присоединительную гильзу
 </t>
  </si>
  <si>
    <t>Киянка</t>
  </si>
  <si>
    <t>Резиновая,  инерционная, форма бойка
круглая, материал бойка резина</t>
  </si>
  <si>
    <t>Монтировка</t>
  </si>
  <si>
    <t>От 500мм</t>
  </si>
  <si>
    <t>Выколотка латунная</t>
  </si>
  <si>
    <t>Минимум 13x200mm</t>
  </si>
  <si>
    <t>Выколотка стальная</t>
  </si>
  <si>
    <t>Минимальный диаметр ф3мм</t>
  </si>
  <si>
    <t>Призма поверочная</t>
  </si>
  <si>
    <t>Призма с четырьмя выемками</t>
  </si>
  <si>
    <t xml:space="preserve">шт ( на 3 раб.место) </t>
  </si>
  <si>
    <t>Набор слесарных инструментов</t>
  </si>
  <si>
    <t xml:space="preserve">Универсальный набор слесарных инструментов в чемодане: инструменты, ключи, аксессуары  </t>
  </si>
  <si>
    <t>Штангенциркуль</t>
  </si>
  <si>
    <t>Класс точности не менее 0,05</t>
  </si>
  <si>
    <t>Зубило слесарное</t>
  </si>
  <si>
    <t>Плоское, размеры слесарное зубило имеют следующие: не менее: длина — 100 мм,толщина — 8 мм,ширина — 12 мм.</t>
  </si>
  <si>
    <t xml:space="preserve">Электроножницы    </t>
  </si>
  <si>
    <t xml:space="preserve">Тип инструмента листовые (вырезные)
Мощность  не менее 300 Вт
Толщина реза не менее 0,8 мм
</t>
  </si>
  <si>
    <t>Площадь зоны: не менее 4 кв.м.</t>
  </si>
  <si>
    <t>Электричество: подключения к сети  по 220 Вольт  и 380 Вт</t>
  </si>
  <si>
    <t>Подведение сжатого воздуха (при необходимости):   требуется</t>
  </si>
  <si>
    <t xml:space="preserve">Персональный компьютер </t>
  </si>
  <si>
    <t>Количество ядер процессора не менее 2x, ОЗУ не менее 4 ГБ, SSD не менее 120 ГБ
Монитор: Диагональ не менее 23'', разрешение не менее  1920*1080
Клавиатура полноразмерная
Мышь - Длина кабеля не менее 1,5м
Операционная система, Комплект специализированного программного обеспечения: для   работы с документами формата *.docx, *.xlsx, *.pptx, для работы с архивами - Поддержка архивов ZIP и RAR,  для работы с  файлами в формате PDF, поддержка формата PDF, программное обеспечение для удаленного доступа</t>
  </si>
  <si>
    <t>Программное обеспечение для конструирования трехмерных ассоциативных моделей отдельных элементов и сборных конструкций из них</t>
  </si>
  <si>
    <t>Системные требования к автоматизированному рабочему месту - процессор не менее 2х ядер и частотой не менее 1,0ГГц, ОЗУ не менее 4Гб, место на диске не менее 1200Мб, требования к дисплею - разрешение не менее 1920*1080 пикселей</t>
  </si>
  <si>
    <t xml:space="preserve">Тип - лазерный                                                                 ЖК-дисплей - наличие                                                  Формат печатных носителей - А4                                                                                                              </t>
  </si>
  <si>
    <t xml:space="preserve">Стол </t>
  </si>
  <si>
    <t xml:space="preserve">(ШхГхВ) 1400х600х750
столеншница не тоньше 15 мм
 </t>
  </si>
  <si>
    <t>Кресло офисное</t>
  </si>
  <si>
    <t>Материал обивки - ткань/сетка. Подлокотники - пластиковые., Крестовина, колёсики</t>
  </si>
  <si>
    <t>Аптечка первой помощи
изготовлена в соответствии с приказом Министерства Здравоохранения РФ от 15.12.202 г. № 1331н</t>
  </si>
  <si>
    <t>ВБ</t>
  </si>
  <si>
    <t>ГОСТ 51057-2001</t>
  </si>
  <si>
    <t>Персональный компьютер</t>
  </si>
  <si>
    <t>Стол сварочно- сборочный ( с комплектом зажимов )</t>
  </si>
  <si>
    <t>Заклёпочник аккумуляторный для втяжных клёпок (допускается ручной)</t>
  </si>
  <si>
    <t>Резиновый коврик</t>
  </si>
  <si>
    <t>Микрометры гладкие 50-75</t>
  </si>
  <si>
    <t>Электроножницы</t>
  </si>
  <si>
    <t>Станок сверлильный настольный</t>
  </si>
  <si>
    <t>Станок токарный</t>
  </si>
  <si>
    <t>Станок точильный</t>
  </si>
  <si>
    <t>Станок фрезерный</t>
  </si>
  <si>
    <t>Микрометры гладкие</t>
  </si>
  <si>
    <t>Источник сварочного тока для электродуговой сварки металлов с комплектом сварочных кабелей</t>
  </si>
  <si>
    <t>Угло-шлифовальная машина</t>
  </si>
  <si>
    <t>Штангенглубиномер</t>
  </si>
  <si>
    <t>Средства индивидуальной защиты при сварочных работах</t>
  </si>
  <si>
    <t>Средства индивидуальной защиты при слесарных работах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</si>
</sst>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4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5" borderId="18" xfId="0" applyFont="1" applyFill="1" applyBorder="1" applyAlignment="1">
      <alignment horizontal="left" vertical="center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11" borderId="8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31" fillId="0" borderId="0" xfId="0" applyFont="1"/>
    <xf numFmtId="0" fontId="34" fillId="0" borderId="0" xfId="0" applyFont="1"/>
    <xf numFmtId="0" fontId="34" fillId="0" borderId="15" xfId="0" applyFont="1" applyBorder="1"/>
    <xf numFmtId="0" fontId="32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2" fillId="0" borderId="13" xfId="0" applyFont="1" applyBorder="1"/>
    <xf numFmtId="0" fontId="4" fillId="0" borderId="13" xfId="0" applyFont="1" applyBorder="1"/>
    <xf numFmtId="0" fontId="4" fillId="0" borderId="16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/>
    </xf>
    <xf numFmtId="0" fontId="22" fillId="2" borderId="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vertical="center" wrapText="1"/>
    </xf>
    <xf numFmtId="0" fontId="22" fillId="16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vertical="center"/>
    </xf>
    <xf numFmtId="0" fontId="22" fillId="2" borderId="8" xfId="0" applyFont="1" applyFill="1" applyBorder="1" applyAlignment="1">
      <alignment vertical="center"/>
    </xf>
    <xf numFmtId="0" fontId="13" fillId="6" borderId="19" xfId="0" applyFont="1" applyFill="1" applyBorder="1" applyAlignment="1">
      <alignment horizontal="left" vertical="center"/>
    </xf>
    <xf numFmtId="0" fontId="14" fillId="2" borderId="8" xfId="0" applyFont="1" applyFill="1" applyBorder="1" applyAlignment="1" applyProtection="1">
      <alignment vertical="center"/>
      <protection locked="0"/>
    </xf>
    <xf numFmtId="0" fontId="13" fillId="16" borderId="8" xfId="0" applyFont="1" applyFill="1" applyBorder="1" applyAlignment="1">
      <alignment vertical="center"/>
    </xf>
    <xf numFmtId="0" fontId="14" fillId="2" borderId="19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 wrapText="1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21" fillId="8" borderId="10" xfId="0" applyFont="1" applyFill="1" applyBorder="1" applyAlignment="1">
      <alignment horizontal="right" vertical="center"/>
    </xf>
    <xf numFmtId="0" fontId="21" fillId="8" borderId="11" xfId="0" applyFont="1" applyFill="1" applyBorder="1" applyAlignment="1">
      <alignment horizontal="right" vertical="center"/>
    </xf>
    <xf numFmtId="0" fontId="21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15" fillId="8" borderId="1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9" fillId="7" borderId="4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17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0" fontId="21" fillId="8" borderId="1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10" fillId="14" borderId="23" xfId="0" applyFont="1" applyFill="1" applyBorder="1" applyAlignment="1">
      <alignment horizontal="center" vertical="center"/>
    </xf>
    <xf numFmtId="0" fontId="10" fillId="14" borderId="24" xfId="0" applyFont="1" applyFill="1" applyBorder="1" applyAlignment="1">
      <alignment horizontal="center" vertical="center"/>
    </xf>
    <xf numFmtId="0" fontId="10" fillId="14" borderId="2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10" fillId="15" borderId="32" xfId="0" applyFont="1" applyFill="1" applyBorder="1" applyAlignment="1">
      <alignment horizontal="center" vertical="center"/>
    </xf>
    <xf numFmtId="0" fontId="10" fillId="0" borderId="33" xfId="0" applyFont="1" applyBorder="1"/>
    <xf numFmtId="0" fontId="10" fillId="0" borderId="34" xfId="0" applyFont="1" applyBorder="1"/>
    <xf numFmtId="0" fontId="3" fillId="2" borderId="26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8" fillId="13" borderId="18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22" xfId="0" applyFont="1" applyBorder="1"/>
    <xf numFmtId="0" fontId="33" fillId="0" borderId="15" xfId="0" applyFont="1" applyBorder="1"/>
    <xf numFmtId="0" fontId="37" fillId="13" borderId="3" xfId="0" applyFont="1" applyFill="1" applyBorder="1" applyAlignment="1">
      <alignment horizontal="left" vertical="center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39" fillId="13" borderId="8" xfId="0" applyFont="1" applyFill="1" applyBorder="1" applyAlignment="1">
      <alignment horizontal="center" vertical="center"/>
    </xf>
    <xf numFmtId="0" fontId="34" fillId="13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82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49" t="s">
        <v>78</v>
      </c>
      <c r="D1" s="149"/>
      <c r="E1" s="149"/>
      <c r="F1" s="149"/>
      <c r="G1" s="149"/>
    </row>
    <row r="2" spans="1:7" ht="18" x14ac:dyDescent="0.35">
      <c r="A2" s="150" t="s">
        <v>47</v>
      </c>
      <c r="B2" s="151"/>
      <c r="C2" s="152">
        <f>D20+D46+D51+D56+D60+D65+D38</f>
        <v>12</v>
      </c>
      <c r="D2" s="152"/>
      <c r="E2" s="152"/>
      <c r="F2" s="152"/>
      <c r="G2" s="152"/>
    </row>
    <row r="3" spans="1:7" ht="50.25" customHeight="1" x14ac:dyDescent="0.3">
      <c r="A3" s="153" t="s">
        <v>48</v>
      </c>
      <c r="B3" s="154"/>
      <c r="C3" s="155" t="s">
        <v>77</v>
      </c>
      <c r="D3" s="155"/>
      <c r="E3" s="155"/>
      <c r="F3" s="155"/>
      <c r="G3" s="155"/>
    </row>
    <row r="4" spans="1:7" ht="14.4" x14ac:dyDescent="0.3">
      <c r="A4" s="147" t="s">
        <v>13</v>
      </c>
      <c r="B4" s="148"/>
      <c r="C4" s="148"/>
      <c r="D4" s="148"/>
      <c r="E4" s="148"/>
      <c r="F4" s="148"/>
      <c r="G4" s="148"/>
    </row>
    <row r="5" spans="1:7" ht="14.4" x14ac:dyDescent="0.3">
      <c r="A5" s="145" t="s">
        <v>49</v>
      </c>
      <c r="B5" s="146"/>
      <c r="C5" s="146"/>
      <c r="D5" s="146"/>
      <c r="E5" s="146"/>
      <c r="F5" s="146"/>
      <c r="G5" s="146"/>
    </row>
    <row r="6" spans="1:7" ht="14.4" x14ac:dyDescent="0.3">
      <c r="A6" s="145" t="s">
        <v>50</v>
      </c>
      <c r="B6" s="146"/>
      <c r="C6" s="146"/>
      <c r="D6" s="146"/>
      <c r="E6" s="146"/>
      <c r="F6" s="146"/>
      <c r="G6" s="146"/>
    </row>
    <row r="7" spans="1:7" ht="14.4" x14ac:dyDescent="0.3">
      <c r="A7" s="145" t="s">
        <v>51</v>
      </c>
      <c r="B7" s="146"/>
      <c r="C7" s="146"/>
      <c r="D7" s="146"/>
      <c r="E7" s="146"/>
      <c r="F7" s="146"/>
      <c r="G7" s="146"/>
    </row>
    <row r="8" spans="1:7" ht="14.4" x14ac:dyDescent="0.3">
      <c r="A8" s="145" t="s">
        <v>52</v>
      </c>
      <c r="B8" s="146"/>
      <c r="C8" s="146"/>
      <c r="D8" s="146"/>
      <c r="E8" s="146"/>
      <c r="F8" s="146"/>
      <c r="G8" s="146"/>
    </row>
    <row r="9" spans="1:7" ht="14.4" x14ac:dyDescent="0.3">
      <c r="A9" s="145" t="s">
        <v>53</v>
      </c>
      <c r="B9" s="146"/>
      <c r="C9" s="146"/>
      <c r="D9" s="146"/>
      <c r="E9" s="146"/>
      <c r="F9" s="146"/>
      <c r="G9" s="146"/>
    </row>
    <row r="10" spans="1:7" ht="14.4" x14ac:dyDescent="0.3">
      <c r="A10" s="145" t="s">
        <v>54</v>
      </c>
      <c r="B10" s="146"/>
      <c r="C10" s="146"/>
      <c r="D10" s="146"/>
      <c r="E10" s="146"/>
      <c r="F10" s="146"/>
      <c r="G10" s="146"/>
    </row>
    <row r="11" spans="1:7" ht="14.4" x14ac:dyDescent="0.3">
      <c r="A11" s="145" t="s">
        <v>55</v>
      </c>
      <c r="B11" s="146"/>
      <c r="C11" s="146"/>
      <c r="D11" s="146"/>
      <c r="E11" s="146"/>
      <c r="F11" s="146"/>
      <c r="G11" s="146"/>
    </row>
    <row r="12" spans="1:7" ht="14.4" x14ac:dyDescent="0.3">
      <c r="A12" s="160" t="s">
        <v>19</v>
      </c>
      <c r="B12" s="161"/>
      <c r="C12" s="161"/>
      <c r="D12" s="161"/>
      <c r="E12" s="161"/>
      <c r="F12" s="161"/>
      <c r="G12" s="161"/>
    </row>
    <row r="13" spans="1:7" ht="17.399999999999999" x14ac:dyDescent="0.3">
      <c r="A13" s="162" t="s">
        <v>12</v>
      </c>
      <c r="B13" s="163"/>
      <c r="C13" s="163"/>
      <c r="D13" s="163"/>
      <c r="E13" s="159"/>
      <c r="F13" s="159"/>
      <c r="G13" s="163"/>
    </row>
    <row r="14" spans="1:7" s="27" customFormat="1" ht="46.8" x14ac:dyDescent="0.3">
      <c r="A14" s="25" t="s">
        <v>0</v>
      </c>
      <c r="B14" s="25" t="s">
        <v>1</v>
      </c>
      <c r="C14" s="23" t="s">
        <v>10</v>
      </c>
      <c r="D14" s="23" t="s">
        <v>2</v>
      </c>
      <c r="E14" s="32"/>
      <c r="F14" s="33"/>
      <c r="G14" s="28" t="s">
        <v>56</v>
      </c>
    </row>
    <row r="15" spans="1:7" s="27" customFormat="1" ht="31.2" x14ac:dyDescent="0.3">
      <c r="A15" s="47">
        <v>1</v>
      </c>
      <c r="B15" s="9" t="s">
        <v>40</v>
      </c>
      <c r="C15" s="20" t="s">
        <v>16</v>
      </c>
      <c r="D15" s="8" t="s">
        <v>5</v>
      </c>
      <c r="E15" s="34"/>
      <c r="F15" s="35"/>
      <c r="G15" s="17">
        <v>1</v>
      </c>
    </row>
    <row r="16" spans="1:7" s="27" customFormat="1" ht="31.2" x14ac:dyDescent="0.3">
      <c r="A16" s="47">
        <v>2</v>
      </c>
      <c r="B16" s="45" t="s">
        <v>28</v>
      </c>
      <c r="C16" s="46" t="s">
        <v>16</v>
      </c>
      <c r="D16" s="24" t="s">
        <v>5</v>
      </c>
      <c r="E16" s="34"/>
      <c r="F16" s="35"/>
      <c r="G16" s="29">
        <v>1</v>
      </c>
    </row>
    <row r="17" spans="1:7" ht="31.2" x14ac:dyDescent="0.3">
      <c r="A17" s="47">
        <v>3</v>
      </c>
      <c r="B17" s="6" t="s">
        <v>38</v>
      </c>
      <c r="C17" s="46" t="s">
        <v>16</v>
      </c>
      <c r="D17" s="8" t="s">
        <v>7</v>
      </c>
      <c r="E17" s="34"/>
      <c r="F17" s="35"/>
      <c r="G17" s="29">
        <v>1</v>
      </c>
    </row>
    <row r="18" spans="1:7" ht="31.2" x14ac:dyDescent="0.3">
      <c r="A18" s="47">
        <v>4</v>
      </c>
      <c r="B18" s="6" t="s">
        <v>113</v>
      </c>
      <c r="C18" s="46" t="s">
        <v>16</v>
      </c>
      <c r="D18" s="8" t="s">
        <v>7</v>
      </c>
      <c r="E18" s="34"/>
      <c r="F18" s="35"/>
      <c r="G18" s="29">
        <v>1</v>
      </c>
    </row>
    <row r="19" spans="1:7" ht="17.399999999999999" x14ac:dyDescent="0.3">
      <c r="A19" s="139" t="s">
        <v>71</v>
      </c>
      <c r="B19" s="140"/>
      <c r="C19" s="140"/>
      <c r="D19" s="141">
        <v>1</v>
      </c>
      <c r="E19" s="141"/>
      <c r="F19" s="141"/>
      <c r="G19" s="141"/>
    </row>
    <row r="20" spans="1:7" x14ac:dyDescent="0.3">
      <c r="A20" s="142" t="s">
        <v>17</v>
      </c>
      <c r="B20" s="143"/>
      <c r="C20" s="143"/>
      <c r="D20" s="144">
        <v>4</v>
      </c>
      <c r="E20" s="144"/>
      <c r="F20" s="144"/>
      <c r="G20" s="144"/>
    </row>
    <row r="21" spans="1:7" s="27" customFormat="1" ht="46.8" x14ac:dyDescent="0.3">
      <c r="A21" s="25" t="s">
        <v>0</v>
      </c>
      <c r="B21" s="25" t="s">
        <v>1</v>
      </c>
      <c r="C21" s="25" t="s">
        <v>10</v>
      </c>
      <c r="D21" s="25" t="s">
        <v>2</v>
      </c>
      <c r="E21" s="25" t="s">
        <v>57</v>
      </c>
      <c r="F21" s="25" t="s">
        <v>58</v>
      </c>
      <c r="G21" s="25" t="s">
        <v>56</v>
      </c>
    </row>
    <row r="22" spans="1:7" s="27" customFormat="1" ht="31.2" x14ac:dyDescent="0.3">
      <c r="A22" s="47">
        <v>1</v>
      </c>
      <c r="B22" s="6" t="s">
        <v>124</v>
      </c>
      <c r="C22" s="7" t="s">
        <v>16</v>
      </c>
      <c r="D22" s="8" t="s">
        <v>7</v>
      </c>
      <c r="E22" s="30">
        <v>1</v>
      </c>
      <c r="F22" s="30" t="s">
        <v>59</v>
      </c>
      <c r="G22" s="30">
        <f t="shared" ref="G22:G36" si="0">$D$20*E22/IF(F22="на 1 р.м.",1,IF(F22="на 2 р.м.",2,#VALUE!))</f>
        <v>4</v>
      </c>
    </row>
    <row r="23" spans="1:7" s="27" customFormat="1" ht="31.2" x14ac:dyDescent="0.3">
      <c r="A23" s="47">
        <v>2</v>
      </c>
      <c r="B23" s="6" t="s">
        <v>244</v>
      </c>
      <c r="C23" s="7" t="s">
        <v>16</v>
      </c>
      <c r="D23" s="8" t="s">
        <v>11</v>
      </c>
      <c r="E23" s="30">
        <v>1</v>
      </c>
      <c r="F23" s="30" t="s">
        <v>59</v>
      </c>
      <c r="G23" s="30">
        <f t="shared" si="0"/>
        <v>4</v>
      </c>
    </row>
    <row r="24" spans="1:7" ht="31.2" x14ac:dyDescent="0.3">
      <c r="A24" s="47">
        <v>3</v>
      </c>
      <c r="B24" s="6" t="s">
        <v>202</v>
      </c>
      <c r="C24" s="7" t="s">
        <v>16</v>
      </c>
      <c r="D24" s="8" t="s">
        <v>11</v>
      </c>
      <c r="E24" s="30">
        <v>1</v>
      </c>
      <c r="F24" s="30" t="s">
        <v>59</v>
      </c>
      <c r="G24" s="30">
        <f t="shared" si="0"/>
        <v>4</v>
      </c>
    </row>
    <row r="25" spans="1:7" ht="31.2" x14ac:dyDescent="0.3">
      <c r="A25" s="47">
        <v>4</v>
      </c>
      <c r="B25" s="135" t="s">
        <v>211</v>
      </c>
      <c r="C25" s="7" t="s">
        <v>16</v>
      </c>
      <c r="D25" s="8" t="s">
        <v>11</v>
      </c>
      <c r="E25" s="30">
        <v>1</v>
      </c>
      <c r="F25" s="30" t="s">
        <v>59</v>
      </c>
      <c r="G25" s="30">
        <f t="shared" si="0"/>
        <v>4</v>
      </c>
    </row>
    <row r="26" spans="1:7" ht="31.2" x14ac:dyDescent="0.3">
      <c r="A26" s="47">
        <v>5</v>
      </c>
      <c r="B26" s="135" t="s">
        <v>192</v>
      </c>
      <c r="C26" s="7" t="s">
        <v>16</v>
      </c>
      <c r="D26" s="8" t="s">
        <v>11</v>
      </c>
      <c r="E26" s="30">
        <v>1</v>
      </c>
      <c r="F26" s="30" t="s">
        <v>59</v>
      </c>
      <c r="G26" s="30">
        <f t="shared" si="0"/>
        <v>4</v>
      </c>
    </row>
    <row r="27" spans="1:7" ht="31.2" x14ac:dyDescent="0.3">
      <c r="A27" s="47">
        <v>6</v>
      </c>
      <c r="B27" s="135" t="s">
        <v>188</v>
      </c>
      <c r="C27" s="7" t="s">
        <v>16</v>
      </c>
      <c r="D27" s="8" t="s">
        <v>11</v>
      </c>
      <c r="E27" s="30">
        <v>1</v>
      </c>
      <c r="F27" s="30" t="s">
        <v>59</v>
      </c>
      <c r="G27" s="30">
        <f t="shared" si="0"/>
        <v>4</v>
      </c>
    </row>
    <row r="28" spans="1:7" ht="31.2" x14ac:dyDescent="0.3">
      <c r="A28" s="47">
        <v>7</v>
      </c>
      <c r="B28" s="135" t="s">
        <v>186</v>
      </c>
      <c r="C28" s="7" t="s">
        <v>16</v>
      </c>
      <c r="D28" s="8" t="s">
        <v>11</v>
      </c>
      <c r="E28" s="30">
        <v>1</v>
      </c>
      <c r="F28" s="30" t="s">
        <v>59</v>
      </c>
      <c r="G28" s="30">
        <f t="shared" si="0"/>
        <v>4</v>
      </c>
    </row>
    <row r="29" spans="1:7" ht="31.2" x14ac:dyDescent="0.3">
      <c r="A29" s="47">
        <v>8</v>
      </c>
      <c r="B29" s="135" t="s">
        <v>161</v>
      </c>
      <c r="C29" s="7" t="s">
        <v>16</v>
      </c>
      <c r="D29" s="8" t="s">
        <v>11</v>
      </c>
      <c r="E29" s="30">
        <v>1</v>
      </c>
      <c r="F29" s="30" t="s">
        <v>59</v>
      </c>
      <c r="G29" s="30">
        <f t="shared" si="0"/>
        <v>4</v>
      </c>
    </row>
    <row r="30" spans="1:7" ht="31.2" x14ac:dyDescent="0.3">
      <c r="A30" s="47">
        <v>9</v>
      </c>
      <c r="B30" s="6" t="s">
        <v>196</v>
      </c>
      <c r="C30" s="7" t="s">
        <v>16</v>
      </c>
      <c r="D30" s="8" t="s">
        <v>11</v>
      </c>
      <c r="E30" s="30">
        <v>1</v>
      </c>
      <c r="F30" s="30" t="s">
        <v>59</v>
      </c>
      <c r="G30" s="30">
        <f t="shared" si="0"/>
        <v>4</v>
      </c>
    </row>
    <row r="31" spans="1:7" ht="31.2" x14ac:dyDescent="0.3">
      <c r="A31" s="47">
        <v>10</v>
      </c>
      <c r="B31" s="6" t="s">
        <v>145</v>
      </c>
      <c r="C31" s="7" t="s">
        <v>16</v>
      </c>
      <c r="D31" s="8" t="s">
        <v>7</v>
      </c>
      <c r="E31" s="30">
        <v>1</v>
      </c>
      <c r="F31" s="30" t="s">
        <v>59</v>
      </c>
      <c r="G31" s="30">
        <f t="shared" si="0"/>
        <v>4</v>
      </c>
    </row>
    <row r="32" spans="1:7" ht="31.2" x14ac:dyDescent="0.3">
      <c r="A32" s="47">
        <v>11</v>
      </c>
      <c r="B32" s="6" t="s">
        <v>246</v>
      </c>
      <c r="C32" s="7" t="s">
        <v>16</v>
      </c>
      <c r="D32" s="8" t="s">
        <v>11</v>
      </c>
      <c r="E32" s="30">
        <v>1</v>
      </c>
      <c r="F32" s="30" t="s">
        <v>59</v>
      </c>
      <c r="G32" s="30">
        <f t="shared" si="0"/>
        <v>4</v>
      </c>
    </row>
    <row r="33" spans="1:7" ht="31.2" x14ac:dyDescent="0.3">
      <c r="A33" s="47">
        <v>12</v>
      </c>
      <c r="B33" s="6" t="s">
        <v>159</v>
      </c>
      <c r="C33" s="7" t="s">
        <v>16</v>
      </c>
      <c r="D33" s="8" t="s">
        <v>11</v>
      </c>
      <c r="E33" s="30">
        <v>1</v>
      </c>
      <c r="F33" s="30" t="s">
        <v>59</v>
      </c>
      <c r="G33" s="30">
        <f t="shared" si="0"/>
        <v>4</v>
      </c>
    </row>
    <row r="34" spans="1:7" ht="31.2" x14ac:dyDescent="0.3">
      <c r="A34" s="47">
        <v>13</v>
      </c>
      <c r="B34" s="6" t="s">
        <v>247</v>
      </c>
      <c r="C34" s="7" t="s">
        <v>16</v>
      </c>
      <c r="D34" s="8" t="s">
        <v>11</v>
      </c>
      <c r="E34" s="30">
        <v>1</v>
      </c>
      <c r="F34" s="30" t="s">
        <v>59</v>
      </c>
      <c r="G34" s="30">
        <f t="shared" si="0"/>
        <v>4</v>
      </c>
    </row>
    <row r="35" spans="1:7" ht="31.2" x14ac:dyDescent="0.3">
      <c r="A35" s="47">
        <v>14</v>
      </c>
      <c r="B35" s="6" t="s">
        <v>213</v>
      </c>
      <c r="C35" s="7" t="s">
        <v>16</v>
      </c>
      <c r="D35" s="8" t="s">
        <v>11</v>
      </c>
      <c r="E35" s="30">
        <v>1</v>
      </c>
      <c r="F35" s="30" t="s">
        <v>59</v>
      </c>
      <c r="G35" s="30">
        <f t="shared" si="0"/>
        <v>4</v>
      </c>
    </row>
    <row r="36" spans="1:7" ht="31.2" x14ac:dyDescent="0.3">
      <c r="A36" s="47">
        <v>15</v>
      </c>
      <c r="B36" s="6" t="s">
        <v>239</v>
      </c>
      <c r="C36" s="7" t="s">
        <v>16</v>
      </c>
      <c r="D36" s="8" t="s">
        <v>11</v>
      </c>
      <c r="E36" s="30">
        <v>1</v>
      </c>
      <c r="F36" s="30" t="s">
        <v>59</v>
      </c>
      <c r="G36" s="30">
        <f t="shared" si="0"/>
        <v>4</v>
      </c>
    </row>
    <row r="37" spans="1:7" ht="17.399999999999999" x14ac:dyDescent="0.3">
      <c r="A37" s="139" t="s">
        <v>71</v>
      </c>
      <c r="B37" s="140"/>
      <c r="C37" s="140"/>
      <c r="D37" s="141">
        <v>2</v>
      </c>
      <c r="E37" s="141"/>
      <c r="F37" s="141"/>
      <c r="G37" s="141"/>
    </row>
    <row r="38" spans="1:7" x14ac:dyDescent="0.3">
      <c r="A38" s="142" t="s">
        <v>17</v>
      </c>
      <c r="B38" s="143"/>
      <c r="C38" s="143"/>
      <c r="D38" s="144">
        <v>3</v>
      </c>
      <c r="E38" s="144"/>
      <c r="F38" s="144"/>
      <c r="G38" s="144"/>
    </row>
    <row r="39" spans="1:7" s="27" customFormat="1" ht="46.8" x14ac:dyDescent="0.3">
      <c r="A39" s="25" t="s">
        <v>0</v>
      </c>
      <c r="B39" s="25" t="s">
        <v>1</v>
      </c>
      <c r="C39" s="25" t="s">
        <v>10</v>
      </c>
      <c r="D39" s="25" t="s">
        <v>2</v>
      </c>
      <c r="E39" s="25" t="s">
        <v>57</v>
      </c>
      <c r="F39" s="25" t="s">
        <v>58</v>
      </c>
      <c r="G39" s="25" t="s">
        <v>56</v>
      </c>
    </row>
    <row r="40" spans="1:7" ht="46.8" x14ac:dyDescent="0.3">
      <c r="A40" s="47">
        <v>1</v>
      </c>
      <c r="B40" s="6" t="s">
        <v>245</v>
      </c>
      <c r="C40" s="7" t="s">
        <v>16</v>
      </c>
      <c r="D40" s="8" t="s">
        <v>11</v>
      </c>
      <c r="E40" s="30">
        <v>1</v>
      </c>
      <c r="F40" s="30" t="s">
        <v>59</v>
      </c>
      <c r="G40" s="30">
        <f>$D$38*E40/IF(F40="на 1 р.м.",1,IF(F40="на 2 р.м.",2,#VALUE!))</f>
        <v>3</v>
      </c>
    </row>
    <row r="41" spans="1:7" ht="31.2" x14ac:dyDescent="0.3">
      <c r="A41" s="47">
        <v>2</v>
      </c>
      <c r="B41" s="135" t="s">
        <v>138</v>
      </c>
      <c r="C41" s="7" t="s">
        <v>16</v>
      </c>
      <c r="D41" s="8" t="s">
        <v>11</v>
      </c>
      <c r="E41" s="30">
        <v>1</v>
      </c>
      <c r="F41" s="30" t="s">
        <v>59</v>
      </c>
      <c r="G41" s="30">
        <f>$D$38*E41/IF(F41="на 1 р.м.",1,IF(F41="на 2 р.м.",2,#VALUE!))</f>
        <v>3</v>
      </c>
    </row>
    <row r="42" spans="1:7" ht="31.2" x14ac:dyDescent="0.3">
      <c r="A42" s="47">
        <v>3</v>
      </c>
      <c r="B42" s="135" t="s">
        <v>153</v>
      </c>
      <c r="C42" s="7" t="s">
        <v>16</v>
      </c>
      <c r="D42" s="8" t="s">
        <v>11</v>
      </c>
      <c r="E42" s="30">
        <v>1</v>
      </c>
      <c r="F42" s="30" t="s">
        <v>59</v>
      </c>
      <c r="G42" s="30">
        <f>$D$38*E42/IF(F42="на 1 р.м.",1,IF(F42="на 2 р.м.",2,#VALUE!))</f>
        <v>3</v>
      </c>
    </row>
    <row r="43" spans="1:7" ht="31.2" x14ac:dyDescent="0.3">
      <c r="A43" s="47">
        <v>4</v>
      </c>
      <c r="B43" s="135" t="s">
        <v>235</v>
      </c>
      <c r="C43" s="7" t="s">
        <v>16</v>
      </c>
      <c r="D43" s="8" t="s">
        <v>7</v>
      </c>
      <c r="E43" s="30">
        <v>1</v>
      </c>
      <c r="F43" s="30" t="s">
        <v>59</v>
      </c>
      <c r="G43" s="30">
        <f>$D$38*E43/IF(F43="на 1 р.м.",1,IF(F43="на 2 р.м.",2,#VALUE!))</f>
        <v>3</v>
      </c>
    </row>
    <row r="44" spans="1:7" ht="31.2" x14ac:dyDescent="0.3">
      <c r="A44" s="47">
        <v>5</v>
      </c>
      <c r="B44" s="135" t="s">
        <v>149</v>
      </c>
      <c r="C44" s="7" t="s">
        <v>16</v>
      </c>
      <c r="D44" s="8" t="s">
        <v>11</v>
      </c>
      <c r="E44" s="30">
        <v>1</v>
      </c>
      <c r="F44" s="30" t="s">
        <v>59</v>
      </c>
      <c r="G44" s="30">
        <f>$D$38*E44/IF(F44="на 1 р.м.",1,IF(F44="на 2 р.м.",2,#VALUE!))</f>
        <v>3</v>
      </c>
    </row>
    <row r="45" spans="1:7" ht="17.399999999999999" x14ac:dyDescent="0.3">
      <c r="A45" s="139" t="s">
        <v>71</v>
      </c>
      <c r="B45" s="140"/>
      <c r="C45" s="140"/>
      <c r="D45" s="141">
        <v>3</v>
      </c>
      <c r="E45" s="141"/>
      <c r="F45" s="141"/>
      <c r="G45" s="141"/>
    </row>
    <row r="46" spans="1:7" x14ac:dyDescent="0.3">
      <c r="A46" s="142" t="s">
        <v>17</v>
      </c>
      <c r="B46" s="143"/>
      <c r="C46" s="143"/>
      <c r="D46" s="144">
        <v>1</v>
      </c>
      <c r="E46" s="144"/>
      <c r="F46" s="144"/>
      <c r="G46" s="144"/>
    </row>
    <row r="47" spans="1:7" s="27" customFormat="1" ht="46.8" x14ac:dyDescent="0.3">
      <c r="A47" s="25" t="s">
        <v>0</v>
      </c>
      <c r="B47" s="25" t="s">
        <v>1</v>
      </c>
      <c r="C47" s="25" t="s">
        <v>10</v>
      </c>
      <c r="D47" s="25" t="s">
        <v>2</v>
      </c>
      <c r="E47" s="25" t="s">
        <v>57</v>
      </c>
      <c r="F47" s="25" t="s">
        <v>58</v>
      </c>
      <c r="G47" s="25" t="s">
        <v>56</v>
      </c>
    </row>
    <row r="48" spans="1:7" ht="31.2" x14ac:dyDescent="0.3">
      <c r="A48" s="47">
        <v>1</v>
      </c>
      <c r="B48" s="6" t="s">
        <v>111</v>
      </c>
      <c r="C48" s="7" t="s">
        <v>16</v>
      </c>
      <c r="D48" s="8" t="s">
        <v>11</v>
      </c>
      <c r="E48" s="30">
        <v>1</v>
      </c>
      <c r="F48" s="30" t="s">
        <v>59</v>
      </c>
      <c r="G48" s="30">
        <f>$D$46*E48/IF(F48="на 1 р.м.",1,IF(F48="на 2 р.м.",2,#VALUE!))</f>
        <v>1</v>
      </c>
    </row>
    <row r="49" spans="1:7" ht="31.2" x14ac:dyDescent="0.3">
      <c r="A49" s="47">
        <v>2</v>
      </c>
      <c r="B49" s="6" t="s">
        <v>155</v>
      </c>
      <c r="C49" s="7" t="s">
        <v>16</v>
      </c>
      <c r="D49" s="8" t="s">
        <v>7</v>
      </c>
      <c r="E49" s="30">
        <v>1</v>
      </c>
      <c r="F49" s="30" t="s">
        <v>59</v>
      </c>
      <c r="G49" s="30">
        <f>$D$46*E49/IF(F49="на 1 р.м.",1,IF(F49="на 2 р.м.",2,#VALUE!))</f>
        <v>1</v>
      </c>
    </row>
    <row r="50" spans="1:7" ht="17.399999999999999" x14ac:dyDescent="0.3">
      <c r="A50" s="139" t="s">
        <v>71</v>
      </c>
      <c r="B50" s="140"/>
      <c r="C50" s="140"/>
      <c r="D50" s="141">
        <v>4</v>
      </c>
      <c r="E50" s="141"/>
      <c r="F50" s="141"/>
      <c r="G50" s="141"/>
    </row>
    <row r="51" spans="1:7" x14ac:dyDescent="0.3">
      <c r="A51" s="142" t="s">
        <v>17</v>
      </c>
      <c r="B51" s="143"/>
      <c r="C51" s="143"/>
      <c r="D51" s="144">
        <v>1</v>
      </c>
      <c r="E51" s="144"/>
      <c r="F51" s="144"/>
      <c r="G51" s="144"/>
    </row>
    <row r="52" spans="1:7" s="27" customFormat="1" ht="46.8" x14ac:dyDescent="0.3">
      <c r="A52" s="25" t="s">
        <v>0</v>
      </c>
      <c r="B52" s="25" t="s">
        <v>1</v>
      </c>
      <c r="C52" s="25" t="s">
        <v>10</v>
      </c>
      <c r="D52" s="25" t="s">
        <v>2</v>
      </c>
      <c r="E52" s="25" t="s">
        <v>57</v>
      </c>
      <c r="F52" s="25" t="s">
        <v>58</v>
      </c>
      <c r="G52" s="25" t="s">
        <v>56</v>
      </c>
    </row>
    <row r="53" spans="1:7" ht="31.2" x14ac:dyDescent="0.3">
      <c r="A53" s="47">
        <v>1</v>
      </c>
      <c r="B53" s="6" t="s">
        <v>240</v>
      </c>
      <c r="C53" s="7" t="s">
        <v>16</v>
      </c>
      <c r="D53" s="8" t="s">
        <v>11</v>
      </c>
      <c r="E53" s="30">
        <v>1</v>
      </c>
      <c r="F53" s="30" t="s">
        <v>59</v>
      </c>
      <c r="G53" s="30">
        <f>$D$51*E53/IF(F53="на 1 р.м.",1,IF(F53="на 2 р.м.",2,#VALUE!))</f>
        <v>1</v>
      </c>
    </row>
    <row r="54" spans="1:7" ht="31.2" x14ac:dyDescent="0.3">
      <c r="A54" s="47">
        <v>2</v>
      </c>
      <c r="B54" s="6" t="s">
        <v>155</v>
      </c>
      <c r="C54" s="7" t="s">
        <v>16</v>
      </c>
      <c r="D54" s="8" t="s">
        <v>7</v>
      </c>
      <c r="E54" s="30">
        <v>1</v>
      </c>
      <c r="F54" s="30" t="s">
        <v>59</v>
      </c>
      <c r="G54" s="30">
        <f>$D$51*E54/IF(F54="на 1 р.м.",1,IF(F54="на 2 р.м.",2,#VALUE!))</f>
        <v>1</v>
      </c>
    </row>
    <row r="55" spans="1:7" ht="17.399999999999999" x14ac:dyDescent="0.3">
      <c r="A55" s="139" t="s">
        <v>71</v>
      </c>
      <c r="B55" s="140"/>
      <c r="C55" s="140"/>
      <c r="D55" s="141">
        <v>5</v>
      </c>
      <c r="E55" s="141"/>
      <c r="F55" s="141"/>
      <c r="G55" s="141"/>
    </row>
    <row r="56" spans="1:7" x14ac:dyDescent="0.3">
      <c r="A56" s="142" t="s">
        <v>17</v>
      </c>
      <c r="B56" s="143"/>
      <c r="C56" s="143"/>
      <c r="D56" s="144">
        <v>1</v>
      </c>
      <c r="E56" s="144"/>
      <c r="F56" s="144"/>
      <c r="G56" s="144"/>
    </row>
    <row r="57" spans="1:7" s="27" customFormat="1" ht="46.8" x14ac:dyDescent="0.3">
      <c r="A57" s="25" t="s">
        <v>0</v>
      </c>
      <c r="B57" s="25" t="s">
        <v>1</v>
      </c>
      <c r="C57" s="25" t="s">
        <v>10</v>
      </c>
      <c r="D57" s="25" t="s">
        <v>2</v>
      </c>
      <c r="E57" s="25" t="s">
        <v>57</v>
      </c>
      <c r="F57" s="25" t="s">
        <v>58</v>
      </c>
      <c r="G57" s="25" t="s">
        <v>56</v>
      </c>
    </row>
    <row r="58" spans="1:7" ht="31.2" x14ac:dyDescent="0.3">
      <c r="A58" s="47">
        <v>1</v>
      </c>
      <c r="B58" s="6" t="s">
        <v>241</v>
      </c>
      <c r="C58" s="7" t="s">
        <v>16</v>
      </c>
      <c r="D58" s="8" t="s">
        <v>11</v>
      </c>
      <c r="E58" s="30">
        <v>1</v>
      </c>
      <c r="F58" s="30" t="s">
        <v>59</v>
      </c>
      <c r="G58" s="30">
        <f>$D$56*E58/IF(F58="на 1 р.м.",1,IF(F58="на 2 р.м.",2,#VALUE!))</f>
        <v>1</v>
      </c>
    </row>
    <row r="59" spans="1:7" ht="17.399999999999999" x14ac:dyDescent="0.3">
      <c r="A59" s="139" t="s">
        <v>71</v>
      </c>
      <c r="B59" s="140"/>
      <c r="C59" s="140"/>
      <c r="D59" s="141">
        <v>6</v>
      </c>
      <c r="E59" s="141"/>
      <c r="F59" s="141"/>
      <c r="G59" s="141"/>
    </row>
    <row r="60" spans="1:7" x14ac:dyDescent="0.3">
      <c r="A60" s="142" t="s">
        <v>17</v>
      </c>
      <c r="B60" s="143"/>
      <c r="C60" s="143"/>
      <c r="D60" s="144">
        <v>1</v>
      </c>
      <c r="E60" s="144"/>
      <c r="F60" s="144"/>
      <c r="G60" s="144"/>
    </row>
    <row r="61" spans="1:7" s="27" customFormat="1" ht="46.8" x14ac:dyDescent="0.3">
      <c r="A61" s="25" t="s">
        <v>0</v>
      </c>
      <c r="B61" s="25" t="s">
        <v>1</v>
      </c>
      <c r="C61" s="25" t="s">
        <v>10</v>
      </c>
      <c r="D61" s="25" t="s">
        <v>2</v>
      </c>
      <c r="E61" s="25" t="s">
        <v>57</v>
      </c>
      <c r="F61" s="25" t="s">
        <v>58</v>
      </c>
      <c r="G61" s="25" t="s">
        <v>56</v>
      </c>
    </row>
    <row r="62" spans="1:7" ht="31.2" x14ac:dyDescent="0.3">
      <c r="A62" s="47">
        <v>1</v>
      </c>
      <c r="B62" s="6" t="s">
        <v>242</v>
      </c>
      <c r="C62" s="7" t="s">
        <v>16</v>
      </c>
      <c r="D62" s="8" t="s">
        <v>11</v>
      </c>
      <c r="E62" s="30">
        <v>1</v>
      </c>
      <c r="F62" s="30" t="s">
        <v>59</v>
      </c>
      <c r="G62" s="30">
        <f>$D$60*E62/IF(F62="на 1 р.м.",1,IF(F62="на 2 р.м.",2,#VALUE!))</f>
        <v>1</v>
      </c>
    </row>
    <row r="63" spans="1:7" ht="31.2" x14ac:dyDescent="0.3">
      <c r="A63" s="47">
        <v>2</v>
      </c>
      <c r="B63" s="6" t="s">
        <v>155</v>
      </c>
      <c r="C63" s="7" t="s">
        <v>16</v>
      </c>
      <c r="D63" s="8" t="s">
        <v>7</v>
      </c>
      <c r="E63" s="30">
        <v>1</v>
      </c>
      <c r="F63" s="30" t="s">
        <v>59</v>
      </c>
      <c r="G63" s="30">
        <f>$D$60*E63/IF(F63="на 1 р.м.",1,IF(F63="на 2 р.м.",2,#VALUE!))</f>
        <v>1</v>
      </c>
    </row>
    <row r="64" spans="1:7" ht="17.399999999999999" x14ac:dyDescent="0.3">
      <c r="A64" s="139" t="s">
        <v>71</v>
      </c>
      <c r="B64" s="140"/>
      <c r="C64" s="140"/>
      <c r="D64" s="141">
        <v>7</v>
      </c>
      <c r="E64" s="141"/>
      <c r="F64" s="141"/>
      <c r="G64" s="141"/>
    </row>
    <row r="65" spans="1:7" x14ac:dyDescent="0.3">
      <c r="A65" s="142" t="s">
        <v>17</v>
      </c>
      <c r="B65" s="143"/>
      <c r="C65" s="143"/>
      <c r="D65" s="144">
        <v>1</v>
      </c>
      <c r="E65" s="144"/>
      <c r="F65" s="144"/>
      <c r="G65" s="144"/>
    </row>
    <row r="66" spans="1:7" s="27" customFormat="1" ht="46.8" x14ac:dyDescent="0.3">
      <c r="A66" s="25" t="s">
        <v>0</v>
      </c>
      <c r="B66" s="25" t="s">
        <v>1</v>
      </c>
      <c r="C66" s="25" t="s">
        <v>10</v>
      </c>
      <c r="D66" s="25" t="s">
        <v>2</v>
      </c>
      <c r="E66" s="25" t="s">
        <v>57</v>
      </c>
      <c r="F66" s="25" t="s">
        <v>58</v>
      </c>
      <c r="G66" s="25" t="s">
        <v>56</v>
      </c>
    </row>
    <row r="67" spans="1:7" ht="31.2" x14ac:dyDescent="0.3">
      <c r="A67" s="47">
        <v>1</v>
      </c>
      <c r="B67" s="6" t="s">
        <v>243</v>
      </c>
      <c r="C67" s="7" t="s">
        <v>16</v>
      </c>
      <c r="D67" s="8" t="s">
        <v>11</v>
      </c>
      <c r="E67" s="30">
        <v>1</v>
      </c>
      <c r="F67" s="30" t="s">
        <v>59</v>
      </c>
      <c r="G67" s="30">
        <f>$D$65*E67/IF(F67="на 1 р.м.",1,IF(F67="на 2 р.м.",2,#VALUE!))</f>
        <v>1</v>
      </c>
    </row>
    <row r="68" spans="1:7" ht="17.399999999999999" x14ac:dyDescent="0.3">
      <c r="A68" s="156" t="s">
        <v>15</v>
      </c>
      <c r="B68" s="157"/>
      <c r="C68" s="157"/>
      <c r="D68" s="157"/>
      <c r="E68" s="158"/>
      <c r="F68" s="158"/>
      <c r="G68" s="157"/>
    </row>
    <row r="69" spans="1:7" s="27" customFormat="1" ht="46.8" x14ac:dyDescent="0.3">
      <c r="A69" s="25" t="s">
        <v>0</v>
      </c>
      <c r="B69" s="25" t="s">
        <v>1</v>
      </c>
      <c r="C69" s="23" t="s">
        <v>10</v>
      </c>
      <c r="D69" s="23" t="s">
        <v>2</v>
      </c>
      <c r="E69" s="32"/>
      <c r="F69" s="33"/>
      <c r="G69" s="28" t="s">
        <v>56</v>
      </c>
    </row>
    <row r="70" spans="1:7" s="27" customFormat="1" ht="31.2" x14ac:dyDescent="0.3">
      <c r="A70" s="50">
        <v>1</v>
      </c>
      <c r="B70" s="9" t="s">
        <v>42</v>
      </c>
      <c r="C70" s="7" t="s">
        <v>16</v>
      </c>
      <c r="D70" s="16" t="s">
        <v>5</v>
      </c>
      <c r="E70" s="36"/>
      <c r="F70" s="37"/>
      <c r="G70" s="17">
        <v>1</v>
      </c>
    </row>
    <row r="71" spans="1:7" s="27" customFormat="1" ht="31.2" x14ac:dyDescent="0.3">
      <c r="A71" s="50">
        <v>2</v>
      </c>
      <c r="B71" s="6" t="s">
        <v>41</v>
      </c>
      <c r="C71" s="7" t="s">
        <v>16</v>
      </c>
      <c r="D71" s="16" t="s">
        <v>7</v>
      </c>
      <c r="E71" s="36"/>
      <c r="F71" s="37"/>
      <c r="G71" s="17">
        <v>1</v>
      </c>
    </row>
    <row r="72" spans="1:7" s="27" customFormat="1" ht="31.2" x14ac:dyDescent="0.3">
      <c r="A72" s="50">
        <v>3</v>
      </c>
      <c r="B72" s="6" t="s">
        <v>24</v>
      </c>
      <c r="C72" s="7" t="s">
        <v>16</v>
      </c>
      <c r="D72" s="16" t="s">
        <v>7</v>
      </c>
      <c r="E72" s="38"/>
      <c r="F72" s="39"/>
      <c r="G72" s="17">
        <v>1</v>
      </c>
    </row>
    <row r="73" spans="1:7" ht="17.399999999999999" x14ac:dyDescent="0.3">
      <c r="A73" s="156" t="s">
        <v>14</v>
      </c>
      <c r="B73" s="157"/>
      <c r="C73" s="157"/>
      <c r="D73" s="157"/>
      <c r="E73" s="159"/>
      <c r="F73" s="159"/>
      <c r="G73" s="157"/>
    </row>
    <row r="74" spans="1:7" s="27" customFormat="1" ht="46.8" x14ac:dyDescent="0.3">
      <c r="A74" s="25" t="s">
        <v>0</v>
      </c>
      <c r="B74" s="25" t="s">
        <v>1</v>
      </c>
      <c r="C74" s="23" t="s">
        <v>10</v>
      </c>
      <c r="D74" s="23" t="s">
        <v>2</v>
      </c>
      <c r="E74" s="32"/>
      <c r="F74" s="33"/>
      <c r="G74" s="28" t="s">
        <v>56</v>
      </c>
    </row>
    <row r="75" spans="1:7" s="27" customFormat="1" ht="31.2" x14ac:dyDescent="0.3">
      <c r="A75" s="50">
        <v>1</v>
      </c>
      <c r="B75" s="9" t="s">
        <v>20</v>
      </c>
      <c r="C75" s="20" t="s">
        <v>16</v>
      </c>
      <c r="D75" s="26" t="s">
        <v>9</v>
      </c>
      <c r="E75" s="34"/>
      <c r="F75" s="35"/>
      <c r="G75" s="31">
        <v>1</v>
      </c>
    </row>
    <row r="76" spans="1:7" s="27" customFormat="1" ht="31.2" x14ac:dyDescent="0.3">
      <c r="A76" s="50">
        <v>2</v>
      </c>
      <c r="B76" s="6" t="s">
        <v>23</v>
      </c>
      <c r="C76" s="20" t="s">
        <v>16</v>
      </c>
      <c r="D76" s="26" t="s">
        <v>9</v>
      </c>
      <c r="E76" s="34"/>
      <c r="F76" s="35"/>
      <c r="G76" s="31">
        <v>1</v>
      </c>
    </row>
    <row r="77" spans="1:7" s="27" customFormat="1" ht="31.2" x14ac:dyDescent="0.3">
      <c r="A77" s="50">
        <v>3</v>
      </c>
      <c r="B77" s="21" t="s">
        <v>36</v>
      </c>
      <c r="C77" s="20" t="s">
        <v>16</v>
      </c>
      <c r="D77" s="16" t="s">
        <v>32</v>
      </c>
      <c r="E77" s="34"/>
      <c r="F77" s="35"/>
      <c r="G77" s="17">
        <f>$C$2</f>
        <v>12</v>
      </c>
    </row>
    <row r="78" spans="1:7" s="27" customFormat="1" ht="31.2" x14ac:dyDescent="0.3">
      <c r="A78" s="50">
        <v>4</v>
      </c>
      <c r="B78" s="9" t="s">
        <v>21</v>
      </c>
      <c r="C78" s="20" t="s">
        <v>16</v>
      </c>
      <c r="D78" s="26" t="s">
        <v>9</v>
      </c>
      <c r="E78" s="40"/>
      <c r="F78" s="41"/>
      <c r="G78" s="31">
        <v>1</v>
      </c>
    </row>
    <row r="79" spans="1:7" s="27" customFormat="1" ht="31.2" x14ac:dyDescent="0.3">
      <c r="A79" s="50">
        <v>5</v>
      </c>
      <c r="B79" s="22" t="s">
        <v>39</v>
      </c>
      <c r="C79" s="20" t="s">
        <v>16</v>
      </c>
      <c r="D79" s="16" t="s">
        <v>32</v>
      </c>
      <c r="E79" s="40"/>
      <c r="F79" s="41"/>
      <c r="G79" s="17">
        <f>$C$2</f>
        <v>12</v>
      </c>
    </row>
    <row r="80" spans="1:7" s="27" customFormat="1" ht="31.2" x14ac:dyDescent="0.3">
      <c r="A80" s="50">
        <v>6</v>
      </c>
      <c r="B80" s="6" t="s">
        <v>22</v>
      </c>
      <c r="C80" s="20" t="s">
        <v>16</v>
      </c>
      <c r="D80" s="26" t="s">
        <v>9</v>
      </c>
      <c r="E80" s="40"/>
      <c r="F80" s="41"/>
      <c r="G80" s="31">
        <v>1</v>
      </c>
    </row>
    <row r="81" spans="1:7" s="27" customFormat="1" ht="31.2" x14ac:dyDescent="0.3">
      <c r="A81" s="50">
        <v>7</v>
      </c>
      <c r="B81" s="6" t="s">
        <v>248</v>
      </c>
      <c r="C81" s="20" t="s">
        <v>16</v>
      </c>
      <c r="D81" s="16" t="s">
        <v>32</v>
      </c>
      <c r="E81" s="40"/>
      <c r="F81" s="41"/>
      <c r="G81" s="17">
        <f>$D$38</f>
        <v>3</v>
      </c>
    </row>
    <row r="82" spans="1:7" ht="31.2" x14ac:dyDescent="0.3">
      <c r="A82" s="50">
        <v>8</v>
      </c>
      <c r="B82" s="6" t="s">
        <v>249</v>
      </c>
      <c r="C82" s="20" t="s">
        <v>16</v>
      </c>
      <c r="D82" s="16" t="s">
        <v>32</v>
      </c>
      <c r="E82" s="42"/>
      <c r="F82" s="43"/>
      <c r="G82" s="17">
        <f>$D$20</f>
        <v>4</v>
      </c>
    </row>
  </sheetData>
  <sortState xmlns:xlrd2="http://schemas.microsoft.com/office/spreadsheetml/2017/richdata2" ref="B75:G82">
    <sortCondition ref="B75:B82"/>
  </sortState>
  <mergeCells count="45">
    <mergeCell ref="A68:G68"/>
    <mergeCell ref="A73:G73"/>
    <mergeCell ref="A12:G12"/>
    <mergeCell ref="A13:G13"/>
    <mergeCell ref="A46:C46"/>
    <mergeCell ref="D46:G46"/>
    <mergeCell ref="A20:C20"/>
    <mergeCell ref="D20:G20"/>
    <mergeCell ref="A19:C19"/>
    <mergeCell ref="D19:G19"/>
    <mergeCell ref="A45:C45"/>
    <mergeCell ref="D45:G45"/>
    <mergeCell ref="A50:C50"/>
    <mergeCell ref="D50:G50"/>
    <mergeCell ref="A51:C51"/>
    <mergeCell ref="D51:G51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  <mergeCell ref="A64:C64"/>
    <mergeCell ref="D64:G64"/>
    <mergeCell ref="A65:C65"/>
    <mergeCell ref="D65:G65"/>
    <mergeCell ref="A55:C55"/>
    <mergeCell ref="D55:G55"/>
    <mergeCell ref="A56:C56"/>
    <mergeCell ref="D56:G56"/>
    <mergeCell ref="A59:C59"/>
    <mergeCell ref="D59:G59"/>
    <mergeCell ref="A37:C37"/>
    <mergeCell ref="D37:G37"/>
    <mergeCell ref="A38:C38"/>
    <mergeCell ref="D38:G38"/>
    <mergeCell ref="A60:C60"/>
    <mergeCell ref="D60:G60"/>
  </mergeCells>
  <dataValidations count="2">
    <dataValidation type="list" allowBlank="1" showInputMessage="1" showErrorMessage="1" sqref="F57:F59 F61:F64 F66:F67 F47:F50 F52:F55 F39:F45 F22:F37" xr:uid="{860AB650-7BE1-4DA1-902C-ACE91A8B4EA4}">
      <formula1>"на 1 р.м.,на 2 р.м."</formula1>
    </dataValidation>
    <dataValidation allowBlank="1" showErrorMessage="1" sqref="D45 D19 B1:C18 D50 D55 D59 D64 D46:G46 D65:G65 D51:G51 D56:G56 D60:G60 D38:G38 D37 B20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D39:D45 D15:D18 D70:D73 D2 D66:D68 D61:D64 D52:D55 D47:D50 D57:D59 D22:D37 D75:D1048576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64" t="s">
        <v>7</v>
      </c>
      <c r="B2" s="164"/>
      <c r="C2" s="164"/>
      <c r="D2" s="164"/>
      <c r="E2" s="164"/>
    </row>
    <row r="3" spans="1:5" s="27" customFormat="1" ht="31.2" x14ac:dyDescent="0.3">
      <c r="A3" s="48">
        <v>1</v>
      </c>
      <c r="B3" s="9" t="s">
        <v>31</v>
      </c>
      <c r="C3" s="49" t="s">
        <v>16</v>
      </c>
      <c r="D3" s="8" t="s">
        <v>7</v>
      </c>
      <c r="E3" s="51">
        <v>1</v>
      </c>
    </row>
    <row r="4" spans="1:5" s="27" customFormat="1" ht="31.2" x14ac:dyDescent="0.3">
      <c r="A4" s="48">
        <v>2</v>
      </c>
      <c r="B4" s="9" t="s">
        <v>30</v>
      </c>
      <c r="C4" s="49" t="s">
        <v>16</v>
      </c>
      <c r="D4" s="8" t="s">
        <v>7</v>
      </c>
      <c r="E4" s="51">
        <v>1</v>
      </c>
    </row>
    <row r="5" spans="1:5" s="27" customFormat="1" ht="31.2" x14ac:dyDescent="0.3">
      <c r="A5" s="47">
        <v>3</v>
      </c>
      <c r="B5" s="52" t="s">
        <v>67</v>
      </c>
      <c r="C5" s="20" t="s">
        <v>16</v>
      </c>
      <c r="D5" s="8" t="s">
        <v>7</v>
      </c>
      <c r="E5" s="54">
        <v>1</v>
      </c>
    </row>
    <row r="6" spans="1:5" s="27" customFormat="1" ht="31.2" x14ac:dyDescent="0.3">
      <c r="A6" s="48">
        <v>4</v>
      </c>
      <c r="B6" s="55" t="s">
        <v>38</v>
      </c>
      <c r="C6" s="49" t="s">
        <v>16</v>
      </c>
      <c r="D6" s="8" t="s">
        <v>7</v>
      </c>
      <c r="E6" s="51">
        <v>1</v>
      </c>
    </row>
    <row r="7" spans="1:5" s="27" customFormat="1" ht="31.2" x14ac:dyDescent="0.3">
      <c r="A7" s="48">
        <v>5</v>
      </c>
      <c r="B7" s="56" t="s">
        <v>35</v>
      </c>
      <c r="C7" s="49" t="s">
        <v>16</v>
      </c>
      <c r="D7" s="8" t="s">
        <v>7</v>
      </c>
      <c r="E7" s="57">
        <v>1</v>
      </c>
    </row>
    <row r="8" spans="1:5" s="27" customFormat="1" ht="31.2" x14ac:dyDescent="0.3">
      <c r="A8" s="47">
        <v>6</v>
      </c>
      <c r="B8" s="9" t="s">
        <v>62</v>
      </c>
      <c r="C8" s="49" t="s">
        <v>16</v>
      </c>
      <c r="D8" s="8" t="s">
        <v>7</v>
      </c>
      <c r="E8" s="57">
        <v>1</v>
      </c>
    </row>
    <row r="9" spans="1:5" s="27" customFormat="1" ht="31.2" x14ac:dyDescent="0.3">
      <c r="A9" s="48">
        <v>7</v>
      </c>
      <c r="B9" s="9" t="s">
        <v>61</v>
      </c>
      <c r="C9" s="49" t="s">
        <v>16</v>
      </c>
      <c r="D9" s="8" t="s">
        <v>7</v>
      </c>
      <c r="E9" s="57">
        <v>1</v>
      </c>
    </row>
    <row r="10" spans="1:5" ht="21" x14ac:dyDescent="0.3">
      <c r="A10" s="164" t="s">
        <v>5</v>
      </c>
      <c r="B10" s="164"/>
      <c r="C10" s="164"/>
      <c r="D10" s="164"/>
      <c r="E10" s="164"/>
    </row>
    <row r="11" spans="1:5" s="27" customFormat="1" ht="31.2" x14ac:dyDescent="0.3">
      <c r="A11" s="48">
        <v>1</v>
      </c>
      <c r="B11" s="58" t="s">
        <v>26</v>
      </c>
      <c r="C11" s="49" t="s">
        <v>16</v>
      </c>
      <c r="D11" s="8" t="s">
        <v>5</v>
      </c>
      <c r="E11" s="59">
        <v>1</v>
      </c>
    </row>
    <row r="12" spans="1:5" s="27" customFormat="1" ht="31.2" x14ac:dyDescent="0.3">
      <c r="A12" s="48">
        <v>2</v>
      </c>
      <c r="B12" s="11" t="s">
        <v>25</v>
      </c>
      <c r="C12" s="49" t="s">
        <v>16</v>
      </c>
      <c r="D12" s="8" t="s">
        <v>5</v>
      </c>
      <c r="E12" s="59">
        <v>1</v>
      </c>
    </row>
    <row r="13" spans="1:5" s="27" customFormat="1" ht="31.2" x14ac:dyDescent="0.3">
      <c r="A13" s="48">
        <v>3</v>
      </c>
      <c r="B13" s="11" t="s">
        <v>42</v>
      </c>
      <c r="C13" s="12" t="s">
        <v>16</v>
      </c>
      <c r="D13" s="8" t="s">
        <v>5</v>
      </c>
      <c r="E13" s="59">
        <v>1</v>
      </c>
    </row>
    <row r="14" spans="1:5" s="27" customFormat="1" ht="31.2" x14ac:dyDescent="0.3">
      <c r="A14" s="48">
        <v>4</v>
      </c>
      <c r="B14" s="58" t="s">
        <v>28</v>
      </c>
      <c r="C14" s="49" t="s">
        <v>16</v>
      </c>
      <c r="D14" s="8" t="s">
        <v>5</v>
      </c>
      <c r="E14" s="59">
        <v>1</v>
      </c>
    </row>
    <row r="15" spans="1:5" s="27" customFormat="1" ht="31.2" x14ac:dyDescent="0.3">
      <c r="A15" s="48">
        <v>5</v>
      </c>
      <c r="B15" s="11" t="s">
        <v>29</v>
      </c>
      <c r="C15" s="49" t="s">
        <v>16</v>
      </c>
      <c r="D15" s="8" t="s">
        <v>5</v>
      </c>
      <c r="E15" s="59">
        <v>1</v>
      </c>
    </row>
    <row r="16" spans="1:5" s="27" customFormat="1" ht="31.2" x14ac:dyDescent="0.3">
      <c r="A16" s="48">
        <v>6</v>
      </c>
      <c r="B16" s="6" t="s">
        <v>27</v>
      </c>
      <c r="C16" s="20" t="s">
        <v>16</v>
      </c>
      <c r="D16" s="8" t="s">
        <v>5</v>
      </c>
      <c r="E16" s="59">
        <v>1</v>
      </c>
    </row>
    <row r="17" spans="1:5" s="27" customFormat="1" ht="31.2" x14ac:dyDescent="0.3">
      <c r="A17" s="48">
        <v>7</v>
      </c>
      <c r="B17" s="21" t="s">
        <v>44</v>
      </c>
      <c r="C17" s="20" t="s">
        <v>16</v>
      </c>
      <c r="D17" s="8" t="s">
        <v>5</v>
      </c>
      <c r="E17" s="59">
        <v>1</v>
      </c>
    </row>
    <row r="18" spans="1:5" s="27" customFormat="1" ht="31.2" x14ac:dyDescent="0.3">
      <c r="A18" s="48">
        <v>8</v>
      </c>
      <c r="B18" s="21" t="s">
        <v>43</v>
      </c>
      <c r="C18" s="49" t="s">
        <v>16</v>
      </c>
      <c r="D18" s="8" t="s">
        <v>11</v>
      </c>
      <c r="E18" s="59">
        <v>1</v>
      </c>
    </row>
    <row r="19" spans="1:5" s="27" customFormat="1" ht="62.4" x14ac:dyDescent="0.3">
      <c r="A19" s="48">
        <v>9</v>
      </c>
      <c r="B19" s="11" t="s">
        <v>60</v>
      </c>
      <c r="C19" s="49" t="s">
        <v>68</v>
      </c>
      <c r="D19" s="8" t="s">
        <v>5</v>
      </c>
      <c r="E19" s="51">
        <v>1</v>
      </c>
    </row>
    <row r="20" spans="1:5" ht="21" x14ac:dyDescent="0.3">
      <c r="A20" s="165" t="s">
        <v>11</v>
      </c>
      <c r="B20" s="166"/>
      <c r="C20" s="166"/>
      <c r="D20" s="166"/>
      <c r="E20" s="167"/>
    </row>
    <row r="21" spans="1:5" s="27" customFormat="1" ht="31.2" x14ac:dyDescent="0.3">
      <c r="A21" s="60">
        <v>1</v>
      </c>
      <c r="B21" s="6" t="s">
        <v>236</v>
      </c>
      <c r="C21" s="49" t="s">
        <v>16</v>
      </c>
      <c r="D21" s="8" t="s">
        <v>11</v>
      </c>
      <c r="E21" s="59">
        <v>1</v>
      </c>
    </row>
    <row r="22" spans="1:5" s="27" customFormat="1" ht="31.2" x14ac:dyDescent="0.3">
      <c r="A22" s="60">
        <v>2</v>
      </c>
      <c r="B22" s="6" t="s">
        <v>169</v>
      </c>
      <c r="C22" s="49" t="s">
        <v>16</v>
      </c>
      <c r="D22" s="8" t="s">
        <v>11</v>
      </c>
      <c r="E22" s="59">
        <v>1</v>
      </c>
    </row>
    <row r="23" spans="1:5" s="27" customFormat="1" ht="31.2" x14ac:dyDescent="0.3">
      <c r="A23" s="60">
        <v>3</v>
      </c>
      <c r="B23" s="135" t="s">
        <v>147</v>
      </c>
      <c r="C23" s="49" t="s">
        <v>16</v>
      </c>
      <c r="D23" s="8" t="s">
        <v>11</v>
      </c>
      <c r="E23" s="59">
        <v>1</v>
      </c>
    </row>
    <row r="24" spans="1:5" ht="31.2" x14ac:dyDescent="0.3">
      <c r="A24" s="60">
        <v>4</v>
      </c>
      <c r="B24" s="6" t="s">
        <v>208</v>
      </c>
      <c r="C24" s="49" t="s">
        <v>16</v>
      </c>
      <c r="D24" s="8" t="s">
        <v>11</v>
      </c>
      <c r="E24" s="59">
        <v>1</v>
      </c>
    </row>
    <row r="25" spans="1:5" ht="31.2" x14ac:dyDescent="0.3">
      <c r="A25" s="60">
        <v>5</v>
      </c>
      <c r="B25" s="6" t="s">
        <v>142</v>
      </c>
      <c r="C25" s="49" t="s">
        <v>16</v>
      </c>
      <c r="D25" s="8" t="s">
        <v>11</v>
      </c>
      <c r="E25" s="59">
        <v>1</v>
      </c>
    </row>
    <row r="26" spans="1:5" ht="31.2" x14ac:dyDescent="0.3">
      <c r="A26" s="60">
        <v>6</v>
      </c>
      <c r="B26" s="6" t="s">
        <v>182</v>
      </c>
      <c r="C26" s="49" t="s">
        <v>16</v>
      </c>
      <c r="D26" s="8" t="s">
        <v>11</v>
      </c>
      <c r="E26" s="59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6" xr:uid="{7ACA2F36-B994-4343-9098-63E1130C2E1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D27:D1048576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D11:D19 D21:D26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5.6640625" style="127" bestFit="1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7" t="s">
        <v>1</v>
      </c>
      <c r="B1" s="118" t="s">
        <v>10</v>
      </c>
      <c r="C1" s="121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6" t="s">
        <v>124</v>
      </c>
      <c r="B2" s="123" t="s">
        <v>125</v>
      </c>
      <c r="C2" s="8" t="s">
        <v>11</v>
      </c>
      <c r="D2" s="134">
        <v>5</v>
      </c>
      <c r="E2" s="129" t="s">
        <v>109</v>
      </c>
      <c r="F2" s="121">
        <v>5</v>
      </c>
      <c r="G2" s="119">
        <f t="shared" ref="G2:G10" si="0">COUNTIF($A$2:$A$999,A2)</f>
        <v>1</v>
      </c>
      <c r="H2" s="119" t="s">
        <v>37</v>
      </c>
    </row>
    <row r="3" spans="1:8" hidden="1" x14ac:dyDescent="0.3">
      <c r="A3" s="6" t="s">
        <v>107</v>
      </c>
      <c r="B3" s="123" t="s">
        <v>108</v>
      </c>
      <c r="C3" s="8" t="s">
        <v>5</v>
      </c>
      <c r="D3" s="129">
        <v>1</v>
      </c>
      <c r="E3" s="129" t="s">
        <v>109</v>
      </c>
      <c r="F3" s="121">
        <v>1</v>
      </c>
      <c r="G3" s="119">
        <f t="shared" si="0"/>
        <v>1</v>
      </c>
      <c r="H3" s="119" t="s">
        <v>37</v>
      </c>
    </row>
    <row r="4" spans="1:8" x14ac:dyDescent="0.3">
      <c r="A4" s="6" t="s">
        <v>111</v>
      </c>
      <c r="B4" s="123" t="s">
        <v>112</v>
      </c>
      <c r="C4" s="8" t="s">
        <v>11</v>
      </c>
      <c r="D4" s="129">
        <v>1</v>
      </c>
      <c r="E4" s="129" t="s">
        <v>109</v>
      </c>
      <c r="F4" s="121">
        <v>1</v>
      </c>
      <c r="G4" s="119">
        <f t="shared" si="0"/>
        <v>1</v>
      </c>
      <c r="H4" s="119" t="s">
        <v>37</v>
      </c>
    </row>
    <row r="5" spans="1:8" ht="31.2" x14ac:dyDescent="0.3">
      <c r="A5" s="6" t="s">
        <v>240</v>
      </c>
      <c r="B5" s="123" t="s">
        <v>119</v>
      </c>
      <c r="C5" s="8" t="s">
        <v>11</v>
      </c>
      <c r="D5" s="129">
        <v>1</v>
      </c>
      <c r="E5" s="129" t="s">
        <v>109</v>
      </c>
      <c r="F5" s="121">
        <v>1</v>
      </c>
      <c r="G5" s="119">
        <f t="shared" si="0"/>
        <v>1</v>
      </c>
      <c r="H5" s="119" t="s">
        <v>37</v>
      </c>
    </row>
    <row r="6" spans="1:8" hidden="1" x14ac:dyDescent="0.3">
      <c r="A6" s="6" t="s">
        <v>38</v>
      </c>
      <c r="B6" s="123" t="s">
        <v>115</v>
      </c>
      <c r="C6" s="8" t="s">
        <v>7</v>
      </c>
      <c r="D6" s="129">
        <v>1</v>
      </c>
      <c r="E6" s="129" t="s">
        <v>109</v>
      </c>
      <c r="F6" s="121">
        <v>1</v>
      </c>
      <c r="G6" s="119">
        <f t="shared" si="0"/>
        <v>1</v>
      </c>
      <c r="H6" s="119" t="s">
        <v>37</v>
      </c>
    </row>
    <row r="7" spans="1:8" x14ac:dyDescent="0.3">
      <c r="A7" s="6" t="s">
        <v>241</v>
      </c>
      <c r="B7" s="123" t="s">
        <v>121</v>
      </c>
      <c r="C7" s="8" t="s">
        <v>11</v>
      </c>
      <c r="D7" s="129">
        <v>1</v>
      </c>
      <c r="E7" s="129" t="s">
        <v>109</v>
      </c>
      <c r="F7" s="24">
        <v>1</v>
      </c>
      <c r="G7" s="119">
        <f t="shared" si="0"/>
        <v>1</v>
      </c>
      <c r="H7" s="119" t="s">
        <v>37</v>
      </c>
    </row>
    <row r="8" spans="1:8" x14ac:dyDescent="0.3">
      <c r="A8" s="6" t="s">
        <v>242</v>
      </c>
      <c r="B8" s="123" t="s">
        <v>117</v>
      </c>
      <c r="C8" s="8" t="s">
        <v>11</v>
      </c>
      <c r="D8" s="130">
        <v>1</v>
      </c>
      <c r="E8" s="130" t="s">
        <v>109</v>
      </c>
      <c r="F8" s="129">
        <v>1</v>
      </c>
      <c r="G8" s="119">
        <f t="shared" si="0"/>
        <v>1</v>
      </c>
      <c r="H8" s="119" t="s">
        <v>37</v>
      </c>
    </row>
    <row r="9" spans="1:8" x14ac:dyDescent="0.3">
      <c r="A9" s="6" t="s">
        <v>243</v>
      </c>
      <c r="B9" s="123" t="s">
        <v>123</v>
      </c>
      <c r="C9" s="8" t="s">
        <v>11</v>
      </c>
      <c r="D9" s="130">
        <v>1</v>
      </c>
      <c r="E9" s="130" t="s">
        <v>109</v>
      </c>
      <c r="F9" s="8">
        <v>1</v>
      </c>
      <c r="G9" s="119">
        <f t="shared" si="0"/>
        <v>1</v>
      </c>
      <c r="H9" s="119" t="s">
        <v>37</v>
      </c>
    </row>
    <row r="10" spans="1:8" hidden="1" x14ac:dyDescent="0.3">
      <c r="A10" s="6" t="s">
        <v>113</v>
      </c>
      <c r="B10" s="136" t="s">
        <v>114</v>
      </c>
      <c r="C10" s="8" t="s">
        <v>7</v>
      </c>
      <c r="D10" s="129">
        <v>1</v>
      </c>
      <c r="E10" s="129" t="s">
        <v>109</v>
      </c>
      <c r="F10" s="121">
        <v>1</v>
      </c>
      <c r="G10" s="119">
        <f t="shared" si="0"/>
        <v>1</v>
      </c>
      <c r="H10" s="119" t="s">
        <v>37</v>
      </c>
    </row>
    <row r="11" spans="1:8" x14ac:dyDescent="0.3">
      <c r="C11" s="126"/>
    </row>
    <row r="12" spans="1:8" x14ac:dyDescent="0.3">
      <c r="C12" s="126"/>
    </row>
    <row r="13" spans="1:8" x14ac:dyDescent="0.3">
      <c r="C13" s="126"/>
    </row>
    <row r="14" spans="1:8" x14ac:dyDescent="0.3">
      <c r="C14" s="126"/>
    </row>
    <row r="15" spans="1:8" x14ac:dyDescent="0.3">
      <c r="C15" s="126"/>
    </row>
    <row r="16" spans="1:8" x14ac:dyDescent="0.3">
      <c r="C16" s="126"/>
    </row>
    <row r="17" spans="3:3" x14ac:dyDescent="0.3">
      <c r="C17" s="126"/>
    </row>
    <row r="18" spans="3:3" x14ac:dyDescent="0.3">
      <c r="C18" s="126"/>
    </row>
    <row r="19" spans="3:3" x14ac:dyDescent="0.3">
      <c r="C19" s="126"/>
    </row>
    <row r="20" spans="3:3" x14ac:dyDescent="0.3">
      <c r="C20" s="126"/>
    </row>
    <row r="21" spans="3:3" x14ac:dyDescent="0.3">
      <c r="C21" s="126"/>
    </row>
    <row r="22" spans="3:3" x14ac:dyDescent="0.3">
      <c r="C22" s="126"/>
    </row>
    <row r="23" spans="3:3" x14ac:dyDescent="0.3">
      <c r="C23" s="126"/>
    </row>
    <row r="24" spans="3:3" x14ac:dyDescent="0.3">
      <c r="C24" s="126"/>
    </row>
    <row r="25" spans="3:3" x14ac:dyDescent="0.3">
      <c r="C25" s="126"/>
    </row>
    <row r="26" spans="3:3" x14ac:dyDescent="0.3">
      <c r="C26" s="126"/>
    </row>
    <row r="27" spans="3:3" x14ac:dyDescent="0.3">
      <c r="C27" s="126"/>
    </row>
    <row r="28" spans="3:3" x14ac:dyDescent="0.3">
      <c r="C28" s="126"/>
    </row>
    <row r="29" spans="3:3" x14ac:dyDescent="0.3">
      <c r="C29" s="126"/>
    </row>
    <row r="30" spans="3:3" x14ac:dyDescent="0.3">
      <c r="C30" s="126"/>
    </row>
    <row r="31" spans="3:3" x14ac:dyDescent="0.3">
      <c r="C31" s="126"/>
    </row>
    <row r="32" spans="3:3" x14ac:dyDescent="0.3">
      <c r="C32" s="126"/>
    </row>
    <row r="33" spans="3:3" x14ac:dyDescent="0.3">
      <c r="C33" s="126"/>
    </row>
    <row r="34" spans="3:3" x14ac:dyDescent="0.3">
      <c r="C34" s="126"/>
    </row>
    <row r="35" spans="3:3" x14ac:dyDescent="0.3">
      <c r="C35" s="126"/>
    </row>
    <row r="36" spans="3:3" x14ac:dyDescent="0.3">
      <c r="C36" s="126"/>
    </row>
    <row r="37" spans="3:3" x14ac:dyDescent="0.3">
      <c r="C37" s="126"/>
    </row>
    <row r="38" spans="3:3" x14ac:dyDescent="0.3">
      <c r="C38" s="126"/>
    </row>
    <row r="39" spans="3:3" x14ac:dyDescent="0.3">
      <c r="C39" s="126"/>
    </row>
    <row r="40" spans="3:3" x14ac:dyDescent="0.3">
      <c r="C40" s="126"/>
    </row>
    <row r="41" spans="3:3" x14ac:dyDescent="0.3">
      <c r="C41" s="126"/>
    </row>
    <row r="42" spans="3:3" x14ac:dyDescent="0.3">
      <c r="C42" s="126"/>
    </row>
    <row r="43" spans="3:3" x14ac:dyDescent="0.3">
      <c r="C43" s="126"/>
    </row>
    <row r="44" spans="3:3" x14ac:dyDescent="0.3">
      <c r="C44" s="126"/>
    </row>
    <row r="45" spans="3:3" x14ac:dyDescent="0.3">
      <c r="C45" s="126"/>
    </row>
    <row r="46" spans="3:3" x14ac:dyDescent="0.3">
      <c r="C46" s="126"/>
    </row>
    <row r="47" spans="3:3" x14ac:dyDescent="0.3">
      <c r="C47" s="126"/>
    </row>
    <row r="48" spans="3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10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9">
      <sortCondition ref="A1:A10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0" xr:uid="{D21DAE20-EAB0-4C6B-AEC9-307264B14F56}">
      <formula1>"Базовая часть, Вариативная часть"</formula1>
    </dataValidation>
    <dataValidation allowBlank="1" showErrorMessage="1" sqref="A2:B10" xr:uid="{240C87AA-F058-43B2-8113-BCA97D9E283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5" activePane="bottomLeft" state="frozen"/>
      <selection activeCell="A2" sqref="A2"/>
      <selection pane="bottomLeft" activeCell="A2" sqref="A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5.6640625" style="127" bestFit="1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7" t="s">
        <v>1</v>
      </c>
      <c r="B1" s="118" t="s">
        <v>10</v>
      </c>
      <c r="C1" s="121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hidden="1" x14ac:dyDescent="0.3">
      <c r="A2" s="132" t="s">
        <v>204</v>
      </c>
      <c r="B2" s="137" t="s">
        <v>205</v>
      </c>
      <c r="C2" s="8" t="s">
        <v>11</v>
      </c>
      <c r="D2" s="134">
        <v>1</v>
      </c>
      <c r="E2" s="129" t="s">
        <v>137</v>
      </c>
      <c r="F2" s="121">
        <v>3</v>
      </c>
      <c r="G2" s="131">
        <f t="shared" ref="G2:G43" si="0">COUNTIF($A$2:$A$999,A2)</f>
        <v>1</v>
      </c>
      <c r="H2" s="131" t="s">
        <v>37</v>
      </c>
    </row>
    <row r="3" spans="1:8" hidden="1" x14ac:dyDescent="0.3">
      <c r="A3" s="6" t="s">
        <v>206</v>
      </c>
      <c r="B3" s="137" t="s">
        <v>207</v>
      </c>
      <c r="C3" s="8" t="s">
        <v>11</v>
      </c>
      <c r="D3" s="129">
        <v>1</v>
      </c>
      <c r="E3" s="129" t="s">
        <v>137</v>
      </c>
      <c r="F3" s="121">
        <v>3</v>
      </c>
      <c r="G3" s="131">
        <f t="shared" si="0"/>
        <v>1</v>
      </c>
      <c r="H3" s="131" t="s">
        <v>37</v>
      </c>
    </row>
    <row r="4" spans="1:8" ht="31.2" hidden="1" x14ac:dyDescent="0.3">
      <c r="A4" s="135" t="s">
        <v>167</v>
      </c>
      <c r="B4" s="137" t="s">
        <v>168</v>
      </c>
      <c r="C4" s="8" t="s">
        <v>11</v>
      </c>
      <c r="D4" s="129">
        <v>1</v>
      </c>
      <c r="E4" s="129" t="s">
        <v>137</v>
      </c>
      <c r="F4" s="121">
        <v>3</v>
      </c>
      <c r="G4" s="131">
        <f t="shared" si="0"/>
        <v>1</v>
      </c>
      <c r="H4" s="131" t="s">
        <v>37</v>
      </c>
    </row>
    <row r="5" spans="1:8" ht="46.8" x14ac:dyDescent="0.3">
      <c r="A5" s="6" t="s">
        <v>236</v>
      </c>
      <c r="B5" s="123" t="s">
        <v>164</v>
      </c>
      <c r="C5" s="8" t="s">
        <v>11</v>
      </c>
      <c r="D5" s="129">
        <v>1</v>
      </c>
      <c r="E5" s="129" t="s">
        <v>144</v>
      </c>
      <c r="F5" s="121">
        <v>1</v>
      </c>
      <c r="G5" s="131">
        <f t="shared" si="0"/>
        <v>1</v>
      </c>
      <c r="H5" s="131" t="s">
        <v>37</v>
      </c>
    </row>
    <row r="6" spans="1:8" hidden="1" x14ac:dyDescent="0.3">
      <c r="A6" s="6" t="s">
        <v>215</v>
      </c>
      <c r="B6" s="123" t="s">
        <v>216</v>
      </c>
      <c r="C6" s="8" t="s">
        <v>11</v>
      </c>
      <c r="D6" s="129">
        <v>1</v>
      </c>
      <c r="E6" s="129" t="s">
        <v>137</v>
      </c>
      <c r="F6" s="121">
        <v>3</v>
      </c>
      <c r="G6" s="131">
        <f t="shared" si="0"/>
        <v>1</v>
      </c>
      <c r="H6" s="131" t="s">
        <v>37</v>
      </c>
    </row>
    <row r="7" spans="1:8" hidden="1" x14ac:dyDescent="0.3">
      <c r="A7" s="135" t="s">
        <v>198</v>
      </c>
      <c r="B7" s="123" t="s">
        <v>180</v>
      </c>
      <c r="C7" s="8" t="s">
        <v>11</v>
      </c>
      <c r="D7" s="129">
        <v>1</v>
      </c>
      <c r="E7" s="129" t="s">
        <v>137</v>
      </c>
      <c r="F7" s="129">
        <v>3</v>
      </c>
      <c r="G7" s="131">
        <f t="shared" si="0"/>
        <v>2</v>
      </c>
      <c r="H7" s="131" t="s">
        <v>37</v>
      </c>
    </row>
    <row r="8" spans="1:8" hidden="1" x14ac:dyDescent="0.3">
      <c r="A8" s="135" t="s">
        <v>198</v>
      </c>
      <c r="B8" s="120" t="s">
        <v>199</v>
      </c>
      <c r="C8" s="8" t="s">
        <v>11</v>
      </c>
      <c r="D8" s="129">
        <v>1</v>
      </c>
      <c r="E8" s="129" t="s">
        <v>137</v>
      </c>
      <c r="F8" s="129">
        <v>3</v>
      </c>
      <c r="G8" s="131">
        <f t="shared" si="0"/>
        <v>2</v>
      </c>
      <c r="H8" s="131" t="s">
        <v>37</v>
      </c>
    </row>
    <row r="9" spans="1:8" ht="31.2" hidden="1" x14ac:dyDescent="0.3">
      <c r="A9" s="6" t="s">
        <v>184</v>
      </c>
      <c r="B9" s="133" t="s">
        <v>185</v>
      </c>
      <c r="C9" s="8" t="s">
        <v>11</v>
      </c>
      <c r="D9" s="129">
        <v>1</v>
      </c>
      <c r="E9" s="129" t="s">
        <v>137</v>
      </c>
      <c r="F9" s="121">
        <v>3</v>
      </c>
      <c r="G9" s="131">
        <f t="shared" si="0"/>
        <v>1</v>
      </c>
      <c r="H9" s="131" t="s">
        <v>37</v>
      </c>
    </row>
    <row r="10" spans="1:8" hidden="1" x14ac:dyDescent="0.3">
      <c r="A10" s="6" t="s">
        <v>200</v>
      </c>
      <c r="B10" s="123" t="s">
        <v>201</v>
      </c>
      <c r="C10" s="8" t="s">
        <v>11</v>
      </c>
      <c r="D10" s="129">
        <v>1</v>
      </c>
      <c r="E10" s="129" t="s">
        <v>137</v>
      </c>
      <c r="F10" s="121">
        <v>3</v>
      </c>
      <c r="G10" s="131">
        <f t="shared" si="0"/>
        <v>1</v>
      </c>
      <c r="H10" s="131" t="s">
        <v>37</v>
      </c>
    </row>
    <row r="11" spans="1:8" ht="31.2" x14ac:dyDescent="0.3">
      <c r="A11" s="6" t="s">
        <v>169</v>
      </c>
      <c r="B11" s="123" t="s">
        <v>170</v>
      </c>
      <c r="C11" s="8" t="s">
        <v>11</v>
      </c>
      <c r="D11" s="129">
        <v>1</v>
      </c>
      <c r="E11" s="129" t="s">
        <v>144</v>
      </c>
      <c r="F11" s="121">
        <v>1</v>
      </c>
      <c r="G11" s="131">
        <f t="shared" si="0"/>
        <v>1</v>
      </c>
      <c r="H11" s="131" t="s">
        <v>37</v>
      </c>
    </row>
    <row r="12" spans="1:8" ht="31.2" hidden="1" x14ac:dyDescent="0.3">
      <c r="A12" s="6" t="s">
        <v>140</v>
      </c>
      <c r="B12" s="136" t="s">
        <v>141</v>
      </c>
      <c r="C12" s="8" t="s">
        <v>11</v>
      </c>
      <c r="D12" s="129">
        <v>1</v>
      </c>
      <c r="E12" s="129" t="s">
        <v>137</v>
      </c>
      <c r="F12" s="121">
        <v>3</v>
      </c>
      <c r="G12" s="131">
        <f t="shared" si="0"/>
        <v>1</v>
      </c>
      <c r="H12" s="131" t="s">
        <v>37</v>
      </c>
    </row>
    <row r="13" spans="1:8" ht="31.2" hidden="1" x14ac:dyDescent="0.3">
      <c r="A13" s="6" t="s">
        <v>194</v>
      </c>
      <c r="B13" s="123" t="s">
        <v>195</v>
      </c>
      <c r="C13" s="8" t="s">
        <v>11</v>
      </c>
      <c r="D13" s="129">
        <v>1</v>
      </c>
      <c r="E13" s="129" t="s">
        <v>137</v>
      </c>
      <c r="F13" s="121">
        <v>3</v>
      </c>
      <c r="G13" s="131">
        <f t="shared" si="0"/>
        <v>1</v>
      </c>
      <c r="H13" s="131" t="s">
        <v>37</v>
      </c>
    </row>
    <row r="14" spans="1:8" hidden="1" x14ac:dyDescent="0.3">
      <c r="A14" s="6" t="s">
        <v>190</v>
      </c>
      <c r="B14" s="123" t="s">
        <v>191</v>
      </c>
      <c r="C14" s="8" t="s">
        <v>11</v>
      </c>
      <c r="D14" s="129">
        <v>1</v>
      </c>
      <c r="E14" s="129" t="s">
        <v>137</v>
      </c>
      <c r="F14" s="121">
        <v>3</v>
      </c>
      <c r="G14" s="131">
        <f t="shared" si="0"/>
        <v>1</v>
      </c>
      <c r="H14" s="131" t="s">
        <v>37</v>
      </c>
    </row>
    <row r="15" spans="1:8" hidden="1" x14ac:dyDescent="0.3">
      <c r="A15" s="6" t="s">
        <v>171</v>
      </c>
      <c r="B15" s="123" t="s">
        <v>172</v>
      </c>
      <c r="C15" s="8" t="s">
        <v>11</v>
      </c>
      <c r="D15" s="129">
        <v>1</v>
      </c>
      <c r="E15" s="129" t="s">
        <v>137</v>
      </c>
      <c r="F15" s="121">
        <v>3</v>
      </c>
      <c r="G15" s="131">
        <f t="shared" si="0"/>
        <v>1</v>
      </c>
      <c r="H15" s="131" t="s">
        <v>37</v>
      </c>
    </row>
    <row r="16" spans="1:8" hidden="1" x14ac:dyDescent="0.3">
      <c r="A16" s="6" t="s">
        <v>173</v>
      </c>
      <c r="B16" s="123" t="s">
        <v>172</v>
      </c>
      <c r="C16" s="8" t="s">
        <v>11</v>
      </c>
      <c r="D16" s="129">
        <v>1</v>
      </c>
      <c r="E16" s="129" t="s">
        <v>137</v>
      </c>
      <c r="F16" s="121">
        <v>3</v>
      </c>
      <c r="G16" s="131">
        <f t="shared" si="0"/>
        <v>1</v>
      </c>
      <c r="H16" s="131" t="s">
        <v>37</v>
      </c>
    </row>
    <row r="17" spans="1:8" hidden="1" x14ac:dyDescent="0.3">
      <c r="A17" s="6" t="s">
        <v>238</v>
      </c>
      <c r="B17" s="123" t="s">
        <v>172</v>
      </c>
      <c r="C17" s="8" t="s">
        <v>11</v>
      </c>
      <c r="D17" s="129">
        <v>1</v>
      </c>
      <c r="E17" s="129" t="s">
        <v>137</v>
      </c>
      <c r="F17" s="121">
        <v>3</v>
      </c>
      <c r="G17" s="131">
        <f t="shared" si="0"/>
        <v>1</v>
      </c>
      <c r="H17" s="131" t="s">
        <v>37</v>
      </c>
    </row>
    <row r="18" spans="1:8" hidden="1" x14ac:dyDescent="0.3">
      <c r="A18" s="135" t="s">
        <v>202</v>
      </c>
      <c r="B18" s="123" t="s">
        <v>203</v>
      </c>
      <c r="C18" s="8" t="s">
        <v>11</v>
      </c>
      <c r="D18" s="129">
        <v>1</v>
      </c>
      <c r="E18" s="129" t="s">
        <v>137</v>
      </c>
      <c r="F18" s="129">
        <v>3</v>
      </c>
      <c r="G18" s="131">
        <f t="shared" si="0"/>
        <v>1</v>
      </c>
      <c r="H18" s="131" t="s">
        <v>37</v>
      </c>
    </row>
    <row r="19" spans="1:8" hidden="1" x14ac:dyDescent="0.3">
      <c r="A19" s="135" t="s">
        <v>211</v>
      </c>
      <c r="B19" s="122" t="s">
        <v>212</v>
      </c>
      <c r="C19" s="8" t="s">
        <v>11</v>
      </c>
      <c r="D19" s="129">
        <v>1</v>
      </c>
      <c r="E19" s="129" t="s">
        <v>137</v>
      </c>
      <c r="F19" s="121">
        <v>3</v>
      </c>
      <c r="G19" s="131">
        <f t="shared" si="0"/>
        <v>1</v>
      </c>
      <c r="H19" s="131" t="s">
        <v>37</v>
      </c>
    </row>
    <row r="20" spans="1:8" hidden="1" x14ac:dyDescent="0.3">
      <c r="A20" s="135" t="s">
        <v>192</v>
      </c>
      <c r="B20" s="122" t="s">
        <v>193</v>
      </c>
      <c r="C20" s="8" t="s">
        <v>11</v>
      </c>
      <c r="D20" s="129">
        <v>1</v>
      </c>
      <c r="E20" s="129" t="s">
        <v>137</v>
      </c>
      <c r="F20" s="121">
        <v>3</v>
      </c>
      <c r="G20" s="131">
        <f t="shared" si="0"/>
        <v>1</v>
      </c>
      <c r="H20" s="131" t="s">
        <v>37</v>
      </c>
    </row>
    <row r="21" spans="1:8" ht="31.2" hidden="1" x14ac:dyDescent="0.3">
      <c r="A21" s="135" t="s">
        <v>138</v>
      </c>
      <c r="B21" s="138" t="s">
        <v>139</v>
      </c>
      <c r="C21" s="8" t="s">
        <v>11</v>
      </c>
      <c r="D21" s="129">
        <v>1</v>
      </c>
      <c r="E21" s="129" t="s">
        <v>137</v>
      </c>
      <c r="F21" s="121">
        <v>3</v>
      </c>
      <c r="G21" s="131">
        <f t="shared" si="0"/>
        <v>1</v>
      </c>
      <c r="H21" s="131" t="s">
        <v>37</v>
      </c>
    </row>
    <row r="22" spans="1:8" ht="31.2" hidden="1" x14ac:dyDescent="0.3">
      <c r="A22" s="135" t="s">
        <v>149</v>
      </c>
      <c r="B22" s="122" t="s">
        <v>150</v>
      </c>
      <c r="C22" s="8" t="s">
        <v>11</v>
      </c>
      <c r="D22" s="129">
        <v>1</v>
      </c>
      <c r="E22" s="129" t="s">
        <v>137</v>
      </c>
      <c r="F22" s="121">
        <v>3</v>
      </c>
      <c r="G22" s="131">
        <f t="shared" si="0"/>
        <v>1</v>
      </c>
      <c r="H22" s="131" t="s">
        <v>37</v>
      </c>
    </row>
    <row r="23" spans="1:8" x14ac:dyDescent="0.3">
      <c r="A23" s="135" t="s">
        <v>147</v>
      </c>
      <c r="B23" s="138" t="s">
        <v>148</v>
      </c>
      <c r="C23" s="8" t="s">
        <v>11</v>
      </c>
      <c r="D23" s="129">
        <v>1</v>
      </c>
      <c r="E23" s="129" t="s">
        <v>144</v>
      </c>
      <c r="F23" s="121">
        <v>1</v>
      </c>
      <c r="G23" s="131">
        <f t="shared" si="0"/>
        <v>1</v>
      </c>
      <c r="H23" s="131" t="s">
        <v>37</v>
      </c>
    </row>
    <row r="24" spans="1:8" x14ac:dyDescent="0.3">
      <c r="A24" s="6" t="s">
        <v>208</v>
      </c>
      <c r="B24" s="123" t="s">
        <v>209</v>
      </c>
      <c r="C24" s="8" t="s">
        <v>11</v>
      </c>
      <c r="D24" s="129">
        <v>1</v>
      </c>
      <c r="E24" s="129" t="s">
        <v>210</v>
      </c>
      <c r="F24" s="121">
        <v>1</v>
      </c>
      <c r="G24" s="131">
        <f t="shared" si="0"/>
        <v>1</v>
      </c>
      <c r="H24" s="131" t="s">
        <v>37</v>
      </c>
    </row>
    <row r="25" spans="1:8" hidden="1" x14ac:dyDescent="0.3">
      <c r="A25" s="135" t="s">
        <v>237</v>
      </c>
      <c r="B25" s="122" t="s">
        <v>166</v>
      </c>
      <c r="C25" s="8" t="s">
        <v>11</v>
      </c>
      <c r="D25" s="129">
        <v>1</v>
      </c>
      <c r="E25" s="129" t="s">
        <v>137</v>
      </c>
      <c r="F25" s="121">
        <v>3</v>
      </c>
      <c r="G25" s="131">
        <f t="shared" si="0"/>
        <v>1</v>
      </c>
      <c r="H25" s="131" t="s">
        <v>37</v>
      </c>
    </row>
    <row r="26" spans="1:8" ht="31.2" hidden="1" x14ac:dyDescent="0.3">
      <c r="A26" s="135" t="s">
        <v>188</v>
      </c>
      <c r="B26" s="136" t="s">
        <v>189</v>
      </c>
      <c r="C26" s="8" t="s">
        <v>11</v>
      </c>
      <c r="D26" s="129">
        <v>1</v>
      </c>
      <c r="E26" s="129" t="s">
        <v>137</v>
      </c>
      <c r="F26" s="129">
        <v>3</v>
      </c>
      <c r="G26" s="131">
        <f t="shared" si="0"/>
        <v>1</v>
      </c>
      <c r="H26" s="131" t="s">
        <v>37</v>
      </c>
    </row>
    <row r="27" spans="1:8" hidden="1" x14ac:dyDescent="0.3">
      <c r="A27" s="135" t="s">
        <v>186</v>
      </c>
      <c r="B27" s="136" t="s">
        <v>187</v>
      </c>
      <c r="C27" s="8" t="s">
        <v>11</v>
      </c>
      <c r="D27" s="129">
        <v>1</v>
      </c>
      <c r="E27" s="129" t="s">
        <v>137</v>
      </c>
      <c r="F27" s="129">
        <v>3</v>
      </c>
      <c r="G27" s="131">
        <f t="shared" si="0"/>
        <v>1</v>
      </c>
      <c r="H27" s="131" t="s">
        <v>37</v>
      </c>
    </row>
    <row r="28" spans="1:8" hidden="1" x14ac:dyDescent="0.3">
      <c r="A28" s="135" t="s">
        <v>153</v>
      </c>
      <c r="B28" s="123" t="s">
        <v>154</v>
      </c>
      <c r="C28" s="8" t="s">
        <v>11</v>
      </c>
      <c r="D28" s="129">
        <v>1</v>
      </c>
      <c r="E28" s="129" t="s">
        <v>137</v>
      </c>
      <c r="F28" s="121">
        <v>3</v>
      </c>
      <c r="G28" s="131">
        <f t="shared" si="0"/>
        <v>1</v>
      </c>
      <c r="H28" s="131" t="s">
        <v>37</v>
      </c>
    </row>
    <row r="29" spans="1:8" hidden="1" x14ac:dyDescent="0.3">
      <c r="A29" s="135" t="s">
        <v>135</v>
      </c>
      <c r="B29" s="136" t="s">
        <v>136</v>
      </c>
      <c r="C29" s="8" t="s">
        <v>11</v>
      </c>
      <c r="D29" s="129">
        <v>1</v>
      </c>
      <c r="E29" s="129" t="s">
        <v>137</v>
      </c>
      <c r="F29" s="121">
        <v>3</v>
      </c>
      <c r="G29" s="131">
        <f t="shared" si="0"/>
        <v>1</v>
      </c>
      <c r="H29" s="131" t="s">
        <v>37</v>
      </c>
    </row>
    <row r="30" spans="1:8" hidden="1" x14ac:dyDescent="0.3">
      <c r="A30" s="6" t="s">
        <v>161</v>
      </c>
      <c r="B30" s="123" t="s">
        <v>162</v>
      </c>
      <c r="C30" s="8" t="s">
        <v>11</v>
      </c>
      <c r="D30" s="129">
        <v>1</v>
      </c>
      <c r="E30" s="129" t="s">
        <v>137</v>
      </c>
      <c r="F30" s="121">
        <v>3</v>
      </c>
      <c r="G30" s="131">
        <f t="shared" si="0"/>
        <v>1</v>
      </c>
      <c r="H30" s="131" t="s">
        <v>37</v>
      </c>
    </row>
    <row r="31" spans="1:8" hidden="1" x14ac:dyDescent="0.3">
      <c r="A31" s="6" t="s">
        <v>196</v>
      </c>
      <c r="B31" s="123" t="s">
        <v>197</v>
      </c>
      <c r="C31" s="8" t="s">
        <v>11</v>
      </c>
      <c r="D31" s="129">
        <v>1</v>
      </c>
      <c r="E31" s="129" t="s">
        <v>137</v>
      </c>
      <c r="F31" s="121">
        <v>3</v>
      </c>
      <c r="G31" s="131">
        <f t="shared" si="0"/>
        <v>1</v>
      </c>
      <c r="H31" s="131" t="s">
        <v>37</v>
      </c>
    </row>
    <row r="32" spans="1:8" ht="31.2" hidden="1" x14ac:dyDescent="0.3">
      <c r="A32" s="6" t="s">
        <v>155</v>
      </c>
      <c r="B32" s="123" t="s">
        <v>156</v>
      </c>
      <c r="C32" s="8" t="s">
        <v>11</v>
      </c>
      <c r="D32" s="129">
        <v>1</v>
      </c>
      <c r="E32" s="129" t="s">
        <v>137</v>
      </c>
      <c r="F32" s="121">
        <v>3</v>
      </c>
      <c r="G32" s="131">
        <f t="shared" si="0"/>
        <v>1</v>
      </c>
      <c r="H32" s="131" t="s">
        <v>37</v>
      </c>
    </row>
    <row r="33" spans="1:8" ht="31.2" hidden="1" x14ac:dyDescent="0.3">
      <c r="A33" s="6" t="s">
        <v>235</v>
      </c>
      <c r="B33" s="136" t="s">
        <v>152</v>
      </c>
      <c r="C33" s="8" t="s">
        <v>11</v>
      </c>
      <c r="D33" s="129">
        <v>1</v>
      </c>
      <c r="E33" s="129" t="s">
        <v>137</v>
      </c>
      <c r="F33" s="121">
        <v>3</v>
      </c>
      <c r="G33" s="131">
        <f t="shared" si="0"/>
        <v>1</v>
      </c>
      <c r="H33" s="131" t="s">
        <v>37</v>
      </c>
    </row>
    <row r="34" spans="1:8" hidden="1" x14ac:dyDescent="0.3">
      <c r="A34" s="6" t="s">
        <v>145</v>
      </c>
      <c r="B34" s="123" t="s">
        <v>146</v>
      </c>
      <c r="C34" s="8" t="s">
        <v>7</v>
      </c>
      <c r="D34" s="129">
        <v>1</v>
      </c>
      <c r="E34" s="129" t="s">
        <v>137</v>
      </c>
      <c r="F34" s="121">
        <v>3</v>
      </c>
      <c r="G34" s="131">
        <f t="shared" si="0"/>
        <v>1</v>
      </c>
      <c r="H34" s="131" t="s">
        <v>37</v>
      </c>
    </row>
    <row r="35" spans="1:8" x14ac:dyDescent="0.3">
      <c r="A35" s="6" t="s">
        <v>142</v>
      </c>
      <c r="B35" s="123" t="s">
        <v>143</v>
      </c>
      <c r="C35" s="8" t="s">
        <v>11</v>
      </c>
      <c r="D35" s="129">
        <v>1</v>
      </c>
      <c r="E35" s="129" t="s">
        <v>144</v>
      </c>
      <c r="F35" s="121">
        <v>1</v>
      </c>
      <c r="G35" s="131">
        <f t="shared" si="0"/>
        <v>1</v>
      </c>
      <c r="H35" s="131" t="s">
        <v>37</v>
      </c>
    </row>
    <row r="36" spans="1:8" hidden="1" x14ac:dyDescent="0.3">
      <c r="A36" s="6" t="s">
        <v>157</v>
      </c>
      <c r="B36" s="123" t="s">
        <v>158</v>
      </c>
      <c r="C36" s="8" t="s">
        <v>11</v>
      </c>
      <c r="D36" s="129">
        <v>1</v>
      </c>
      <c r="E36" s="129" t="s">
        <v>137</v>
      </c>
      <c r="F36" s="121">
        <v>3</v>
      </c>
      <c r="G36" s="131">
        <f t="shared" si="0"/>
        <v>1</v>
      </c>
      <c r="H36" s="131" t="s">
        <v>37</v>
      </c>
    </row>
    <row r="37" spans="1:8" x14ac:dyDescent="0.3">
      <c r="A37" s="6" t="s">
        <v>182</v>
      </c>
      <c r="B37" s="136" t="s">
        <v>183</v>
      </c>
      <c r="C37" s="8" t="s">
        <v>11</v>
      </c>
      <c r="D37" s="129">
        <v>1</v>
      </c>
      <c r="E37" s="129" t="s">
        <v>144</v>
      </c>
      <c r="F37" s="121">
        <v>1</v>
      </c>
      <c r="G37" s="131">
        <f t="shared" si="0"/>
        <v>1</v>
      </c>
      <c r="H37" s="131" t="s">
        <v>37</v>
      </c>
    </row>
    <row r="38" spans="1:8" hidden="1" x14ac:dyDescent="0.3">
      <c r="A38" s="6" t="s">
        <v>159</v>
      </c>
      <c r="B38" s="123" t="s">
        <v>160</v>
      </c>
      <c r="C38" s="8" t="s">
        <v>11</v>
      </c>
      <c r="D38" s="129">
        <v>1</v>
      </c>
      <c r="E38" s="129" t="s">
        <v>137</v>
      </c>
      <c r="F38" s="121">
        <v>3</v>
      </c>
      <c r="G38" s="131">
        <f t="shared" si="0"/>
        <v>1</v>
      </c>
      <c r="H38" s="131" t="s">
        <v>37</v>
      </c>
    </row>
    <row r="39" spans="1:8" hidden="1" x14ac:dyDescent="0.3">
      <c r="A39" s="6" t="s">
        <v>177</v>
      </c>
      <c r="B39" s="123" t="s">
        <v>178</v>
      </c>
      <c r="C39" s="8" t="s">
        <v>11</v>
      </c>
      <c r="D39" s="129">
        <v>1</v>
      </c>
      <c r="E39" s="129" t="s">
        <v>137</v>
      </c>
      <c r="F39" s="121">
        <v>3</v>
      </c>
      <c r="G39" s="131">
        <f t="shared" si="0"/>
        <v>1</v>
      </c>
      <c r="H39" s="131" t="s">
        <v>37</v>
      </c>
    </row>
    <row r="40" spans="1:8" hidden="1" x14ac:dyDescent="0.3">
      <c r="A40" s="6" t="s">
        <v>174</v>
      </c>
      <c r="B40" s="123" t="s">
        <v>175</v>
      </c>
      <c r="C40" s="8" t="s">
        <v>11</v>
      </c>
      <c r="D40" s="129">
        <v>1</v>
      </c>
      <c r="E40" s="129" t="s">
        <v>137</v>
      </c>
      <c r="F40" s="121">
        <v>3</v>
      </c>
      <c r="G40" s="131">
        <f t="shared" si="0"/>
        <v>1</v>
      </c>
      <c r="H40" s="131" t="s">
        <v>37</v>
      </c>
    </row>
    <row r="41" spans="1:8" hidden="1" x14ac:dyDescent="0.3">
      <c r="A41" s="6" t="s">
        <v>176</v>
      </c>
      <c r="B41" s="123" t="s">
        <v>175</v>
      </c>
      <c r="C41" s="8" t="s">
        <v>11</v>
      </c>
      <c r="D41" s="129">
        <v>1</v>
      </c>
      <c r="E41" s="129" t="s">
        <v>137</v>
      </c>
      <c r="F41" s="121">
        <v>3</v>
      </c>
      <c r="G41" s="131">
        <f t="shared" si="0"/>
        <v>1</v>
      </c>
      <c r="H41" s="131" t="s">
        <v>37</v>
      </c>
    </row>
    <row r="42" spans="1:8" hidden="1" x14ac:dyDescent="0.3">
      <c r="A42" s="6" t="s">
        <v>213</v>
      </c>
      <c r="B42" s="123" t="s">
        <v>214</v>
      </c>
      <c r="C42" s="8" t="s">
        <v>11</v>
      </c>
      <c r="D42" s="129">
        <v>1</v>
      </c>
      <c r="E42" s="129" t="s">
        <v>137</v>
      </c>
      <c r="F42" s="121">
        <v>3</v>
      </c>
      <c r="G42" s="131">
        <f t="shared" si="0"/>
        <v>1</v>
      </c>
      <c r="H42" s="131" t="s">
        <v>37</v>
      </c>
    </row>
    <row r="43" spans="1:8" hidden="1" x14ac:dyDescent="0.3">
      <c r="A43" s="6" t="s">
        <v>239</v>
      </c>
      <c r="B43" s="123" t="s">
        <v>218</v>
      </c>
      <c r="C43" s="8" t="s">
        <v>11</v>
      </c>
      <c r="D43" s="129">
        <v>1</v>
      </c>
      <c r="E43" s="129" t="s">
        <v>137</v>
      </c>
      <c r="F43" s="121">
        <v>3</v>
      </c>
      <c r="G43" s="131">
        <f t="shared" si="0"/>
        <v>1</v>
      </c>
      <c r="H43" s="131" t="s">
        <v>37</v>
      </c>
    </row>
    <row r="44" spans="1:8" x14ac:dyDescent="0.3">
      <c r="C44" s="126"/>
    </row>
    <row r="45" spans="1:8" x14ac:dyDescent="0.3">
      <c r="C45" s="126"/>
    </row>
    <row r="46" spans="1:8" x14ac:dyDescent="0.3">
      <c r="C46" s="126"/>
    </row>
    <row r="47" spans="1:8" x14ac:dyDescent="0.3">
      <c r="C47" s="126"/>
    </row>
    <row r="48" spans="1:8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43" xr:uid="{862AB6E4-929E-4CA8-A82A-84513D3AB1A7}">
    <filterColumn colId="2">
      <filters>
        <filter val="Оборудование"/>
      </filters>
    </filterColumn>
    <filterColumn colId="4">
      <filters>
        <filter val="шт ( на 3 раб.места)"/>
        <filter val="шт ( на 3 раб.место)"/>
      </filters>
    </filterColumn>
    <sortState xmlns:xlrd2="http://schemas.microsoft.com/office/spreadsheetml/2017/richdata2" ref="A2:H43">
      <sortCondition ref="A2:A43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3" xr:uid="{3116E6BD-2D16-4A6F-A5C8-481532240C5E}">
      <formula1>"Базовая часть, Вариативная часть"</formula1>
    </dataValidation>
    <dataValidation allowBlank="1" showErrorMessage="1" sqref="A2:B43" xr:uid="{DD457563-E050-4293-BF4D-ACF8973F543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73AF81-61E2-4670-9E49-F372E80C5C3D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0.44140625" style="127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7" t="s">
        <v>1</v>
      </c>
      <c r="B1" s="118" t="s">
        <v>10</v>
      </c>
      <c r="C1" s="121" t="s">
        <v>2</v>
      </c>
      <c r="D1" s="117" t="s">
        <v>4</v>
      </c>
      <c r="E1" s="117" t="s">
        <v>3</v>
      </c>
      <c r="F1" s="117" t="s">
        <v>8</v>
      </c>
      <c r="G1" s="118" t="s">
        <v>33</v>
      </c>
      <c r="H1" s="117" t="s">
        <v>34</v>
      </c>
    </row>
    <row r="2" spans="1:8" x14ac:dyDescent="0.3">
      <c r="A2" s="6" t="s">
        <v>229</v>
      </c>
      <c r="B2" s="123" t="s">
        <v>230</v>
      </c>
      <c r="C2" s="8" t="s">
        <v>7</v>
      </c>
      <c r="D2" s="130">
        <v>1</v>
      </c>
      <c r="E2" s="130" t="s">
        <v>6</v>
      </c>
      <c r="F2" s="129">
        <v>1</v>
      </c>
      <c r="G2" s="119">
        <f>COUNTIF($A$2:$A$999,A2)</f>
        <v>1</v>
      </c>
      <c r="H2" s="119" t="s">
        <v>37</v>
      </c>
    </row>
    <row r="3" spans="1:8" x14ac:dyDescent="0.3">
      <c r="A3" s="6" t="s">
        <v>28</v>
      </c>
      <c r="B3" s="123" t="s">
        <v>226</v>
      </c>
      <c r="C3" s="8" t="s">
        <v>5</v>
      </c>
      <c r="D3" s="130">
        <v>1</v>
      </c>
      <c r="E3" s="130" t="s">
        <v>6</v>
      </c>
      <c r="F3" s="129">
        <v>1</v>
      </c>
      <c r="G3" s="119">
        <f>COUNTIF($A$2:$A$999,A3)</f>
        <v>1</v>
      </c>
      <c r="H3" s="119" t="s">
        <v>37</v>
      </c>
    </row>
    <row r="4" spans="1:8" x14ac:dyDescent="0.3">
      <c r="A4" s="6" t="s">
        <v>234</v>
      </c>
      <c r="B4" s="123" t="s">
        <v>223</v>
      </c>
      <c r="C4" s="8" t="s">
        <v>5</v>
      </c>
      <c r="D4" s="130">
        <v>1</v>
      </c>
      <c r="E4" s="130" t="s">
        <v>6</v>
      </c>
      <c r="F4" s="129">
        <v>1</v>
      </c>
      <c r="G4" s="119">
        <f>COUNTIF($A$2:$A$999,A4)</f>
        <v>1</v>
      </c>
      <c r="H4" s="119" t="s">
        <v>37</v>
      </c>
    </row>
    <row r="5" spans="1:8" ht="78" x14ac:dyDescent="0.3">
      <c r="A5" s="6" t="s">
        <v>224</v>
      </c>
      <c r="B5" s="123" t="s">
        <v>225</v>
      </c>
      <c r="C5" s="8" t="s">
        <v>18</v>
      </c>
      <c r="D5" s="129">
        <v>1</v>
      </c>
      <c r="E5" s="129" t="s">
        <v>6</v>
      </c>
      <c r="F5" s="129">
        <v>1</v>
      </c>
      <c r="G5" s="119">
        <f>COUNTIF($A$2:$A$999,A5)</f>
        <v>1</v>
      </c>
      <c r="H5" s="119" t="s">
        <v>37</v>
      </c>
    </row>
    <row r="6" spans="1:8" x14ac:dyDescent="0.3">
      <c r="A6" s="6" t="s">
        <v>41</v>
      </c>
      <c r="B6" s="123" t="s">
        <v>228</v>
      </c>
      <c r="C6" s="8" t="s">
        <v>7</v>
      </c>
      <c r="D6" s="129">
        <v>1</v>
      </c>
      <c r="E6" s="129" t="s">
        <v>6</v>
      </c>
      <c r="F6" s="129">
        <v>1</v>
      </c>
      <c r="G6" s="119">
        <f>COUNTIF($A$2:$A$999,A6)</f>
        <v>1</v>
      </c>
      <c r="H6" s="119" t="s">
        <v>37</v>
      </c>
    </row>
    <row r="7" spans="1:8" x14ac:dyDescent="0.3">
      <c r="C7" s="126"/>
    </row>
    <row r="8" spans="1:8" x14ac:dyDescent="0.3">
      <c r="C8" s="126"/>
    </row>
    <row r="9" spans="1:8" x14ac:dyDescent="0.3">
      <c r="C9" s="126"/>
    </row>
    <row r="10" spans="1:8" x14ac:dyDescent="0.3">
      <c r="C10" s="126"/>
    </row>
    <row r="11" spans="1:8" x14ac:dyDescent="0.3">
      <c r="C11" s="126"/>
    </row>
    <row r="12" spans="1:8" x14ac:dyDescent="0.3">
      <c r="C12" s="126"/>
    </row>
    <row r="13" spans="1:8" x14ac:dyDescent="0.3">
      <c r="C13" s="126"/>
    </row>
    <row r="14" spans="1:8" x14ac:dyDescent="0.3">
      <c r="C14" s="126"/>
    </row>
    <row r="15" spans="1:8" x14ac:dyDescent="0.3">
      <c r="C15" s="126"/>
    </row>
    <row r="16" spans="1:8" x14ac:dyDescent="0.3">
      <c r="C16" s="126"/>
    </row>
    <row r="17" spans="3:3" x14ac:dyDescent="0.3">
      <c r="C17" s="126"/>
    </row>
    <row r="18" spans="3:3" x14ac:dyDescent="0.3">
      <c r="C18" s="126"/>
    </row>
    <row r="19" spans="3:3" x14ac:dyDescent="0.3">
      <c r="C19" s="126"/>
    </row>
    <row r="20" spans="3:3" x14ac:dyDescent="0.3">
      <c r="C20" s="126"/>
    </row>
    <row r="21" spans="3:3" x14ac:dyDescent="0.3">
      <c r="C21" s="126"/>
    </row>
    <row r="22" spans="3:3" x14ac:dyDescent="0.3">
      <c r="C22" s="126"/>
    </row>
    <row r="23" spans="3:3" x14ac:dyDescent="0.3">
      <c r="C23" s="126"/>
    </row>
    <row r="24" spans="3:3" x14ac:dyDescent="0.3">
      <c r="C24" s="126"/>
    </row>
    <row r="25" spans="3:3" x14ac:dyDescent="0.3">
      <c r="C25" s="126"/>
    </row>
    <row r="26" spans="3:3" x14ac:dyDescent="0.3">
      <c r="C26" s="126"/>
    </row>
    <row r="27" spans="3:3" x14ac:dyDescent="0.3">
      <c r="C27" s="126"/>
    </row>
    <row r="28" spans="3:3" x14ac:dyDescent="0.3">
      <c r="C28" s="126"/>
    </row>
    <row r="29" spans="3:3" x14ac:dyDescent="0.3">
      <c r="C29" s="126"/>
    </row>
    <row r="30" spans="3:3" x14ac:dyDescent="0.3">
      <c r="C30" s="126"/>
    </row>
    <row r="31" spans="3:3" x14ac:dyDescent="0.3">
      <c r="C31" s="126"/>
    </row>
    <row r="32" spans="3:3" x14ac:dyDescent="0.3">
      <c r="C32" s="126"/>
    </row>
    <row r="33" spans="3:3" x14ac:dyDescent="0.3">
      <c r="C33" s="126"/>
    </row>
    <row r="34" spans="3:3" x14ac:dyDescent="0.3">
      <c r="C34" s="126"/>
    </row>
    <row r="35" spans="3:3" x14ac:dyDescent="0.3">
      <c r="C35" s="126"/>
    </row>
    <row r="36" spans="3:3" x14ac:dyDescent="0.3">
      <c r="C36" s="126"/>
    </row>
    <row r="37" spans="3:3" x14ac:dyDescent="0.3">
      <c r="C37" s="126"/>
    </row>
    <row r="38" spans="3:3" x14ac:dyDescent="0.3">
      <c r="C38" s="126"/>
    </row>
    <row r="39" spans="3:3" x14ac:dyDescent="0.3">
      <c r="C39" s="126"/>
    </row>
    <row r="40" spans="3:3" x14ac:dyDescent="0.3">
      <c r="C40" s="126"/>
    </row>
    <row r="41" spans="3:3" x14ac:dyDescent="0.3">
      <c r="C41" s="126"/>
    </row>
    <row r="42" spans="3:3" x14ac:dyDescent="0.3">
      <c r="C42" s="126"/>
    </row>
    <row r="43" spans="3:3" x14ac:dyDescent="0.3">
      <c r="C43" s="126"/>
    </row>
    <row r="44" spans="3:3" x14ac:dyDescent="0.3">
      <c r="C44" s="126"/>
    </row>
    <row r="45" spans="3:3" x14ac:dyDescent="0.3">
      <c r="C45" s="126"/>
    </row>
    <row r="46" spans="3:3" x14ac:dyDescent="0.3">
      <c r="C46" s="126"/>
    </row>
    <row r="47" spans="3:3" x14ac:dyDescent="0.3">
      <c r="C47" s="126"/>
    </row>
    <row r="48" spans="3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00C5C29E-B0DE-4088-82DA-99442D6F46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E4F71B-7FCC-4512-A05B-BA75D68CB1FA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9.33203125" style="127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7" t="s">
        <v>1</v>
      </c>
      <c r="B1" s="118" t="s">
        <v>10</v>
      </c>
      <c r="C1" s="121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128" t="s">
        <v>20</v>
      </c>
      <c r="B2" s="122" t="s">
        <v>231</v>
      </c>
      <c r="C2" s="8" t="s">
        <v>9</v>
      </c>
      <c r="D2" s="130">
        <v>1</v>
      </c>
      <c r="E2" s="130" t="s">
        <v>6</v>
      </c>
      <c r="F2" s="129">
        <v>1</v>
      </c>
      <c r="G2" s="119">
        <f>COUNTIF($A$2:$A$998,A2)</f>
        <v>1</v>
      </c>
      <c r="H2" s="119" t="s">
        <v>37</v>
      </c>
    </row>
    <row r="3" spans="1:8" x14ac:dyDescent="0.3">
      <c r="A3" s="6" t="s">
        <v>21</v>
      </c>
      <c r="B3" s="122" t="s">
        <v>233</v>
      </c>
      <c r="C3" s="8" t="s">
        <v>9</v>
      </c>
      <c r="D3" s="129">
        <v>1</v>
      </c>
      <c r="E3" s="129" t="s">
        <v>6</v>
      </c>
      <c r="F3" s="129">
        <v>1</v>
      </c>
      <c r="G3" s="119">
        <f>COUNTIF($A$2:$A$998,A3)</f>
        <v>1</v>
      </c>
      <c r="H3" s="119" t="s">
        <v>37</v>
      </c>
    </row>
    <row r="4" spans="1:8" x14ac:dyDescent="0.3">
      <c r="B4" s="125"/>
      <c r="C4" s="126"/>
      <c r="F4" s="126"/>
    </row>
    <row r="5" spans="1:8" x14ac:dyDescent="0.3">
      <c r="B5" s="125"/>
      <c r="C5" s="126"/>
      <c r="D5" s="126"/>
      <c r="F5" s="126"/>
    </row>
    <row r="6" spans="1:8" x14ac:dyDescent="0.3">
      <c r="B6" s="125"/>
      <c r="C6" s="126"/>
      <c r="D6" s="126"/>
      <c r="F6" s="126"/>
    </row>
    <row r="7" spans="1:8" x14ac:dyDescent="0.3">
      <c r="B7" s="125"/>
      <c r="C7" s="126"/>
      <c r="D7" s="126"/>
      <c r="F7" s="126"/>
    </row>
    <row r="8" spans="1:8" x14ac:dyDescent="0.3">
      <c r="B8" s="125"/>
      <c r="C8" s="126"/>
      <c r="D8" s="126"/>
    </row>
    <row r="9" spans="1:8" x14ac:dyDescent="0.3">
      <c r="B9" s="125"/>
      <c r="C9" s="126"/>
      <c r="D9" s="126"/>
    </row>
    <row r="10" spans="1:8" x14ac:dyDescent="0.3">
      <c r="B10" s="125"/>
      <c r="C10" s="126"/>
      <c r="D10" s="126"/>
    </row>
    <row r="11" spans="1:8" x14ac:dyDescent="0.3">
      <c r="B11" s="125"/>
      <c r="C11" s="126"/>
      <c r="D11" s="126"/>
    </row>
    <row r="12" spans="1:8" x14ac:dyDescent="0.3">
      <c r="B12" s="125"/>
      <c r="C12" s="126"/>
    </row>
    <row r="13" spans="1:8" x14ac:dyDescent="0.3">
      <c r="B13" s="125"/>
      <c r="C13" s="126"/>
    </row>
    <row r="14" spans="1:8" x14ac:dyDescent="0.3">
      <c r="B14" s="125"/>
      <c r="C14" s="126"/>
    </row>
    <row r="15" spans="1:8" x14ac:dyDescent="0.3">
      <c r="B15" s="125"/>
      <c r="C15" s="126"/>
    </row>
    <row r="16" spans="1:8" x14ac:dyDescent="0.3">
      <c r="B16" s="125"/>
      <c r="C16" s="126"/>
    </row>
    <row r="17" spans="2:3" x14ac:dyDescent="0.3">
      <c r="B17" s="125"/>
      <c r="C17" s="126"/>
    </row>
    <row r="18" spans="2:3" x14ac:dyDescent="0.3">
      <c r="B18" s="125"/>
      <c r="C18" s="126"/>
    </row>
    <row r="19" spans="2:3" x14ac:dyDescent="0.3">
      <c r="B19" s="125"/>
      <c r="C19" s="126"/>
    </row>
    <row r="20" spans="2:3" x14ac:dyDescent="0.3">
      <c r="B20" s="125"/>
      <c r="C20" s="126"/>
    </row>
    <row r="21" spans="2:3" x14ac:dyDescent="0.3">
      <c r="B21" s="125"/>
      <c r="C21" s="126"/>
    </row>
    <row r="22" spans="2:3" x14ac:dyDescent="0.3">
      <c r="B22" s="125"/>
      <c r="C22" s="126"/>
    </row>
    <row r="23" spans="2:3" x14ac:dyDescent="0.3">
      <c r="B23" s="125"/>
      <c r="C23" s="126"/>
    </row>
    <row r="24" spans="2:3" x14ac:dyDescent="0.3">
      <c r="B24" s="125"/>
      <c r="C24" s="126"/>
    </row>
    <row r="25" spans="2:3" x14ac:dyDescent="0.3">
      <c r="B25" s="125"/>
      <c r="C25" s="126"/>
    </row>
    <row r="26" spans="2:3" x14ac:dyDescent="0.3">
      <c r="B26" s="125"/>
      <c r="C26" s="126"/>
    </row>
    <row r="27" spans="2:3" x14ac:dyDescent="0.3">
      <c r="B27" s="125"/>
      <c r="C27" s="126"/>
    </row>
    <row r="28" spans="2:3" x14ac:dyDescent="0.3">
      <c r="B28" s="125"/>
      <c r="C28" s="126"/>
    </row>
    <row r="29" spans="2:3" x14ac:dyDescent="0.3">
      <c r="B29" s="125"/>
      <c r="C29" s="126"/>
    </row>
    <row r="30" spans="2:3" x14ac:dyDescent="0.3">
      <c r="B30" s="125"/>
      <c r="C30" s="126"/>
    </row>
    <row r="31" spans="2:3" x14ac:dyDescent="0.3">
      <c r="B31" s="125"/>
      <c r="C31" s="126"/>
    </row>
    <row r="32" spans="2:3" x14ac:dyDescent="0.3">
      <c r="B32" s="125"/>
      <c r="C32" s="126"/>
    </row>
    <row r="33" spans="2:3" x14ac:dyDescent="0.3">
      <c r="B33" s="125"/>
      <c r="C33" s="126"/>
    </row>
    <row r="34" spans="2:3" x14ac:dyDescent="0.3">
      <c r="B34" s="125"/>
      <c r="C34" s="126"/>
    </row>
    <row r="35" spans="2:3" x14ac:dyDescent="0.3">
      <c r="B35" s="125"/>
      <c r="C35" s="126"/>
    </row>
    <row r="36" spans="2:3" x14ac:dyDescent="0.3">
      <c r="B36" s="125"/>
      <c r="C36" s="126"/>
    </row>
    <row r="37" spans="2:3" x14ac:dyDescent="0.3">
      <c r="B37" s="125"/>
      <c r="C37" s="126"/>
    </row>
    <row r="38" spans="2:3" x14ac:dyDescent="0.3">
      <c r="C38" s="126"/>
    </row>
    <row r="39" spans="2:3" x14ac:dyDescent="0.3">
      <c r="C39" s="126"/>
    </row>
    <row r="40" spans="2:3" x14ac:dyDescent="0.3">
      <c r="C40" s="126"/>
    </row>
    <row r="41" spans="2:3" x14ac:dyDescent="0.3">
      <c r="C41" s="126"/>
    </row>
    <row r="42" spans="2:3" x14ac:dyDescent="0.3">
      <c r="C42" s="126"/>
    </row>
    <row r="43" spans="2:3" x14ac:dyDescent="0.3">
      <c r="C43" s="126"/>
    </row>
    <row r="44" spans="2:3" x14ac:dyDescent="0.3">
      <c r="C44" s="126"/>
    </row>
    <row r="45" spans="2:3" x14ac:dyDescent="0.3">
      <c r="C45" s="126"/>
    </row>
    <row r="46" spans="2:3" x14ac:dyDescent="0.3">
      <c r="C46" s="126"/>
    </row>
    <row r="47" spans="2:3" x14ac:dyDescent="0.3">
      <c r="C47" s="126"/>
    </row>
    <row r="48" spans="2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76D20870-651F-4D2D-A502-EC659562C7D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D512F4-370F-46CF-83B4-1E9DF980E42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2" sqref="A2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62" t="s">
        <v>69</v>
      </c>
      <c r="B1" s="62" t="s">
        <v>63</v>
      </c>
      <c r="C1" s="62" t="s">
        <v>64</v>
      </c>
      <c r="D1" s="63" t="s">
        <v>72</v>
      </c>
      <c r="E1" s="62" t="s">
        <v>46</v>
      </c>
      <c r="F1" s="62" t="s">
        <v>65</v>
      </c>
      <c r="G1" s="62" t="s">
        <v>66</v>
      </c>
      <c r="H1" s="44" t="str">
        <f>_xlfn.TEXTJOIN("
",TRUE,F2:F99)</f>
        <v>15.02.17 Монтаж, техническое обслуживание и ремонт промышленного оборудования (по отраслям)</v>
      </c>
    </row>
    <row r="2" spans="1:8" ht="27.6" x14ac:dyDescent="0.3">
      <c r="A2" s="64" t="s">
        <v>73</v>
      </c>
      <c r="B2" s="69" t="s">
        <v>74</v>
      </c>
      <c r="C2" s="69" t="s">
        <v>75</v>
      </c>
      <c r="D2" s="65">
        <v>18</v>
      </c>
      <c r="E2" s="66" t="s">
        <v>76</v>
      </c>
      <c r="F2" s="67" t="s">
        <v>77</v>
      </c>
      <c r="G2" s="68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1"/>
  <sheetViews>
    <sheetView topLeftCell="A41" workbookViewId="0">
      <selection activeCell="A2" sqref="A2"/>
    </sheetView>
  </sheetViews>
  <sheetFormatPr defaultRowHeight="14.4" x14ac:dyDescent="0.3"/>
  <cols>
    <col min="1" max="1" width="5.109375" customWidth="1"/>
    <col min="2" max="2" width="58.44140625" customWidth="1"/>
    <col min="3" max="3" width="48.88671875" customWidth="1"/>
    <col min="4" max="4" width="24.33203125" customWidth="1"/>
    <col min="5" max="5" width="15.5546875" customWidth="1"/>
    <col min="6" max="6" width="14.88671875" customWidth="1"/>
    <col min="7" max="7" width="14.44140625" customWidth="1"/>
    <col min="8" max="8" width="19" customWidth="1"/>
  </cols>
  <sheetData>
    <row r="1" spans="1:8" ht="21" x14ac:dyDescent="0.3">
      <c r="A1" s="192" t="s">
        <v>79</v>
      </c>
      <c r="B1" s="192"/>
      <c r="C1" s="192"/>
      <c r="D1" s="192"/>
      <c r="E1" s="192"/>
      <c r="F1" s="192"/>
      <c r="G1" s="192"/>
      <c r="H1" s="192"/>
    </row>
    <row r="2" spans="1:8" ht="18" x14ac:dyDescent="0.35">
      <c r="A2" s="193" t="s">
        <v>80</v>
      </c>
      <c r="B2" s="194"/>
      <c r="C2" s="194"/>
      <c r="D2" s="194"/>
      <c r="E2" s="194"/>
      <c r="F2" s="194"/>
      <c r="G2" s="194"/>
      <c r="H2" s="195"/>
    </row>
    <row r="3" spans="1:8" ht="18" x14ac:dyDescent="0.35">
      <c r="A3" s="193" t="s">
        <v>81</v>
      </c>
      <c r="B3" s="194"/>
      <c r="C3" s="194"/>
      <c r="D3" s="194"/>
      <c r="E3" s="194"/>
      <c r="F3" s="194"/>
      <c r="G3" s="194"/>
      <c r="H3" s="195"/>
    </row>
    <row r="4" spans="1:8" ht="18" x14ac:dyDescent="0.35">
      <c r="A4" s="193" t="s">
        <v>82</v>
      </c>
      <c r="B4" s="194"/>
      <c r="C4" s="194"/>
      <c r="D4" s="194"/>
      <c r="E4" s="194"/>
      <c r="F4" s="194"/>
      <c r="G4" s="194"/>
      <c r="H4" s="196"/>
    </row>
    <row r="5" spans="1:8" ht="18" x14ac:dyDescent="0.35">
      <c r="A5" s="70" t="s">
        <v>83</v>
      </c>
      <c r="B5" s="71"/>
      <c r="C5" s="71"/>
      <c r="D5" s="71"/>
      <c r="E5" s="71"/>
      <c r="F5" s="71"/>
      <c r="G5" s="71"/>
      <c r="H5" s="72"/>
    </row>
    <row r="6" spans="1:8" ht="18" x14ac:dyDescent="0.35">
      <c r="A6" s="73" t="s">
        <v>84</v>
      </c>
      <c r="B6" s="74"/>
      <c r="C6" s="71"/>
      <c r="D6" s="71"/>
      <c r="E6" s="71"/>
      <c r="F6" s="71"/>
      <c r="G6" s="71"/>
      <c r="H6" s="72"/>
    </row>
    <row r="7" spans="1:8" ht="18" x14ac:dyDescent="0.35">
      <c r="A7" s="73" t="s">
        <v>85</v>
      </c>
      <c r="B7" s="71"/>
      <c r="C7" s="71"/>
      <c r="D7" s="71"/>
      <c r="E7" s="71"/>
      <c r="F7" s="71"/>
      <c r="G7" s="71"/>
      <c r="H7" s="72"/>
    </row>
    <row r="8" spans="1:8" ht="18" x14ac:dyDescent="0.35">
      <c r="A8" s="73" t="s">
        <v>86</v>
      </c>
      <c r="B8" s="71"/>
      <c r="C8" s="71"/>
      <c r="D8" s="71"/>
      <c r="E8" s="71"/>
      <c r="F8" s="71"/>
      <c r="G8" s="71"/>
      <c r="H8" s="72"/>
    </row>
    <row r="9" spans="1:8" ht="18" x14ac:dyDescent="0.35">
      <c r="A9" s="73" t="s">
        <v>87</v>
      </c>
      <c r="B9" s="71"/>
      <c r="C9" s="71"/>
      <c r="D9" s="71"/>
      <c r="E9" s="71"/>
      <c r="F9" s="71"/>
      <c r="G9" s="71"/>
      <c r="H9" s="72"/>
    </row>
    <row r="10" spans="1:8" ht="18" x14ac:dyDescent="0.35">
      <c r="A10" s="74" t="s">
        <v>88</v>
      </c>
      <c r="B10" s="71"/>
      <c r="C10" s="71"/>
      <c r="D10" s="71"/>
      <c r="E10" s="71"/>
      <c r="F10" s="71"/>
      <c r="G10" s="71"/>
      <c r="H10" s="72"/>
    </row>
    <row r="11" spans="1:8" ht="18" x14ac:dyDescent="0.35">
      <c r="A11" s="75" t="s">
        <v>89</v>
      </c>
      <c r="B11" s="71"/>
      <c r="C11" s="71"/>
      <c r="D11" s="71"/>
      <c r="E11" s="71"/>
      <c r="F11" s="71"/>
      <c r="G11" s="71"/>
      <c r="H11" s="72"/>
    </row>
    <row r="12" spans="1:8" ht="18" x14ac:dyDescent="0.35">
      <c r="A12" s="70" t="s">
        <v>90</v>
      </c>
      <c r="B12" s="71"/>
      <c r="C12" s="71"/>
      <c r="D12" s="71"/>
      <c r="E12" s="71"/>
      <c r="F12" s="71"/>
      <c r="G12" s="71"/>
      <c r="H12" s="72"/>
    </row>
    <row r="13" spans="1:8" ht="18" x14ac:dyDescent="0.35">
      <c r="A13" s="73" t="s">
        <v>91</v>
      </c>
      <c r="B13" s="71"/>
      <c r="C13" s="71"/>
      <c r="D13" s="71"/>
      <c r="E13" s="71"/>
      <c r="F13" s="71"/>
      <c r="G13" s="71"/>
      <c r="H13" s="72"/>
    </row>
    <row r="14" spans="1:8" ht="18" x14ac:dyDescent="0.35">
      <c r="A14" s="73" t="s">
        <v>92</v>
      </c>
      <c r="B14" s="71"/>
      <c r="C14" s="71"/>
      <c r="D14" s="71"/>
      <c r="E14" s="71"/>
      <c r="F14" s="71"/>
      <c r="G14" s="71"/>
      <c r="H14" s="72"/>
    </row>
    <row r="15" spans="1:8" ht="18" x14ac:dyDescent="0.35">
      <c r="A15" s="73" t="s">
        <v>93</v>
      </c>
      <c r="B15" s="71"/>
      <c r="C15" s="71"/>
      <c r="D15" s="71"/>
      <c r="E15" s="71"/>
      <c r="F15" s="71"/>
      <c r="G15" s="71"/>
      <c r="H15" s="72"/>
    </row>
    <row r="16" spans="1:8" ht="18" x14ac:dyDescent="0.35">
      <c r="A16" s="76" t="s">
        <v>94</v>
      </c>
      <c r="B16" s="77"/>
      <c r="C16" s="77"/>
      <c r="D16" s="77"/>
      <c r="E16" s="77"/>
      <c r="F16" s="77"/>
      <c r="G16" s="77"/>
      <c r="H16" s="78"/>
    </row>
    <row r="17" spans="1:8" ht="21" x14ac:dyDescent="0.3">
      <c r="A17" s="197" t="s">
        <v>95</v>
      </c>
      <c r="B17" s="197"/>
      <c r="C17" s="197"/>
      <c r="D17" s="197"/>
      <c r="E17" s="197"/>
      <c r="F17" s="197"/>
      <c r="G17" s="197"/>
      <c r="H17" s="197"/>
    </row>
    <row r="18" spans="1:8" ht="18" x14ac:dyDescent="0.3">
      <c r="A18" s="198" t="s">
        <v>96</v>
      </c>
      <c r="B18" s="199"/>
      <c r="C18" s="200" t="s">
        <v>97</v>
      </c>
      <c r="D18" s="201"/>
      <c r="E18" s="201"/>
      <c r="F18" s="201"/>
      <c r="G18" s="201"/>
      <c r="H18" s="201"/>
    </row>
    <row r="19" spans="1:8" ht="18.600000000000001" thickBot="1" x14ac:dyDescent="0.35">
      <c r="A19" s="177" t="s">
        <v>12</v>
      </c>
      <c r="B19" s="178"/>
      <c r="C19" s="178"/>
      <c r="D19" s="178"/>
      <c r="E19" s="178"/>
      <c r="F19" s="178"/>
      <c r="G19" s="178"/>
      <c r="H19" s="179"/>
    </row>
    <row r="20" spans="1:8" x14ac:dyDescent="0.3">
      <c r="A20" s="190" t="s">
        <v>13</v>
      </c>
      <c r="B20" s="191"/>
      <c r="C20" s="191"/>
      <c r="D20" s="191"/>
      <c r="E20" s="191"/>
      <c r="F20" s="191"/>
      <c r="G20" s="191"/>
      <c r="H20" s="191"/>
    </row>
    <row r="21" spans="1:8" x14ac:dyDescent="0.3">
      <c r="A21" s="183" t="s">
        <v>98</v>
      </c>
      <c r="B21" s="172"/>
      <c r="C21" s="172"/>
      <c r="D21" s="172"/>
      <c r="E21" s="172"/>
      <c r="F21" s="172"/>
      <c r="G21" s="172"/>
      <c r="H21" s="184"/>
    </row>
    <row r="22" spans="1:8" x14ac:dyDescent="0.3">
      <c r="A22" s="183" t="s">
        <v>99</v>
      </c>
      <c r="B22" s="172"/>
      <c r="C22" s="172"/>
      <c r="D22" s="172"/>
      <c r="E22" s="172"/>
      <c r="F22" s="172"/>
      <c r="G22" s="172"/>
      <c r="H22" s="184"/>
    </row>
    <row r="23" spans="1:8" x14ac:dyDescent="0.3">
      <c r="A23" s="183" t="s">
        <v>100</v>
      </c>
      <c r="B23" s="172"/>
      <c r="C23" s="172"/>
      <c r="D23" s="172"/>
      <c r="E23" s="172"/>
      <c r="F23" s="172"/>
      <c r="G23" s="172"/>
      <c r="H23" s="184"/>
    </row>
    <row r="24" spans="1:8" x14ac:dyDescent="0.3">
      <c r="A24" s="183" t="s">
        <v>101</v>
      </c>
      <c r="B24" s="172"/>
      <c r="C24" s="172"/>
      <c r="D24" s="172"/>
      <c r="E24" s="172"/>
      <c r="F24" s="172"/>
      <c r="G24" s="172"/>
      <c r="H24" s="184"/>
    </row>
    <row r="25" spans="1:8" x14ac:dyDescent="0.3">
      <c r="A25" s="183" t="s">
        <v>102</v>
      </c>
      <c r="B25" s="172"/>
      <c r="C25" s="172"/>
      <c r="D25" s="172"/>
      <c r="E25" s="172"/>
      <c r="F25" s="172"/>
      <c r="G25" s="172"/>
      <c r="H25" s="184"/>
    </row>
    <row r="26" spans="1:8" x14ac:dyDescent="0.3">
      <c r="A26" s="183" t="s">
        <v>103</v>
      </c>
      <c r="B26" s="172"/>
      <c r="C26" s="172"/>
      <c r="D26" s="172"/>
      <c r="E26" s="172"/>
      <c r="F26" s="172"/>
      <c r="G26" s="172"/>
      <c r="H26" s="184"/>
    </row>
    <row r="27" spans="1:8" x14ac:dyDescent="0.3">
      <c r="A27" s="183" t="s">
        <v>104</v>
      </c>
      <c r="B27" s="172"/>
      <c r="C27" s="172"/>
      <c r="D27" s="172"/>
      <c r="E27" s="172"/>
      <c r="F27" s="172"/>
      <c r="G27" s="172"/>
      <c r="H27" s="184"/>
    </row>
    <row r="28" spans="1:8" ht="15" thickBot="1" x14ac:dyDescent="0.35">
      <c r="A28" s="185" t="s">
        <v>105</v>
      </c>
      <c r="B28" s="175"/>
      <c r="C28" s="175"/>
      <c r="D28" s="175"/>
      <c r="E28" s="175"/>
      <c r="F28" s="175"/>
      <c r="G28" s="175"/>
      <c r="H28" s="186"/>
    </row>
    <row r="29" spans="1:8" ht="27.6" x14ac:dyDescent="0.3">
      <c r="A29" s="79" t="s">
        <v>0</v>
      </c>
      <c r="B29" s="80" t="s">
        <v>1</v>
      </c>
      <c r="C29" s="107" t="s">
        <v>10</v>
      </c>
      <c r="D29" s="79" t="s">
        <v>2</v>
      </c>
      <c r="E29" s="79" t="s">
        <v>4</v>
      </c>
      <c r="F29" s="79" t="s">
        <v>3</v>
      </c>
      <c r="G29" s="79" t="s">
        <v>8</v>
      </c>
      <c r="H29" s="79" t="s">
        <v>106</v>
      </c>
    </row>
    <row r="30" spans="1:8" ht="15.6" x14ac:dyDescent="0.3">
      <c r="A30" s="81">
        <v>1</v>
      </c>
      <c r="B30" s="82" t="s">
        <v>107</v>
      </c>
      <c r="C30" s="82" t="s">
        <v>108</v>
      </c>
      <c r="D30" s="83" t="s">
        <v>5</v>
      </c>
      <c r="E30" s="84">
        <v>1</v>
      </c>
      <c r="F30" s="85" t="s">
        <v>109</v>
      </c>
      <c r="G30" s="86">
        <v>1</v>
      </c>
      <c r="H30" s="87" t="s">
        <v>110</v>
      </c>
    </row>
    <row r="31" spans="1:8" ht="15.6" x14ac:dyDescent="0.3">
      <c r="A31" s="81">
        <v>2</v>
      </c>
      <c r="B31" s="88" t="s">
        <v>111</v>
      </c>
      <c r="C31" s="52" t="s">
        <v>112</v>
      </c>
      <c r="D31" s="90" t="s">
        <v>11</v>
      </c>
      <c r="E31" s="85">
        <v>1</v>
      </c>
      <c r="F31" s="85" t="s">
        <v>109</v>
      </c>
      <c r="G31" s="86">
        <v>1</v>
      </c>
      <c r="H31" s="87" t="s">
        <v>110</v>
      </c>
    </row>
    <row r="32" spans="1:8" ht="15.6" x14ac:dyDescent="0.3">
      <c r="A32" s="81">
        <v>3</v>
      </c>
      <c r="B32" s="55" t="s">
        <v>113</v>
      </c>
      <c r="C32" s="108" t="s">
        <v>114</v>
      </c>
      <c r="D32" s="90" t="s">
        <v>7</v>
      </c>
      <c r="E32" s="85">
        <v>1</v>
      </c>
      <c r="F32" s="85" t="s">
        <v>109</v>
      </c>
      <c r="G32" s="86">
        <v>1</v>
      </c>
      <c r="H32" s="87" t="s">
        <v>110</v>
      </c>
    </row>
    <row r="33" spans="1:8" ht="15.6" x14ac:dyDescent="0.3">
      <c r="A33" s="81">
        <v>4</v>
      </c>
      <c r="B33" s="88" t="s">
        <v>38</v>
      </c>
      <c r="C33" s="82" t="s">
        <v>115</v>
      </c>
      <c r="D33" s="90" t="s">
        <v>7</v>
      </c>
      <c r="E33" s="85">
        <v>1</v>
      </c>
      <c r="F33" s="85" t="s">
        <v>109</v>
      </c>
      <c r="G33" s="86">
        <v>1</v>
      </c>
      <c r="H33" s="87" t="s">
        <v>110</v>
      </c>
    </row>
    <row r="34" spans="1:8" ht="15.6" x14ac:dyDescent="0.3">
      <c r="A34" s="81">
        <v>7</v>
      </c>
      <c r="B34" s="88" t="s">
        <v>116</v>
      </c>
      <c r="C34" s="52" t="s">
        <v>117</v>
      </c>
      <c r="D34" s="90" t="s">
        <v>11</v>
      </c>
      <c r="E34" s="85">
        <v>1</v>
      </c>
      <c r="F34" s="85" t="s">
        <v>109</v>
      </c>
      <c r="G34" s="86">
        <v>1</v>
      </c>
      <c r="H34" s="87" t="s">
        <v>110</v>
      </c>
    </row>
    <row r="35" spans="1:8" ht="15.6" x14ac:dyDescent="0.3">
      <c r="A35" s="81">
        <v>8</v>
      </c>
      <c r="B35" s="88" t="s">
        <v>118</v>
      </c>
      <c r="C35" s="52" t="s">
        <v>119</v>
      </c>
      <c r="D35" s="90" t="s">
        <v>11</v>
      </c>
      <c r="E35" s="85">
        <v>1</v>
      </c>
      <c r="F35" s="85" t="s">
        <v>109</v>
      </c>
      <c r="G35" s="86">
        <v>1</v>
      </c>
      <c r="H35" s="87" t="s">
        <v>110</v>
      </c>
    </row>
    <row r="36" spans="1:8" ht="15.6" x14ac:dyDescent="0.3">
      <c r="A36" s="81">
        <v>9</v>
      </c>
      <c r="B36" s="55" t="s">
        <v>120</v>
      </c>
      <c r="C36" s="52" t="s">
        <v>121</v>
      </c>
      <c r="D36" s="90" t="s">
        <v>11</v>
      </c>
      <c r="E36" s="90">
        <v>1</v>
      </c>
      <c r="F36" s="90" t="s">
        <v>109</v>
      </c>
      <c r="G36" s="53">
        <v>1</v>
      </c>
      <c r="H36" s="87" t="s">
        <v>110</v>
      </c>
    </row>
    <row r="37" spans="1:8" ht="15.6" x14ac:dyDescent="0.3">
      <c r="A37" s="81">
        <v>10</v>
      </c>
      <c r="B37" s="21" t="s">
        <v>122</v>
      </c>
      <c r="C37" s="52" t="s">
        <v>123</v>
      </c>
      <c r="D37" s="90" t="s">
        <v>11</v>
      </c>
      <c r="E37" s="90">
        <v>1</v>
      </c>
      <c r="F37" s="90" t="s">
        <v>109</v>
      </c>
      <c r="G37" s="53">
        <v>1</v>
      </c>
      <c r="H37" s="87" t="s">
        <v>110</v>
      </c>
    </row>
    <row r="38" spans="1:8" ht="15.6" x14ac:dyDescent="0.3">
      <c r="A38" s="81">
        <v>11</v>
      </c>
      <c r="B38" s="88" t="s">
        <v>124</v>
      </c>
      <c r="C38" s="52" t="s">
        <v>125</v>
      </c>
      <c r="D38" s="90" t="s">
        <v>11</v>
      </c>
      <c r="E38" s="85">
        <v>5</v>
      </c>
      <c r="F38" s="85" t="s">
        <v>109</v>
      </c>
      <c r="G38" s="86">
        <v>5</v>
      </c>
      <c r="H38" s="87" t="s">
        <v>110</v>
      </c>
    </row>
    <row r="39" spans="1:8" ht="18.600000000000001" thickBot="1" x14ac:dyDescent="0.4">
      <c r="A39" s="187" t="s">
        <v>126</v>
      </c>
      <c r="B39" s="188"/>
      <c r="C39" s="188"/>
      <c r="D39" s="188"/>
      <c r="E39" s="188"/>
      <c r="F39" s="188"/>
      <c r="G39" s="188"/>
      <c r="H39" s="189"/>
    </row>
    <row r="40" spans="1:8" x14ac:dyDescent="0.3">
      <c r="A40" s="190" t="s">
        <v>13</v>
      </c>
      <c r="B40" s="191"/>
      <c r="C40" s="191"/>
      <c r="D40" s="191"/>
      <c r="E40" s="191"/>
      <c r="F40" s="191"/>
      <c r="G40" s="191"/>
      <c r="H40" s="191"/>
    </row>
    <row r="41" spans="1:8" x14ac:dyDescent="0.3">
      <c r="A41" s="171" t="s">
        <v>127</v>
      </c>
      <c r="B41" s="172"/>
      <c r="C41" s="172"/>
      <c r="D41" s="172"/>
      <c r="E41" s="172"/>
      <c r="F41" s="172"/>
      <c r="G41" s="172"/>
      <c r="H41" s="173"/>
    </row>
    <row r="42" spans="1:8" x14ac:dyDescent="0.3">
      <c r="A42" s="171" t="s">
        <v>128</v>
      </c>
      <c r="B42" s="172"/>
      <c r="C42" s="172"/>
      <c r="D42" s="172"/>
      <c r="E42" s="172"/>
      <c r="F42" s="172"/>
      <c r="G42" s="172"/>
      <c r="H42" s="173"/>
    </row>
    <row r="43" spans="1:8" x14ac:dyDescent="0.3">
      <c r="A43" s="171" t="s">
        <v>129</v>
      </c>
      <c r="B43" s="172"/>
      <c r="C43" s="172"/>
      <c r="D43" s="172"/>
      <c r="E43" s="172"/>
      <c r="F43" s="172"/>
      <c r="G43" s="172"/>
      <c r="H43" s="173"/>
    </row>
    <row r="44" spans="1:8" x14ac:dyDescent="0.3">
      <c r="A44" s="171" t="s">
        <v>130</v>
      </c>
      <c r="B44" s="172"/>
      <c r="C44" s="172"/>
      <c r="D44" s="172"/>
      <c r="E44" s="172"/>
      <c r="F44" s="172"/>
      <c r="G44" s="172"/>
      <c r="H44" s="173"/>
    </row>
    <row r="45" spans="1:8" x14ac:dyDescent="0.3">
      <c r="A45" s="171" t="s">
        <v>131</v>
      </c>
      <c r="B45" s="172"/>
      <c r="C45" s="172"/>
      <c r="D45" s="172"/>
      <c r="E45" s="172"/>
      <c r="F45" s="172"/>
      <c r="G45" s="172"/>
      <c r="H45" s="173"/>
    </row>
    <row r="46" spans="1:8" x14ac:dyDescent="0.3">
      <c r="A46" s="171" t="s">
        <v>132</v>
      </c>
      <c r="B46" s="172"/>
      <c r="C46" s="172"/>
      <c r="D46" s="172"/>
      <c r="E46" s="172"/>
      <c r="F46" s="172"/>
      <c r="G46" s="172"/>
      <c r="H46" s="173"/>
    </row>
    <row r="47" spans="1:8" x14ac:dyDescent="0.3">
      <c r="A47" s="171" t="s">
        <v>133</v>
      </c>
      <c r="B47" s="172"/>
      <c r="C47" s="172"/>
      <c r="D47" s="172"/>
      <c r="E47" s="172"/>
      <c r="F47" s="172"/>
      <c r="G47" s="172"/>
      <c r="H47" s="173"/>
    </row>
    <row r="48" spans="1:8" ht="15" thickBot="1" x14ac:dyDescent="0.35">
      <c r="A48" s="174" t="s">
        <v>134</v>
      </c>
      <c r="B48" s="175"/>
      <c r="C48" s="175"/>
      <c r="D48" s="175"/>
      <c r="E48" s="175"/>
      <c r="F48" s="175"/>
      <c r="G48" s="175"/>
      <c r="H48" s="176"/>
    </row>
    <row r="49" spans="1:8" ht="27.6" x14ac:dyDescent="0.3">
      <c r="A49" s="91" t="s">
        <v>0</v>
      </c>
      <c r="B49" s="91" t="s">
        <v>1</v>
      </c>
      <c r="C49" s="107" t="s">
        <v>10</v>
      </c>
      <c r="D49" s="91" t="s">
        <v>2</v>
      </c>
      <c r="E49" s="91" t="s">
        <v>4</v>
      </c>
      <c r="F49" s="91" t="s">
        <v>3</v>
      </c>
      <c r="G49" s="91" t="s">
        <v>8</v>
      </c>
      <c r="H49" s="91" t="s">
        <v>106</v>
      </c>
    </row>
    <row r="50" spans="1:8" ht="31.2" x14ac:dyDescent="0.3">
      <c r="A50" s="79">
        <v>1</v>
      </c>
      <c r="B50" s="92" t="s">
        <v>135</v>
      </c>
      <c r="C50" s="109" t="s">
        <v>136</v>
      </c>
      <c r="D50" s="90" t="s">
        <v>11</v>
      </c>
      <c r="E50" s="84">
        <v>1</v>
      </c>
      <c r="F50" s="85" t="s">
        <v>137</v>
      </c>
      <c r="G50" s="86">
        <v>3</v>
      </c>
      <c r="H50" s="87" t="s">
        <v>110</v>
      </c>
    </row>
    <row r="51" spans="1:8" ht="31.2" x14ac:dyDescent="0.3">
      <c r="A51" s="79">
        <v>2</v>
      </c>
      <c r="B51" s="61" t="s">
        <v>138</v>
      </c>
      <c r="C51" s="109" t="s">
        <v>139</v>
      </c>
      <c r="D51" s="90" t="s">
        <v>11</v>
      </c>
      <c r="E51" s="85">
        <v>1</v>
      </c>
      <c r="F51" s="85" t="s">
        <v>137</v>
      </c>
      <c r="G51" s="86">
        <v>3</v>
      </c>
      <c r="H51" s="87" t="s">
        <v>110</v>
      </c>
    </row>
    <row r="52" spans="1:8" ht="31.2" x14ac:dyDescent="0.3">
      <c r="A52" s="79">
        <v>3</v>
      </c>
      <c r="B52" s="93" t="s">
        <v>140</v>
      </c>
      <c r="C52" s="109" t="s">
        <v>141</v>
      </c>
      <c r="D52" s="90" t="s">
        <v>11</v>
      </c>
      <c r="E52" s="85">
        <v>1</v>
      </c>
      <c r="F52" s="85" t="s">
        <v>137</v>
      </c>
      <c r="G52" s="86">
        <v>3</v>
      </c>
      <c r="H52" s="87" t="s">
        <v>110</v>
      </c>
    </row>
    <row r="53" spans="1:8" ht="31.2" x14ac:dyDescent="0.3">
      <c r="A53" s="79">
        <v>4</v>
      </c>
      <c r="B53" s="61" t="s">
        <v>142</v>
      </c>
      <c r="C53" s="52" t="s">
        <v>143</v>
      </c>
      <c r="D53" s="90" t="s">
        <v>11</v>
      </c>
      <c r="E53" s="85">
        <v>1</v>
      </c>
      <c r="F53" s="85" t="s">
        <v>144</v>
      </c>
      <c r="G53" s="86">
        <v>1</v>
      </c>
      <c r="H53" s="87" t="s">
        <v>110</v>
      </c>
    </row>
    <row r="54" spans="1:8" ht="31.2" x14ac:dyDescent="0.3">
      <c r="A54" s="79">
        <v>5</v>
      </c>
      <c r="B54" s="61" t="s">
        <v>145</v>
      </c>
      <c r="C54" s="52" t="s">
        <v>146</v>
      </c>
      <c r="D54" s="90" t="s">
        <v>7</v>
      </c>
      <c r="E54" s="85">
        <v>1</v>
      </c>
      <c r="F54" s="85" t="s">
        <v>137</v>
      </c>
      <c r="G54" s="86">
        <v>3</v>
      </c>
      <c r="H54" s="87" t="s">
        <v>110</v>
      </c>
    </row>
    <row r="55" spans="1:8" ht="31.2" x14ac:dyDescent="0.3">
      <c r="A55" s="79">
        <v>6</v>
      </c>
      <c r="B55" s="94" t="s">
        <v>147</v>
      </c>
      <c r="C55" s="110" t="s">
        <v>148</v>
      </c>
      <c r="D55" s="90" t="s">
        <v>11</v>
      </c>
      <c r="E55" s="85">
        <v>1</v>
      </c>
      <c r="F55" s="85" t="s">
        <v>144</v>
      </c>
      <c r="G55" s="87">
        <v>1</v>
      </c>
      <c r="H55" s="87" t="s">
        <v>110</v>
      </c>
    </row>
    <row r="56" spans="1:8" ht="31.2" x14ac:dyDescent="0.3">
      <c r="A56" s="79">
        <v>7</v>
      </c>
      <c r="B56" s="94" t="s">
        <v>149</v>
      </c>
      <c r="C56" s="111" t="s">
        <v>150</v>
      </c>
      <c r="D56" s="90" t="s">
        <v>11</v>
      </c>
      <c r="E56" s="85">
        <v>1</v>
      </c>
      <c r="F56" s="85" t="s">
        <v>137</v>
      </c>
      <c r="G56" s="87">
        <v>3</v>
      </c>
      <c r="H56" s="87" t="s">
        <v>110</v>
      </c>
    </row>
    <row r="57" spans="1:8" ht="31.2" x14ac:dyDescent="0.3">
      <c r="A57" s="79">
        <v>8</v>
      </c>
      <c r="B57" s="89" t="s">
        <v>151</v>
      </c>
      <c r="C57" s="109" t="s">
        <v>152</v>
      </c>
      <c r="D57" s="90" t="s">
        <v>11</v>
      </c>
      <c r="E57" s="85">
        <v>1</v>
      </c>
      <c r="F57" s="85" t="s">
        <v>137</v>
      </c>
      <c r="G57" s="86">
        <v>3</v>
      </c>
      <c r="H57" s="87" t="s">
        <v>110</v>
      </c>
    </row>
    <row r="58" spans="1:8" ht="31.2" x14ac:dyDescent="0.3">
      <c r="A58" s="79">
        <v>9</v>
      </c>
      <c r="B58" s="88" t="s">
        <v>153</v>
      </c>
      <c r="C58" s="52" t="s">
        <v>154</v>
      </c>
      <c r="D58" s="90" t="s">
        <v>11</v>
      </c>
      <c r="E58" s="85">
        <v>1</v>
      </c>
      <c r="F58" s="85" t="s">
        <v>137</v>
      </c>
      <c r="G58" s="86">
        <v>3</v>
      </c>
      <c r="H58" s="87" t="s">
        <v>110</v>
      </c>
    </row>
    <row r="59" spans="1:8" ht="31.2" x14ac:dyDescent="0.3">
      <c r="A59" s="79">
        <v>10</v>
      </c>
      <c r="B59" s="88" t="s">
        <v>155</v>
      </c>
      <c r="C59" s="52" t="s">
        <v>156</v>
      </c>
      <c r="D59" s="90" t="s">
        <v>11</v>
      </c>
      <c r="E59" s="85">
        <v>1</v>
      </c>
      <c r="F59" s="85" t="s">
        <v>137</v>
      </c>
      <c r="G59" s="86">
        <v>3</v>
      </c>
      <c r="H59" s="87" t="s">
        <v>110</v>
      </c>
    </row>
    <row r="60" spans="1:8" ht="31.2" x14ac:dyDescent="0.3">
      <c r="A60" s="79">
        <v>11</v>
      </c>
      <c r="B60" s="88" t="s">
        <v>157</v>
      </c>
      <c r="C60" s="52" t="s">
        <v>158</v>
      </c>
      <c r="D60" s="90" t="s">
        <v>11</v>
      </c>
      <c r="E60" s="85">
        <v>1</v>
      </c>
      <c r="F60" s="85" t="s">
        <v>137</v>
      </c>
      <c r="G60" s="86">
        <v>3</v>
      </c>
      <c r="H60" s="87" t="s">
        <v>110</v>
      </c>
    </row>
    <row r="61" spans="1:8" ht="31.2" x14ac:dyDescent="0.3">
      <c r="A61" s="79">
        <v>12</v>
      </c>
      <c r="B61" s="88" t="s">
        <v>159</v>
      </c>
      <c r="C61" s="52" t="s">
        <v>160</v>
      </c>
      <c r="D61" s="90" t="s">
        <v>11</v>
      </c>
      <c r="E61" s="85">
        <v>1</v>
      </c>
      <c r="F61" s="85" t="s">
        <v>137</v>
      </c>
      <c r="G61" s="86">
        <v>3</v>
      </c>
      <c r="H61" s="87" t="s">
        <v>110</v>
      </c>
    </row>
    <row r="62" spans="1:8" ht="31.2" x14ac:dyDescent="0.3">
      <c r="A62" s="79">
        <v>14</v>
      </c>
      <c r="B62" s="88" t="s">
        <v>161</v>
      </c>
      <c r="C62" s="52" t="s">
        <v>162</v>
      </c>
      <c r="D62" s="90" t="s">
        <v>11</v>
      </c>
      <c r="E62" s="85">
        <v>1</v>
      </c>
      <c r="F62" s="85" t="s">
        <v>137</v>
      </c>
      <c r="G62" s="86">
        <v>3</v>
      </c>
      <c r="H62" s="87" t="s">
        <v>110</v>
      </c>
    </row>
    <row r="63" spans="1:8" ht="31.2" x14ac:dyDescent="0.3">
      <c r="A63" s="79">
        <v>15</v>
      </c>
      <c r="B63" s="88" t="s">
        <v>163</v>
      </c>
      <c r="C63" s="52" t="s">
        <v>164</v>
      </c>
      <c r="D63" s="90" t="s">
        <v>11</v>
      </c>
      <c r="E63" s="85">
        <v>1</v>
      </c>
      <c r="F63" s="85" t="s">
        <v>144</v>
      </c>
      <c r="G63" s="86">
        <v>1</v>
      </c>
      <c r="H63" s="87" t="s">
        <v>110</v>
      </c>
    </row>
    <row r="64" spans="1:8" ht="31.2" x14ac:dyDescent="0.3">
      <c r="A64" s="79">
        <v>16</v>
      </c>
      <c r="B64" s="88" t="s">
        <v>165</v>
      </c>
      <c r="C64" s="52" t="s">
        <v>166</v>
      </c>
      <c r="D64" s="90" t="s">
        <v>11</v>
      </c>
      <c r="E64" s="85">
        <v>1</v>
      </c>
      <c r="F64" s="85" t="s">
        <v>137</v>
      </c>
      <c r="G64" s="86">
        <v>3</v>
      </c>
      <c r="H64" s="87" t="s">
        <v>110</v>
      </c>
    </row>
    <row r="65" spans="1:8" ht="31.2" x14ac:dyDescent="0.3">
      <c r="A65" s="79">
        <v>18</v>
      </c>
      <c r="B65" s="88" t="s">
        <v>167</v>
      </c>
      <c r="C65" s="52" t="s">
        <v>168</v>
      </c>
      <c r="D65" s="90" t="s">
        <v>11</v>
      </c>
      <c r="E65" s="85">
        <v>1</v>
      </c>
      <c r="F65" s="85" t="s">
        <v>137</v>
      </c>
      <c r="G65" s="86">
        <v>3</v>
      </c>
      <c r="H65" s="87" t="s">
        <v>110</v>
      </c>
    </row>
    <row r="66" spans="1:8" ht="31.2" x14ac:dyDescent="0.3">
      <c r="A66" s="79">
        <v>19</v>
      </c>
      <c r="B66" s="95" t="s">
        <v>169</v>
      </c>
      <c r="C66" s="112" t="s">
        <v>170</v>
      </c>
      <c r="D66" s="90" t="s">
        <v>11</v>
      </c>
      <c r="E66" s="85">
        <v>1</v>
      </c>
      <c r="F66" s="85" t="s">
        <v>144</v>
      </c>
      <c r="G66" s="85">
        <v>1</v>
      </c>
      <c r="H66" s="87" t="s">
        <v>110</v>
      </c>
    </row>
    <row r="67" spans="1:8" ht="31.2" x14ac:dyDescent="0.3">
      <c r="A67" s="79">
        <v>20</v>
      </c>
      <c r="B67" s="95" t="s">
        <v>171</v>
      </c>
      <c r="C67" s="113" t="s">
        <v>172</v>
      </c>
      <c r="D67" s="90" t="s">
        <v>11</v>
      </c>
      <c r="E67" s="85">
        <v>1</v>
      </c>
      <c r="F67" s="85" t="s">
        <v>137</v>
      </c>
      <c r="G67" s="86">
        <v>3</v>
      </c>
      <c r="H67" s="87" t="s">
        <v>110</v>
      </c>
    </row>
    <row r="68" spans="1:8" ht="31.2" x14ac:dyDescent="0.3">
      <c r="A68" s="79">
        <v>21</v>
      </c>
      <c r="B68" s="95" t="s">
        <v>173</v>
      </c>
      <c r="C68" s="113" t="s">
        <v>172</v>
      </c>
      <c r="D68" s="90" t="s">
        <v>11</v>
      </c>
      <c r="E68" s="85">
        <v>1</v>
      </c>
      <c r="F68" s="85" t="s">
        <v>137</v>
      </c>
      <c r="G68" s="86">
        <v>3</v>
      </c>
      <c r="H68" s="87" t="s">
        <v>110</v>
      </c>
    </row>
    <row r="69" spans="1:8" ht="31.2" x14ac:dyDescent="0.3">
      <c r="A69" s="79">
        <v>22</v>
      </c>
      <c r="B69" s="95" t="s">
        <v>174</v>
      </c>
      <c r="C69" s="113" t="s">
        <v>175</v>
      </c>
      <c r="D69" s="90" t="s">
        <v>11</v>
      </c>
      <c r="E69" s="85">
        <v>1</v>
      </c>
      <c r="F69" s="85" t="s">
        <v>137</v>
      </c>
      <c r="G69" s="86">
        <v>3</v>
      </c>
      <c r="H69" s="87" t="s">
        <v>110</v>
      </c>
    </row>
    <row r="70" spans="1:8" ht="31.2" x14ac:dyDescent="0.3">
      <c r="A70" s="79">
        <v>23</v>
      </c>
      <c r="B70" s="95" t="s">
        <v>176</v>
      </c>
      <c r="C70" s="113" t="s">
        <v>175</v>
      </c>
      <c r="D70" s="90" t="s">
        <v>11</v>
      </c>
      <c r="E70" s="85">
        <v>1</v>
      </c>
      <c r="F70" s="85" t="s">
        <v>137</v>
      </c>
      <c r="G70" s="86">
        <v>3</v>
      </c>
      <c r="H70" s="87" t="s">
        <v>110</v>
      </c>
    </row>
    <row r="71" spans="1:8" ht="31.2" x14ac:dyDescent="0.3">
      <c r="A71" s="79">
        <v>24</v>
      </c>
      <c r="B71" s="95" t="s">
        <v>177</v>
      </c>
      <c r="C71" s="113" t="s">
        <v>178</v>
      </c>
      <c r="D71" s="90" t="s">
        <v>11</v>
      </c>
      <c r="E71" s="85">
        <v>1</v>
      </c>
      <c r="F71" s="85" t="s">
        <v>137</v>
      </c>
      <c r="G71" s="86">
        <v>3</v>
      </c>
      <c r="H71" s="87" t="s">
        <v>110</v>
      </c>
    </row>
    <row r="72" spans="1:8" ht="31.2" x14ac:dyDescent="0.3">
      <c r="A72" s="79">
        <v>25</v>
      </c>
      <c r="B72" s="89" t="s">
        <v>179</v>
      </c>
      <c r="C72" s="97" t="s">
        <v>180</v>
      </c>
      <c r="D72" s="90" t="s">
        <v>11</v>
      </c>
      <c r="E72" s="85">
        <v>1</v>
      </c>
      <c r="F72" s="85" t="s">
        <v>137</v>
      </c>
      <c r="G72" s="86">
        <v>3</v>
      </c>
      <c r="H72" s="87" t="s">
        <v>110</v>
      </c>
    </row>
    <row r="73" spans="1:8" ht="31.2" x14ac:dyDescent="0.3">
      <c r="A73" s="79">
        <v>26</v>
      </c>
      <c r="B73" s="95" t="s">
        <v>181</v>
      </c>
      <c r="C73" s="113" t="s">
        <v>172</v>
      </c>
      <c r="D73" s="90" t="s">
        <v>11</v>
      </c>
      <c r="E73" s="85">
        <v>1</v>
      </c>
      <c r="F73" s="85" t="s">
        <v>137</v>
      </c>
      <c r="G73" s="86">
        <v>3</v>
      </c>
      <c r="H73" s="87" t="s">
        <v>110</v>
      </c>
    </row>
    <row r="74" spans="1:8" ht="31.2" x14ac:dyDescent="0.3">
      <c r="A74" s="79">
        <v>27</v>
      </c>
      <c r="B74" s="95" t="s">
        <v>182</v>
      </c>
      <c r="C74" s="114" t="s">
        <v>183</v>
      </c>
      <c r="D74" s="90" t="s">
        <v>11</v>
      </c>
      <c r="E74" s="85">
        <v>1</v>
      </c>
      <c r="F74" s="85" t="s">
        <v>144</v>
      </c>
      <c r="G74" s="85">
        <v>1</v>
      </c>
      <c r="H74" s="87" t="s">
        <v>110</v>
      </c>
    </row>
    <row r="75" spans="1:8" ht="31.2" x14ac:dyDescent="0.3">
      <c r="A75" s="79">
        <v>28</v>
      </c>
      <c r="B75" s="95" t="s">
        <v>184</v>
      </c>
      <c r="C75" s="114" t="s">
        <v>185</v>
      </c>
      <c r="D75" s="90" t="s">
        <v>11</v>
      </c>
      <c r="E75" s="85">
        <v>1</v>
      </c>
      <c r="F75" s="85" t="s">
        <v>137</v>
      </c>
      <c r="G75" s="85">
        <v>3</v>
      </c>
      <c r="H75" s="87" t="s">
        <v>110</v>
      </c>
    </row>
    <row r="76" spans="1:8" ht="31.2" x14ac:dyDescent="0.3">
      <c r="A76" s="79">
        <v>29</v>
      </c>
      <c r="B76" s="95" t="s">
        <v>186</v>
      </c>
      <c r="C76" s="114" t="s">
        <v>187</v>
      </c>
      <c r="D76" s="90" t="s">
        <v>11</v>
      </c>
      <c r="E76" s="85">
        <v>1</v>
      </c>
      <c r="F76" s="85" t="s">
        <v>137</v>
      </c>
      <c r="G76" s="86">
        <v>3</v>
      </c>
      <c r="H76" s="87" t="s">
        <v>110</v>
      </c>
    </row>
    <row r="77" spans="1:8" ht="31.2" x14ac:dyDescent="0.3">
      <c r="A77" s="79">
        <v>30</v>
      </c>
      <c r="B77" s="95" t="s">
        <v>188</v>
      </c>
      <c r="C77" s="114" t="s">
        <v>189</v>
      </c>
      <c r="D77" s="90" t="s">
        <v>11</v>
      </c>
      <c r="E77" s="85">
        <v>1</v>
      </c>
      <c r="F77" s="85" t="s">
        <v>137</v>
      </c>
      <c r="G77" s="86">
        <v>3</v>
      </c>
      <c r="H77" s="87" t="s">
        <v>110</v>
      </c>
    </row>
    <row r="78" spans="1:8" ht="31.2" x14ac:dyDescent="0.3">
      <c r="A78" s="96">
        <v>31</v>
      </c>
      <c r="B78" s="97" t="s">
        <v>190</v>
      </c>
      <c r="C78" s="97" t="s">
        <v>191</v>
      </c>
      <c r="D78" s="90" t="s">
        <v>11</v>
      </c>
      <c r="E78" s="85">
        <v>1</v>
      </c>
      <c r="F78" s="85" t="s">
        <v>137</v>
      </c>
      <c r="G78" s="86">
        <v>3</v>
      </c>
      <c r="H78" s="87" t="s">
        <v>110</v>
      </c>
    </row>
    <row r="79" spans="1:8" ht="31.2" x14ac:dyDescent="0.3">
      <c r="A79" s="96">
        <v>32</v>
      </c>
      <c r="B79" s="97" t="s">
        <v>192</v>
      </c>
      <c r="C79" s="97" t="s">
        <v>193</v>
      </c>
      <c r="D79" s="90" t="s">
        <v>11</v>
      </c>
      <c r="E79" s="85">
        <v>1</v>
      </c>
      <c r="F79" s="85" t="s">
        <v>137</v>
      </c>
      <c r="G79" s="86">
        <v>3</v>
      </c>
      <c r="H79" s="87" t="s">
        <v>110</v>
      </c>
    </row>
    <row r="80" spans="1:8" ht="31.2" x14ac:dyDescent="0.3">
      <c r="A80" s="96">
        <v>33</v>
      </c>
      <c r="B80" s="97" t="s">
        <v>194</v>
      </c>
      <c r="C80" s="97" t="s">
        <v>195</v>
      </c>
      <c r="D80" s="90" t="s">
        <v>11</v>
      </c>
      <c r="E80" s="85">
        <v>1</v>
      </c>
      <c r="F80" s="85" t="s">
        <v>137</v>
      </c>
      <c r="G80" s="86">
        <v>3</v>
      </c>
      <c r="H80" s="87" t="s">
        <v>110</v>
      </c>
    </row>
    <row r="81" spans="1:8" ht="31.2" x14ac:dyDescent="0.3">
      <c r="A81" s="96">
        <v>34</v>
      </c>
      <c r="B81" s="97" t="s">
        <v>196</v>
      </c>
      <c r="C81" s="10" t="s">
        <v>197</v>
      </c>
      <c r="D81" s="90" t="s">
        <v>11</v>
      </c>
      <c r="E81" s="85">
        <v>1</v>
      </c>
      <c r="F81" s="85" t="s">
        <v>137</v>
      </c>
      <c r="G81" s="86">
        <v>3</v>
      </c>
      <c r="H81" s="87" t="s">
        <v>110</v>
      </c>
    </row>
    <row r="82" spans="1:8" ht="31.2" x14ac:dyDescent="0.3">
      <c r="A82" s="96">
        <v>35</v>
      </c>
      <c r="B82" s="97" t="s">
        <v>198</v>
      </c>
      <c r="C82" s="10" t="s">
        <v>199</v>
      </c>
      <c r="D82" s="90" t="s">
        <v>11</v>
      </c>
      <c r="E82" s="85">
        <v>1</v>
      </c>
      <c r="F82" s="85" t="s">
        <v>137</v>
      </c>
      <c r="G82" s="86">
        <v>3</v>
      </c>
      <c r="H82" s="87" t="s">
        <v>110</v>
      </c>
    </row>
    <row r="83" spans="1:8" ht="31.2" x14ac:dyDescent="0.3">
      <c r="A83" s="96">
        <v>37</v>
      </c>
      <c r="B83" s="97" t="s">
        <v>200</v>
      </c>
      <c r="C83" s="10" t="s">
        <v>201</v>
      </c>
      <c r="D83" s="90" t="s">
        <v>11</v>
      </c>
      <c r="E83" s="85">
        <v>1</v>
      </c>
      <c r="F83" s="85" t="s">
        <v>137</v>
      </c>
      <c r="G83" s="86">
        <v>3</v>
      </c>
      <c r="H83" s="87" t="s">
        <v>110</v>
      </c>
    </row>
    <row r="84" spans="1:8" ht="31.2" x14ac:dyDescent="0.3">
      <c r="A84" s="96">
        <v>39</v>
      </c>
      <c r="B84" s="97" t="s">
        <v>202</v>
      </c>
      <c r="C84" s="97" t="s">
        <v>203</v>
      </c>
      <c r="D84" s="90" t="s">
        <v>11</v>
      </c>
      <c r="E84" s="85">
        <v>1</v>
      </c>
      <c r="F84" s="85" t="s">
        <v>137</v>
      </c>
      <c r="G84" s="86">
        <v>3</v>
      </c>
      <c r="H84" s="87" t="s">
        <v>110</v>
      </c>
    </row>
    <row r="85" spans="1:8" ht="31.2" x14ac:dyDescent="0.3">
      <c r="A85" s="96">
        <v>40</v>
      </c>
      <c r="B85" s="97" t="s">
        <v>204</v>
      </c>
      <c r="C85" s="97" t="s">
        <v>205</v>
      </c>
      <c r="D85" s="90" t="s">
        <v>11</v>
      </c>
      <c r="E85" s="85">
        <v>1</v>
      </c>
      <c r="F85" s="85" t="s">
        <v>137</v>
      </c>
      <c r="G85" s="86">
        <v>3</v>
      </c>
      <c r="H85" s="87" t="s">
        <v>110</v>
      </c>
    </row>
    <row r="86" spans="1:8" ht="31.2" x14ac:dyDescent="0.3">
      <c r="A86" s="96">
        <v>41</v>
      </c>
      <c r="B86" s="97" t="s">
        <v>206</v>
      </c>
      <c r="C86" s="97" t="s">
        <v>207</v>
      </c>
      <c r="D86" s="90" t="s">
        <v>11</v>
      </c>
      <c r="E86" s="85">
        <v>1</v>
      </c>
      <c r="F86" s="85" t="s">
        <v>137</v>
      </c>
      <c r="G86" s="86">
        <v>3</v>
      </c>
      <c r="H86" s="87" t="s">
        <v>110</v>
      </c>
    </row>
    <row r="87" spans="1:8" ht="31.2" x14ac:dyDescent="0.3">
      <c r="A87" s="96">
        <v>42</v>
      </c>
      <c r="B87" s="97" t="s">
        <v>208</v>
      </c>
      <c r="C87" s="97" t="s">
        <v>209</v>
      </c>
      <c r="D87" s="90" t="s">
        <v>11</v>
      </c>
      <c r="E87" s="85">
        <v>1</v>
      </c>
      <c r="F87" s="85" t="s">
        <v>210</v>
      </c>
      <c r="G87" s="86">
        <v>1</v>
      </c>
      <c r="H87" s="87" t="s">
        <v>110</v>
      </c>
    </row>
    <row r="88" spans="1:8" ht="31.2" x14ac:dyDescent="0.3">
      <c r="A88" s="96">
        <v>43</v>
      </c>
      <c r="B88" s="97" t="s">
        <v>211</v>
      </c>
      <c r="C88" s="10" t="s">
        <v>212</v>
      </c>
      <c r="D88" s="90" t="s">
        <v>11</v>
      </c>
      <c r="E88" s="85">
        <v>1</v>
      </c>
      <c r="F88" s="85" t="s">
        <v>137</v>
      </c>
      <c r="G88" s="86">
        <v>3</v>
      </c>
      <c r="H88" s="87" t="s">
        <v>110</v>
      </c>
    </row>
    <row r="89" spans="1:8" ht="31.2" x14ac:dyDescent="0.3">
      <c r="A89" s="96">
        <v>44</v>
      </c>
      <c r="B89" s="97" t="s">
        <v>213</v>
      </c>
      <c r="C89" s="97" t="s">
        <v>214</v>
      </c>
      <c r="D89" s="90" t="s">
        <v>11</v>
      </c>
      <c r="E89" s="85">
        <v>1</v>
      </c>
      <c r="F89" s="85" t="s">
        <v>137</v>
      </c>
      <c r="G89" s="86">
        <v>3</v>
      </c>
      <c r="H89" s="87" t="s">
        <v>110</v>
      </c>
    </row>
    <row r="90" spans="1:8" ht="31.2" x14ac:dyDescent="0.3">
      <c r="A90" s="96">
        <v>45</v>
      </c>
      <c r="B90" s="97" t="s">
        <v>215</v>
      </c>
      <c r="C90" s="10" t="s">
        <v>216</v>
      </c>
      <c r="D90" s="90" t="s">
        <v>11</v>
      </c>
      <c r="E90" s="85">
        <v>1</v>
      </c>
      <c r="F90" s="85" t="s">
        <v>137</v>
      </c>
      <c r="G90" s="86">
        <v>3</v>
      </c>
      <c r="H90" s="87" t="s">
        <v>110</v>
      </c>
    </row>
    <row r="91" spans="1:8" ht="31.2" x14ac:dyDescent="0.3">
      <c r="A91" s="79">
        <v>47</v>
      </c>
      <c r="B91" s="88" t="s">
        <v>217</v>
      </c>
      <c r="C91" s="82" t="s">
        <v>218</v>
      </c>
      <c r="D91" s="90" t="s">
        <v>11</v>
      </c>
      <c r="E91" s="85">
        <v>1</v>
      </c>
      <c r="F91" s="85" t="s">
        <v>137</v>
      </c>
      <c r="G91" s="86">
        <v>3</v>
      </c>
      <c r="H91" s="87" t="s">
        <v>110</v>
      </c>
    </row>
    <row r="92" spans="1:8" ht="18.600000000000001" thickBot="1" x14ac:dyDescent="0.35">
      <c r="A92" s="177" t="s">
        <v>15</v>
      </c>
      <c r="B92" s="178"/>
      <c r="C92" s="178"/>
      <c r="D92" s="178"/>
      <c r="E92" s="178"/>
      <c r="F92" s="178"/>
      <c r="G92" s="178"/>
      <c r="H92" s="179"/>
    </row>
    <row r="93" spans="1:8" x14ac:dyDescent="0.3">
      <c r="A93" s="180" t="s">
        <v>13</v>
      </c>
      <c r="B93" s="181"/>
      <c r="C93" s="181"/>
      <c r="D93" s="181"/>
      <c r="E93" s="181"/>
      <c r="F93" s="181"/>
      <c r="G93" s="181"/>
      <c r="H93" s="182"/>
    </row>
    <row r="94" spans="1:8" x14ac:dyDescent="0.3">
      <c r="A94" s="171" t="s">
        <v>219</v>
      </c>
      <c r="B94" s="172"/>
      <c r="C94" s="172"/>
      <c r="D94" s="172"/>
      <c r="E94" s="172"/>
      <c r="F94" s="172"/>
      <c r="G94" s="172"/>
      <c r="H94" s="173"/>
    </row>
    <row r="95" spans="1:8" x14ac:dyDescent="0.3">
      <c r="A95" s="171" t="s">
        <v>128</v>
      </c>
      <c r="B95" s="172"/>
      <c r="C95" s="172"/>
      <c r="D95" s="172"/>
      <c r="E95" s="172"/>
      <c r="F95" s="172"/>
      <c r="G95" s="172"/>
      <c r="H95" s="173"/>
    </row>
    <row r="96" spans="1:8" x14ac:dyDescent="0.3">
      <c r="A96" s="171" t="s">
        <v>129</v>
      </c>
      <c r="B96" s="172"/>
      <c r="C96" s="172"/>
      <c r="D96" s="172"/>
      <c r="E96" s="172"/>
      <c r="F96" s="172"/>
      <c r="G96" s="172"/>
      <c r="H96" s="173"/>
    </row>
    <row r="97" spans="1:8" x14ac:dyDescent="0.3">
      <c r="A97" s="171" t="s">
        <v>220</v>
      </c>
      <c r="B97" s="172"/>
      <c r="C97" s="172"/>
      <c r="D97" s="172"/>
      <c r="E97" s="172"/>
      <c r="F97" s="172"/>
      <c r="G97" s="172"/>
      <c r="H97" s="173"/>
    </row>
    <row r="98" spans="1:8" x14ac:dyDescent="0.3">
      <c r="A98" s="171" t="s">
        <v>131</v>
      </c>
      <c r="B98" s="172"/>
      <c r="C98" s="172"/>
      <c r="D98" s="172"/>
      <c r="E98" s="172"/>
      <c r="F98" s="172"/>
      <c r="G98" s="172"/>
      <c r="H98" s="173"/>
    </row>
    <row r="99" spans="1:8" x14ac:dyDescent="0.3">
      <c r="A99" s="171" t="s">
        <v>132</v>
      </c>
      <c r="B99" s="172"/>
      <c r="C99" s="172"/>
      <c r="D99" s="172"/>
      <c r="E99" s="172"/>
      <c r="F99" s="172"/>
      <c r="G99" s="172"/>
      <c r="H99" s="173"/>
    </row>
    <row r="100" spans="1:8" x14ac:dyDescent="0.3">
      <c r="A100" s="171" t="s">
        <v>133</v>
      </c>
      <c r="B100" s="172"/>
      <c r="C100" s="172"/>
      <c r="D100" s="172"/>
      <c r="E100" s="172"/>
      <c r="F100" s="172"/>
      <c r="G100" s="172"/>
      <c r="H100" s="173"/>
    </row>
    <row r="101" spans="1:8" ht="15" thickBot="1" x14ac:dyDescent="0.35">
      <c r="A101" s="174" t="s">
        <v>221</v>
      </c>
      <c r="B101" s="175"/>
      <c r="C101" s="175"/>
      <c r="D101" s="175"/>
      <c r="E101" s="175"/>
      <c r="F101" s="175"/>
      <c r="G101" s="175"/>
      <c r="H101" s="176"/>
    </row>
    <row r="102" spans="1:8" ht="27.6" x14ac:dyDescent="0.3">
      <c r="A102" s="91" t="s">
        <v>0</v>
      </c>
      <c r="B102" s="91" t="s">
        <v>1</v>
      </c>
      <c r="C102" s="107" t="s">
        <v>10</v>
      </c>
      <c r="D102" s="91" t="s">
        <v>2</v>
      </c>
      <c r="E102" s="91" t="s">
        <v>4</v>
      </c>
      <c r="F102" s="91" t="s">
        <v>3</v>
      </c>
      <c r="G102" s="91" t="s">
        <v>8</v>
      </c>
      <c r="H102" s="91" t="s">
        <v>106</v>
      </c>
    </row>
    <row r="103" spans="1:8" ht="15.6" x14ac:dyDescent="0.3">
      <c r="A103" s="98">
        <v>1</v>
      </c>
      <c r="B103" s="99" t="s">
        <v>222</v>
      </c>
      <c r="C103" s="10" t="s">
        <v>223</v>
      </c>
      <c r="D103" s="83" t="s">
        <v>5</v>
      </c>
      <c r="E103" s="100">
        <v>1</v>
      </c>
      <c r="F103" s="100" t="s">
        <v>6</v>
      </c>
      <c r="G103" s="50">
        <v>1</v>
      </c>
      <c r="H103" s="87" t="s">
        <v>110</v>
      </c>
    </row>
    <row r="104" spans="1:8" ht="46.8" x14ac:dyDescent="0.3">
      <c r="A104" s="98">
        <v>2</v>
      </c>
      <c r="B104" s="101" t="s">
        <v>224</v>
      </c>
      <c r="C104" s="115" t="s">
        <v>225</v>
      </c>
      <c r="D104" s="102" t="s">
        <v>18</v>
      </c>
      <c r="E104" s="100">
        <v>1</v>
      </c>
      <c r="F104" s="100" t="s">
        <v>6</v>
      </c>
      <c r="G104" s="50">
        <v>1</v>
      </c>
      <c r="H104" s="87" t="s">
        <v>110</v>
      </c>
    </row>
    <row r="105" spans="1:8" ht="15.6" x14ac:dyDescent="0.3">
      <c r="A105" s="98">
        <v>3</v>
      </c>
      <c r="B105" s="88" t="s">
        <v>28</v>
      </c>
      <c r="C105" s="52" t="s">
        <v>226</v>
      </c>
      <c r="D105" s="83" t="s">
        <v>5</v>
      </c>
      <c r="E105" s="100">
        <v>1</v>
      </c>
      <c r="F105" s="100" t="s">
        <v>6</v>
      </c>
      <c r="G105" s="50">
        <v>1</v>
      </c>
      <c r="H105" s="87" t="s">
        <v>110</v>
      </c>
    </row>
    <row r="106" spans="1:8" ht="15.6" x14ac:dyDescent="0.3">
      <c r="A106" s="98">
        <v>4</v>
      </c>
      <c r="B106" s="61" t="s">
        <v>227</v>
      </c>
      <c r="C106" s="52" t="s">
        <v>228</v>
      </c>
      <c r="D106" s="90" t="s">
        <v>7</v>
      </c>
      <c r="E106" s="50">
        <v>1</v>
      </c>
      <c r="F106" s="50" t="s">
        <v>6</v>
      </c>
      <c r="G106" s="50">
        <v>1</v>
      </c>
      <c r="H106" s="87" t="s">
        <v>110</v>
      </c>
    </row>
    <row r="107" spans="1:8" ht="15.6" x14ac:dyDescent="0.3">
      <c r="A107" s="98">
        <v>5</v>
      </c>
      <c r="B107" s="61" t="s">
        <v>229</v>
      </c>
      <c r="C107" s="52" t="s">
        <v>230</v>
      </c>
      <c r="D107" s="90" t="s">
        <v>7</v>
      </c>
      <c r="E107" s="50">
        <v>1</v>
      </c>
      <c r="F107" s="50" t="s">
        <v>6</v>
      </c>
      <c r="G107" s="50">
        <v>1</v>
      </c>
      <c r="H107" s="87" t="s">
        <v>110</v>
      </c>
    </row>
    <row r="108" spans="1:8" ht="18" x14ac:dyDescent="0.3">
      <c r="A108" s="168" t="s">
        <v>14</v>
      </c>
      <c r="B108" s="169"/>
      <c r="C108" s="169"/>
      <c r="D108" s="169"/>
      <c r="E108" s="169"/>
      <c r="F108" s="169"/>
      <c r="G108" s="169"/>
      <c r="H108" s="170"/>
    </row>
    <row r="109" spans="1:8" ht="27.6" x14ac:dyDescent="0.3">
      <c r="A109" s="91" t="s">
        <v>0</v>
      </c>
      <c r="B109" s="91" t="s">
        <v>1</v>
      </c>
      <c r="C109" s="96" t="s">
        <v>10</v>
      </c>
      <c r="D109" s="91" t="s">
        <v>2</v>
      </c>
      <c r="E109" s="91" t="s">
        <v>4</v>
      </c>
      <c r="F109" s="91" t="s">
        <v>3</v>
      </c>
      <c r="G109" s="91" t="s">
        <v>8</v>
      </c>
      <c r="H109" s="91" t="s">
        <v>106</v>
      </c>
    </row>
    <row r="110" spans="1:8" ht="15.6" x14ac:dyDescent="0.3">
      <c r="A110" s="103">
        <v>1</v>
      </c>
      <c r="B110" s="104" t="s">
        <v>20</v>
      </c>
      <c r="C110" s="116" t="s">
        <v>231</v>
      </c>
      <c r="D110" s="87" t="s">
        <v>9</v>
      </c>
      <c r="E110" s="105">
        <v>1</v>
      </c>
      <c r="F110" s="105" t="s">
        <v>6</v>
      </c>
      <c r="G110" s="87">
        <v>1</v>
      </c>
      <c r="H110" s="87" t="s">
        <v>232</v>
      </c>
    </row>
    <row r="111" spans="1:8" ht="15.6" x14ac:dyDescent="0.3">
      <c r="A111" s="106">
        <v>2</v>
      </c>
      <c r="B111" s="97" t="s">
        <v>21</v>
      </c>
      <c r="C111" s="116" t="s">
        <v>233</v>
      </c>
      <c r="D111" s="87" t="s">
        <v>9</v>
      </c>
      <c r="E111" s="87">
        <v>1</v>
      </c>
      <c r="F111" s="87" t="s">
        <v>6</v>
      </c>
      <c r="G111" s="87">
        <v>1</v>
      </c>
      <c r="H111" s="87" t="s">
        <v>232</v>
      </c>
    </row>
  </sheetData>
  <mergeCells count="38">
    <mergeCell ref="A18:B18"/>
    <mergeCell ref="C18:H18"/>
    <mergeCell ref="A1:H1"/>
    <mergeCell ref="A2:H2"/>
    <mergeCell ref="A3:H3"/>
    <mergeCell ref="A4:H4"/>
    <mergeCell ref="A17:H17"/>
    <mergeCell ref="A40:H4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39:H39"/>
    <mergeCell ref="A95:H95"/>
    <mergeCell ref="A41:H41"/>
    <mergeCell ref="A42:H42"/>
    <mergeCell ref="A43:H43"/>
    <mergeCell ref="A44:H44"/>
    <mergeCell ref="A45:H45"/>
    <mergeCell ref="A46:H46"/>
    <mergeCell ref="A47:H47"/>
    <mergeCell ref="A48:H48"/>
    <mergeCell ref="A92:H92"/>
    <mergeCell ref="A93:H93"/>
    <mergeCell ref="A94:H94"/>
    <mergeCell ref="A108:H108"/>
    <mergeCell ref="A96:H96"/>
    <mergeCell ref="A97:H97"/>
    <mergeCell ref="A98:H98"/>
    <mergeCell ref="A99:H99"/>
    <mergeCell ref="A100:H100"/>
    <mergeCell ref="A101:H101"/>
  </mergeCells>
  <dataValidations count="1">
    <dataValidation allowBlank="1" showErrorMessage="1" sqref="B1:B111" xr:uid="{F70E79C4-4FFF-4192-81C1-130111A4C61F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70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2024-08-27T13:16:18Z</dcterms:modified>
</cp:coreProperties>
</file>