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861C3721-2BAC-4399-91BA-CB9F93738620}"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definedName>
    <definedName name="_xlnm._FilterDatabase" localSheetId="5" hidden="1">'Охрана труда'!$A$1:$H$6</definedName>
    <definedName name="_xlnm._FilterDatabase" localSheetId="4" hidden="1">'Рабочее место преподавателя'!$A$1:$H$13</definedName>
    <definedName name="_xlnm._FilterDatabase" localSheetId="3" hidden="1">'Рабочее место учащегося'!$A$1:$H$10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6" l="1"/>
  <c r="G23" i="6"/>
  <c r="G3" i="10"/>
  <c r="G7" i="10"/>
  <c r="G6" i="10"/>
  <c r="G2" i="10"/>
  <c r="G5" i="10"/>
  <c r="G3" i="11"/>
  <c r="G2" i="11"/>
  <c r="G10" i="11"/>
  <c r="G7" i="11"/>
  <c r="G9" i="11"/>
  <c r="G8" i="11"/>
  <c r="G4" i="11"/>
  <c r="G6" i="11"/>
  <c r="G11" i="12"/>
  <c r="G10" i="12"/>
  <c r="G7" i="12"/>
  <c r="G9" i="12"/>
  <c r="G3" i="12"/>
  <c r="G4" i="12"/>
  <c r="G2" i="12"/>
  <c r="G5" i="12"/>
  <c r="G8" i="12"/>
  <c r="G6" i="12"/>
  <c r="G12" i="12"/>
  <c r="G3" i="13"/>
  <c r="G4" i="13"/>
  <c r="G6" i="13"/>
  <c r="G5" i="13"/>
  <c r="F4" i="13"/>
  <c r="F2" i="13"/>
  <c r="F6" i="12"/>
  <c r="F12" i="12"/>
  <c r="G72" i="14"/>
  <c r="G69" i="14"/>
  <c r="G57" i="14"/>
  <c r="G56" i="14"/>
  <c r="H1" i="8" l="1"/>
  <c r="G30" i="6"/>
  <c r="G27" i="6"/>
  <c r="G28" i="6"/>
  <c r="G29" i="6"/>
  <c r="G21" i="6"/>
  <c r="G20" i="6"/>
  <c r="G4" i="10" l="1"/>
  <c r="G5" i="11"/>
  <c r="G13" i="12"/>
  <c r="G2" i="13"/>
  <c r="C2" i="6"/>
  <c r="G43" i="6" s="1"/>
  <c r="G41" i="6" l="1"/>
</calcChain>
</file>

<file path=xl/sharedStrings.xml><?xml version="1.0" encoding="utf-8"?>
<sst xmlns="http://schemas.openxmlformats.org/spreadsheetml/2006/main" count="622" uniqueCount="186">
  <si>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</si>
  <si>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</si>
  <si>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</si>
  <si>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</si>
  <si>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</si>
  <si>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</si>
  <si>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</si>
  <si>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</si>
  <si>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</si>
  <si>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</si>
  <si>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</si>
  <si>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</si>
  <si>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</si>
  <si>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</si>
  <si>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</si>
  <si>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</si>
  <si>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</si>
  <si>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</si>
  <si>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</si>
  <si>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</si>
  <si>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</si>
  <si>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</si>
  <si>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</si>
  <si>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</si>
  <si>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</si>
  <si>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</si>
  <si>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</si>
  <si>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</si>
  <si>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</si>
  <si>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</si>
  <si>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</si>
  <si>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</si>
  <si>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</si>
  <si>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</si>
  <si>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</si>
  <si>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</si>
  <si>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</si>
  <si>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</si>
  <si>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</si>
  <si>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</si>
  <si>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</si>
  <si>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</si>
  <si>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</si>
  <si>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</si>
  <si>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</si>
  <si>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</si>
  <si>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</si>
  <si>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</si>
  <si>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</si>
  <si>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</si>
  <si>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</si>
  <si>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</si>
  <si>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</si>
  <si>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</si>
  <si>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</si>
  <si>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</si>
  <si>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</si>
  <si>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</si>
  <si>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</si>
  <si>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</si>
  <si>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</si>
  <si>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</si>
  <si>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</si>
  <si>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</si>
  <si>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</si>
  <si>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</si>
  <si>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</si>
  <si>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</si>
  <si>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</si>
  <si>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</si>
  <si>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</si>
  <si>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</si>
  <si>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</si>
  <si>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</si>
  <si>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</si>
  <si>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</si>
  <si>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</si>
  <si>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</si>
  <si>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</si>
  <si>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</si>
  <si>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</si>
  <si>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</si>
  <si>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Лаборатория строительных материалов и технологии отделочных работ</t>
  </si>
  <si>
    <t>08.01.28 Мастер отделочных строительных и декоративных работ</t>
  </si>
  <si>
    <t>Строительные материалы и технологии отделочных работ</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</si>
  <si>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</si>
  <si>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</si>
  <si>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</si>
  <si>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</si>
  <si>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</si>
  <si>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8. Зона под вид работ Лаборатория строительных материалов и технологии отделочных работ (30 рабочих мест)</t>
  </si>
  <si>
    <t>Площадь зоны: не менее     16,7  кв.м.</t>
  </si>
  <si>
    <t xml:space="preserve">Освещение: Допустимо верхнее искусственное освещение ( не менее 20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</si>
  <si>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</si>
  <si>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 подключения к сети  по (220 Вольт)	</t>
  </si>
  <si>
    <r>
      <t>Контур заземления для электропитания и сети слаботочных подключений (при необходимости)</t>
    </r>
    <r>
      <rPr>
        <sz val="11"/>
        <rFont val="Times New Roman"/>
        <family val="1"/>
        <charset val="204"/>
      </rPr>
      <t xml:space="preserve"> : не требуется</t>
    </r>
  </si>
  <si>
    <t>Покрытие пола:   плитка керамическая   -  16,7 м2 на всю зону</t>
  </si>
  <si>
    <r>
      <t xml:space="preserve">Подведение/ отведение ГХВС (при необходимости) </t>
    </r>
    <r>
      <rPr>
        <sz val="11"/>
        <rFont val="Times New Roman"/>
        <family val="1"/>
        <charset val="204"/>
      </rPr>
      <t>: подведение ХВС, ГВС</t>
    </r>
  </si>
  <si>
    <r>
      <t xml:space="preserve">Подведение сжатого воздуха (при необходимости): </t>
    </r>
    <r>
      <rPr>
        <sz val="11"/>
        <rFont val="Times New Roman"/>
        <family val="1"/>
        <charset val="204"/>
      </rPr>
      <t>не требуется</t>
    </r>
  </si>
  <si>
    <t>Источник финансирования</t>
  </si>
  <si>
    <t xml:space="preserve">стол </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</si>
  <si>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Предусмотрен кабель-канал,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</si>
  <si>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ФБ</t>
  </si>
  <si>
    <t xml:space="preserve">стул </t>
  </si>
  <si>
    <t>Механизм качания с регулировкой под вес и возможностью фиксации в рабочем положении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t>
  </si>
  <si>
    <t>мебель</t>
  </si>
  <si>
    <t>мойка с тумбой</t>
  </si>
  <si>
    <t>мойка из нержавеющей стали, тумба выполнена из ЛДСП</t>
  </si>
  <si>
    <t>шкаф для документов</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</si>
  <si>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</si>
  <si>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шкаф для одежды</t>
  </si>
  <si>
    <t xml:space="preserve">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 </t>
  </si>
  <si>
    <t>стеллаж металлический</t>
  </si>
  <si>
    <t>для хранения  макетов и  инструмента</t>
  </si>
  <si>
    <t>Рабочее место учащегося</t>
  </si>
  <si>
    <t>Площадь зоны: не менее -47,4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</si>
  <si>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не менее 20 люкс)</t>
    </r>
  </si>
  <si>
    <t xml:space="preserve">Электричество: 4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</si>
  <si>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</si>
  <si>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плитка керамическая -47,4 м2 на всю зону</t>
  </si>
  <si>
    <r>
      <t xml:space="preserve">Подведение/ отведение ГХВС (при необходимости) : </t>
    </r>
    <r>
      <rPr>
        <sz val="11"/>
        <rFont val="Times New Roman"/>
        <family val="1"/>
        <charset val="204"/>
      </rPr>
      <t>не требуется</t>
    </r>
  </si>
  <si>
    <t>Профильное программное обеспечение на мобильный класс</t>
  </si>
  <si>
    <t xml:space="preserve"> Виртуальный учебный комплекс "Малярные и декоративные работы". Специализированное программное обеспечение, позволяет проводить  обучение и оценку знаний. Позволяет интерактивно взаимодействовать с виртуальными моделями необходимых строительных инструментов и материалов в системе виртуальной реальности. В состав входит: специализированное программное обеспечение и комплект руководств.</t>
  </si>
  <si>
    <t>шт (на 30 раб. мест)</t>
  </si>
  <si>
    <t>Графический редактор для разработки дизайн -проектов</t>
  </si>
  <si>
    <t>шт (на 2 раб. места)</t>
  </si>
  <si>
    <t xml:space="preserve">Мобильный класс. Экран не менее 15.6", разрешение экрана не менее 1920×1080, процессор не менее 3.8 ГГц, память не менее 16 Гб, DDR4, SSD не менее 512 Гб, установленная операционная система,предустановленное программное обеспечение 
</t>
  </si>
  <si>
    <t>стол ученический</t>
  </si>
  <si>
    <t xml:space="preserve">• Столешница ЛДСП 22 мм., кромка ПВХ 2 мм.
• Металлокаркас профильная труба 40х40;
• Закругленные углы;
• Крючки для сумок - 2 шт;
• Размер (Д х Г х В), мм. - 1200х500х820;
</t>
  </si>
  <si>
    <t xml:space="preserve">шт (на 2 раб. места) </t>
  </si>
  <si>
    <t>стул  ученический</t>
  </si>
  <si>
    <t>Сидушка и спинка высокопрочный пластик, Металлокаркас из квадратной трубы с сечением не менее 25*25 мм и плоско-овальной трубы не менее 30*15 мм с порошковым покрытием и пластиковыми заглушками</t>
  </si>
  <si>
    <t>шт (на 1 раб. мест)</t>
  </si>
  <si>
    <t xml:space="preserve">Профильное программное обеспечение на мобильный класс </t>
  </si>
  <si>
    <t>Виртуальный учебный программный комплекс "Строительное материаловедение" предназначен для имитационнеого выполнения лабораторных работ, позволяющих с высокой степенью реальности участвовать в физическом эксперименте по определению свойств строительных материалов</t>
  </si>
  <si>
    <t>Учебный комплекс "Технология отделочных работ"</t>
  </si>
  <si>
    <t>Учебный комплекс представляет собой макеты для демонстрации штукатурных, малярных, облицовочных работ, устройства стеновых перегородок, устройство покрытий полов различных типов</t>
  </si>
  <si>
    <t>Комплект наглядно-демонстрационного оборудования "Инструменты и приборы для определения и разметки длин и углов"</t>
  </si>
  <si>
    <t>Комплект предназначен для изучения основных видов ручного универсального измерительного инструмента. В состав входит: штангельциркуль, угольник переставной, угольник слесарный, линейка металлическая, микрометр, метр складной, рулетка, стусло, набор щупов.</t>
  </si>
  <si>
    <t>Комплект предназначен для изучения основных видов ручного универсального измерительного инструмента. В состав входит: гидравлический уровень, лазерный уровень, строительный уровень, магнитный уровень, угловой уровень, нивелир, ответс, дальномер лазерный, угломер электронный, транспортир с линейкой, штатив, очки для работы с лазерными приборами"</t>
  </si>
  <si>
    <t>Площадь зоны: не менее 6 кв.м.</t>
  </si>
  <si>
    <t>Освещение: Допустимо верхнее искусственное освещение ( не менее 300 люкс)</t>
  </si>
  <si>
    <t xml:space="preserve">Электричество: 2  подключения к сети  по (220 Вольт)	</t>
  </si>
  <si>
    <r>
      <t>Покрытие пола:  плитка керамическая</t>
    </r>
    <r>
      <rPr>
        <sz val="11"/>
        <color rgb="FFFF0000"/>
        <rFont val="Times New Roman"/>
        <family val="1"/>
        <charset val="204"/>
      </rPr>
      <t>-</t>
    </r>
    <r>
      <rPr>
        <sz val="11"/>
        <color theme="1"/>
        <rFont val="Times New Roman"/>
        <family val="1"/>
        <charset val="204"/>
      </rPr>
      <t xml:space="preserve"> 6 м2 на всю зону</t>
    </r>
  </si>
  <si>
    <t>Подведение/ отведение ГХВС (при необходимости) : не требуется</t>
  </si>
  <si>
    <t>Подведение сжатого воздуха (при необходимости): не требуется</t>
  </si>
  <si>
    <t>стул преподавателя</t>
  </si>
  <si>
    <t>Механизм качания с регулировкой под вес и возможностью фиксации в рабочем положении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обивки:сетка/ткань</t>
  </si>
  <si>
    <t>стол преподавателя ( офисный)</t>
  </si>
  <si>
    <t xml:space="preserve">компьютер </t>
  </si>
  <si>
    <r>
      <t xml:space="preserve">Процессор:  </t>
    </r>
    <r>
      <rPr>
        <sz val="10"/>
        <color theme="1"/>
        <rFont val="Times New Roman"/>
        <family val="1"/>
        <charset val="204"/>
      </rPr>
      <t xml:space="preserve">количество ядер  не менее 8;  тактовая частота  не менее 4.70 GHz; кэш-память не менее 12 MB; </t>
    </r>
    <r>
      <rPr>
        <u/>
        <sz val="10"/>
        <color theme="1"/>
        <rFont val="Times New Roman"/>
        <family val="1"/>
        <charset val="204"/>
      </rPr>
      <t xml:space="preserve">Материнская плата: </t>
    </r>
    <r>
      <rPr>
        <sz val="10"/>
        <color theme="1"/>
        <rFont val="Times New Roman"/>
        <family val="1"/>
        <charset val="204"/>
      </rPr>
      <t xml:space="preserve">Слотов памяти DDR4: не менее 2; слоты PCI-Express x1: не менее 2; слоты PCI-Express x16: не менее 1; </t>
    </r>
    <r>
      <rPr>
        <u/>
        <sz val="10"/>
        <color theme="1"/>
        <rFont val="Times New Roman"/>
        <family val="1"/>
        <charset val="204"/>
      </rPr>
      <t xml:space="preserve">Оперативная память: </t>
    </r>
    <r>
      <rPr>
        <sz val="10"/>
        <color theme="1"/>
        <rFont val="Times New Roman"/>
        <family val="1"/>
        <charset val="204"/>
      </rPr>
      <t xml:space="preserve">Общий объем: не менее 32 ГБ; </t>
    </r>
    <r>
      <rPr>
        <u/>
        <sz val="10"/>
        <color theme="1"/>
        <rFont val="Times New Roman"/>
        <family val="1"/>
        <charset val="204"/>
      </rPr>
      <t>Видеокарта: п</t>
    </r>
    <r>
      <rPr>
        <sz val="10"/>
        <color theme="1"/>
        <rFont val="Times New Roman"/>
        <family val="1"/>
        <charset val="204"/>
      </rPr>
      <t xml:space="preserve">оддержка DirectX 12, поддержка OpenGL 4.6, максимальное разрешение 2D/3D, пикселей: не менее 7680x4320; </t>
    </r>
    <r>
      <rPr>
        <u/>
        <sz val="10"/>
        <color theme="1"/>
        <rFont val="Times New Roman"/>
        <family val="1"/>
        <charset val="204"/>
      </rPr>
      <t xml:space="preserve">Блок питания: </t>
    </r>
    <r>
      <rPr>
        <sz val="10"/>
        <color theme="1"/>
        <rFont val="Times New Roman"/>
        <family val="1"/>
        <charset val="204"/>
      </rPr>
      <t xml:space="preserve">Мощность: не менее 600W; </t>
    </r>
    <r>
      <rPr>
        <b/>
        <u/>
        <sz val="10"/>
        <color theme="1"/>
        <rFont val="Times New Roman"/>
        <family val="1"/>
        <charset val="204"/>
      </rPr>
      <t>Монитор</t>
    </r>
    <r>
      <rPr>
        <sz val="10"/>
        <color theme="1"/>
        <rFont val="Times New Roman"/>
        <family val="1"/>
        <charset val="204"/>
      </rPr>
      <t xml:space="preserve">: Диагональ: не менее 21 ″; </t>
    </r>
    <r>
      <rPr>
        <sz val="10"/>
        <color rgb="FF000000"/>
        <rFont val="Times New Roman"/>
        <family val="1"/>
        <charset val="204"/>
      </rPr>
      <t xml:space="preserve">Проводная клавиатура, </t>
    </r>
    <r>
      <rPr>
        <sz val="10"/>
        <color theme="1"/>
        <rFont val="Times New Roman"/>
        <family val="1"/>
        <charset val="204"/>
      </rPr>
      <t>Мышь компьютерная</t>
    </r>
  </si>
  <si>
    <t xml:space="preserve">МФУ с функциями печати, копирования, сканирования </t>
  </si>
  <si>
    <t>Многофункциональное устройство A4, GDI, черно-белое, дуплекс, ADF 35, LAN, USB,  с запасным комплектом картриджей</t>
  </si>
  <si>
    <t>Интерактивный программно-аппаратный комплекс 75" с рельсовой системой</t>
  </si>
  <si>
    <t xml:space="preserve">Раздвижная рельсовая система из 4-х поверхностей, две фиксируются к стене и две свободно перемещаются по рельсовой системе перекрывая установленную в центре интерактивную панель
Интерактивная панель: Диагональ экрана  75" (189,3 см), не менее  касаний; wifi, bluetooth
</t>
  </si>
  <si>
    <t>веб камера</t>
  </si>
  <si>
    <t xml:space="preserve">Разрешение видео: не менее 1280х720
Интерфейс подключения USB 2.0
Встроенный микрофон. Крепление на монитор.
</t>
  </si>
  <si>
    <t>Документ-камера</t>
  </si>
  <si>
    <t>Зона захвата А4, Разрешение 2Mp (1600 х 1200 пикселей). Подключение к компьютеру USB. Подсветка - Есть,. Площадь сканирования до А4</t>
  </si>
  <si>
    <t>гарнитура для ПК</t>
  </si>
  <si>
    <t xml:space="preserve">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
</t>
  </si>
  <si>
    <t>ноутбук</t>
  </si>
  <si>
    <t xml:space="preserve">Ноутбук учителя для управления мобильным классом. Экран не менее 15.6", разрешение экрана не менее 1920×1080, процессор не менее 4.2 ГГц, , память не менее 16 Гб, DDR4, внешний HDD 1000 Гб, 5400 об/мин, SSD не  1000 Гб, WiFi, Bluetooth, HDMI, WEB-камера, предустановленное программное обеспечение для управления классом) </t>
  </si>
  <si>
    <t>Мобильная станция для зарядки ноутбуков</t>
  </si>
  <si>
    <t>Мобильная станция для транспортировки и зарядки ноутбуков  Роутер беспроводной.</t>
  </si>
  <si>
    <t>шт.</t>
  </si>
  <si>
    <t xml:space="preserve">Профильное программное обеспечение на ноутбук </t>
  </si>
  <si>
    <t>Аптечка универсальная для оказания первой помощи</t>
  </si>
  <si>
    <t>ВБ</t>
  </si>
  <si>
    <t>огнетушитель</t>
  </si>
  <si>
    <t>Порошковый для пожапротушения</t>
  </si>
  <si>
    <t>Универсальный, антибактериальный</t>
  </si>
  <si>
    <t>Облучатель-рециркулятор</t>
  </si>
  <si>
    <t>Ультрафиолетовый бактерицидный настенный</t>
  </si>
  <si>
    <t>Маска медицинская</t>
  </si>
  <si>
    <r>
      <rPr>
        <sz val="10"/>
        <rFont val="Times New Roman"/>
        <family val="1"/>
        <charset val="204"/>
      </rPr>
      <t>Маски одноразовые, 3-х слойные, голубые</t>
    </r>
    <r>
      <rPr>
        <sz val="10"/>
        <color rgb="FFFF0000"/>
        <rFont val="Times New Roman"/>
        <family val="1"/>
        <charset val="204"/>
      </rPr>
      <t xml:space="preserve">
</t>
    </r>
  </si>
  <si>
    <r>
      <rPr>
        <sz val="12"/>
        <rFont val="Times New Roman"/>
        <family val="1"/>
        <charset val="204"/>
      </rPr>
      <t>Маски одноразовые, 3-х слойные, голубые</t>
    </r>
    <r>
      <rPr>
        <sz val="12"/>
        <color rgb="FFFF0000"/>
        <rFont val="Times New Roman"/>
        <family val="1"/>
        <charset val="204"/>
      </rPr>
      <t xml:space="preserve">
</t>
    </r>
  </si>
  <si>
    <r>
      <t xml:space="preserve">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t>
    </r>
    <r>
      <rPr>
        <sz val="12"/>
        <color rgb="FF000000"/>
        <rFont val="Times New Roman"/>
        <family val="1"/>
        <charset val="204"/>
      </rPr>
      <t xml:space="preserve">Проводная клавиатура, </t>
    </r>
    <r>
      <rPr>
        <sz val="12"/>
        <color theme="1"/>
        <rFont val="Times New Roman"/>
        <family val="1"/>
        <charset val="204"/>
      </rPr>
      <t>Мышь компьютерная</t>
    </r>
  </si>
  <si>
    <t>компьютер</t>
  </si>
  <si>
    <t>МФУ с функциями печати, копирования, сканирования</t>
  </si>
  <si>
    <t>Профильное программное обеспечение на ноутбук</t>
  </si>
  <si>
    <t>стул ученический</t>
  </si>
  <si>
    <t>стол</t>
  </si>
  <si>
    <t>стул</t>
  </si>
  <si>
    <t xml:space="preserve"> Виртуальный учебный комплекс "Малярные и декоративные работы"</t>
  </si>
  <si>
    <t>Виртуальный учебный программный комплекс "Строительное материаловедение"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</si>
</sst>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b/>
      <sz val="11"/>
      <color rgb="FFFF0000"/>
      <name val="Times New Roman"/>
      <family val="1"/>
      <charset val="204"/>
    </font>
    <font>
      <sz val="10"/>
      <color theme="1"/>
      <name val="Times New Roman"/>
      <family val="1"/>
      <charset val="204"/>
    </font>
    <font>
      <sz val="10"/>
      <name val="Times New Roman"/>
      <family val="1"/>
      <charset val="204"/>
    </font>
    <font>
      <u/>
      <sz val="10"/>
      <color theme="1"/>
      <name val="Times New Roman"/>
      <family val="1"/>
      <charset val="204"/>
    </font>
    <font>
      <b/>
      <u/>
      <sz val="10"/>
      <color theme="1"/>
      <name val="Times New Roman"/>
      <family val="1"/>
      <charset val="204"/>
    </font>
    <font>
      <sz val="10"/>
      <color rgb="FF000000"/>
      <name val="Times New Roman"/>
      <family val="1"/>
      <charset val="204"/>
    </font>
    <font>
      <sz val="10"/>
      <color rgb="FFFF0000"/>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23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4"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5"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5"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5" fillId="8" borderId="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17" fillId="8" borderId="5" xfId="0" applyFont="1" applyFill="1" applyBorder="1" applyAlignment="1">
      <alignment vertical="center"/>
    </xf>
    <xf numFmtId="0" fontId="13" fillId="8" borderId="14" xfId="0" applyFont="1" applyFill="1" applyBorder="1" applyAlignment="1">
      <alignment horizontal="center" vertical="center" wrapText="1"/>
    </xf>
    <xf numFmtId="0" fontId="17" fillId="8" borderId="11" xfId="0" applyFont="1" applyFill="1" applyBorder="1" applyAlignment="1">
      <alignment vertical="center"/>
    </xf>
    <xf numFmtId="0" fontId="13" fillId="8" borderId="15" xfId="0" applyFont="1" applyFill="1" applyBorder="1" applyAlignment="1">
      <alignment horizontal="center" vertical="center" wrapText="1"/>
    </xf>
    <xf numFmtId="0" fontId="13"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10" xfId="0" applyFont="1" applyBorder="1" applyAlignment="1">
      <alignment horizontal="left" vertical="center" wrapText="1"/>
    </xf>
    <xf numFmtId="0" fontId="0" fillId="0" borderId="7" xfId="0" applyBorder="1" applyAlignment="1">
      <alignment horizontal="center" vertical="center" wrapText="1"/>
    </xf>
    <xf numFmtId="0" fontId="0" fillId="10" borderId="7" xfId="0" applyFill="1" applyBorder="1" applyAlignment="1">
      <alignment horizontal="center" vertical="center" wrapText="1"/>
    </xf>
    <xf numFmtId="0" fontId="27" fillId="11" borderId="7" xfId="0" applyFont="1" applyFill="1" applyBorder="1" applyAlignment="1">
      <alignment vertical="center" wrapText="1"/>
    </xf>
    <xf numFmtId="0" fontId="0" fillId="10" borderId="7" xfId="0" applyFill="1" applyBorder="1" applyAlignment="1">
      <alignment horizontal="left" vertical="center" wrapText="1"/>
    </xf>
    <xf numFmtId="0" fontId="0" fillId="0" borderId="7" xfId="0" applyBorder="1" applyAlignment="1">
      <alignment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7" xfId="0" applyFont="1" applyBorder="1" applyAlignment="1" applyProtection="1">
      <alignment horizontal="left" vertical="top"/>
      <protection locked="0"/>
    </xf>
    <xf numFmtId="0" fontId="2" fillId="0" borderId="7" xfId="0" applyFont="1" applyBorder="1" applyAlignment="1">
      <alignment vertical="top" wrapText="1"/>
    </xf>
    <xf numFmtId="0" fontId="30" fillId="0" borderId="7" xfId="0" applyFont="1" applyBorder="1" applyAlignment="1">
      <alignment vertical="top" wrapText="1"/>
    </xf>
    <xf numFmtId="0" fontId="2" fillId="0" borderId="7" xfId="0" applyFont="1" applyBorder="1" applyAlignment="1" applyProtection="1">
      <alignment horizontal="center" vertical="top"/>
      <protection locked="0"/>
    </xf>
    <xf numFmtId="0" fontId="2" fillId="0" borderId="7" xfId="0" applyFont="1" applyBorder="1" applyAlignment="1" applyProtection="1">
      <alignment horizontal="center" vertical="center"/>
      <protection locked="0"/>
    </xf>
    <xf numFmtId="0" fontId="2" fillId="0" borderId="23" xfId="0" applyFont="1" applyBorder="1" applyAlignment="1">
      <alignment horizontal="center"/>
    </xf>
    <xf numFmtId="0" fontId="4" fillId="0" borderId="7" xfId="0" applyFont="1" applyBorder="1" applyAlignment="1" applyProtection="1">
      <alignment horizontal="center" vertical="top"/>
      <protection locked="0"/>
    </xf>
    <xf numFmtId="0" fontId="2" fillId="0" borderId="23" xfId="0" applyFont="1" applyBorder="1" applyAlignment="1">
      <alignment horizontal="center" vertical="top"/>
    </xf>
    <xf numFmtId="0" fontId="2" fillId="2" borderId="7" xfId="0" applyFont="1" applyFill="1" applyBorder="1" applyAlignment="1">
      <alignment vertical="top" wrapText="1"/>
    </xf>
    <xf numFmtId="0" fontId="2" fillId="0" borderId="2" xfId="0" applyFont="1" applyBorder="1" applyAlignment="1">
      <alignment vertical="top" wrapText="1"/>
    </xf>
    <xf numFmtId="0" fontId="4" fillId="0" borderId="17" xfId="0" applyFont="1" applyBorder="1" applyAlignment="1" applyProtection="1">
      <alignment horizontal="center" vertical="top"/>
      <protection locked="0"/>
    </xf>
    <xf numFmtId="0" fontId="4" fillId="0" borderId="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top" wrapText="1"/>
    </xf>
    <xf numFmtId="0" fontId="31" fillId="2" borderId="7" xfId="0" applyFont="1" applyFill="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23" xfId="0" applyFont="1" applyBorder="1" applyAlignment="1">
      <alignment vertical="top"/>
    </xf>
    <xf numFmtId="0" fontId="4" fillId="0" borderId="7" xfId="0" applyFont="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3" xfId="0" applyFont="1" applyBorder="1" applyAlignment="1">
      <alignment vertical="top" wrapText="1"/>
    </xf>
    <xf numFmtId="0" fontId="4" fillId="0" borderId="16" xfId="0" applyFont="1" applyBorder="1" applyAlignment="1">
      <alignment horizontal="center" vertical="top"/>
    </xf>
    <xf numFmtId="0" fontId="4" fillId="0" borderId="17" xfId="0" applyFont="1" applyBorder="1" applyAlignment="1">
      <alignment horizontal="center" vertical="top" wrapText="1"/>
    </xf>
    <xf numFmtId="0" fontId="2" fillId="0" borderId="34" xfId="0" applyFont="1" applyBorder="1" applyAlignment="1">
      <alignment vertical="top"/>
    </xf>
    <xf numFmtId="0" fontId="4" fillId="2" borderId="7" xfId="0" applyFont="1" applyFill="1" applyBorder="1" applyAlignment="1">
      <alignment vertical="top" wrapText="1"/>
    </xf>
    <xf numFmtId="0" fontId="15" fillId="0" borderId="7" xfId="0" applyFont="1" applyBorder="1" applyAlignment="1">
      <alignment horizontal="center" vertical="top"/>
    </xf>
    <xf numFmtId="0" fontId="15" fillId="0" borderId="7" xfId="0" applyFont="1" applyBorder="1" applyAlignment="1">
      <alignment horizontal="center" vertical="top" wrapText="1"/>
    </xf>
    <xf numFmtId="0" fontId="4" fillId="0" borderId="34" xfId="0" applyFont="1" applyBorder="1" applyAlignment="1">
      <alignment vertical="top"/>
    </xf>
    <xf numFmtId="0" fontId="13" fillId="0" borderId="7" xfId="0" applyFont="1" applyBorder="1" applyAlignment="1">
      <alignment horizontal="center" vertical="top" wrapText="1"/>
    </xf>
    <xf numFmtId="0" fontId="2" fillId="0" borderId="7" xfId="0" applyFont="1" applyBorder="1" applyAlignment="1">
      <alignment horizontal="left" vertical="top" wrapText="1"/>
    </xf>
    <xf numFmtId="0" fontId="2" fillId="0" borderId="17" xfId="0" applyFont="1" applyBorder="1" applyAlignment="1">
      <alignment horizontal="center" vertical="top" wrapText="1"/>
    </xf>
    <xf numFmtId="0" fontId="2" fillId="0" borderId="35" xfId="0" applyFont="1" applyBorder="1" applyAlignment="1">
      <alignment vertical="top"/>
    </xf>
    <xf numFmtId="0" fontId="2" fillId="0" borderId="7" xfId="0" applyFont="1" applyBorder="1" applyAlignment="1">
      <alignment horizontal="left" vertical="center"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4" fillId="0" borderId="3" xfId="0" applyFont="1" applyBorder="1" applyAlignment="1">
      <alignment horizontal="center" vertical="top"/>
    </xf>
    <xf numFmtId="0" fontId="2" fillId="0" borderId="23" xfId="0" applyFont="1" applyBorder="1" applyAlignment="1">
      <alignment horizontal="center" vertical="top" wrapText="1"/>
    </xf>
    <xf numFmtId="0" fontId="2" fillId="0" borderId="7" xfId="0" applyFont="1" applyBorder="1" applyAlignment="1">
      <alignment horizontal="left" vertical="top"/>
    </xf>
    <xf numFmtId="0" fontId="4" fillId="0" borderId="7" xfId="0" applyFont="1" applyBorder="1" applyAlignment="1">
      <alignment vertical="top"/>
    </xf>
    <xf numFmtId="0" fontId="2" fillId="0" borderId="7" xfId="0" applyFont="1" applyBorder="1" applyAlignment="1">
      <alignment vertical="top"/>
    </xf>
    <xf numFmtId="0" fontId="2" fillId="0" borderId="3" xfId="0" applyFont="1" applyBorder="1" applyAlignment="1">
      <alignment vertical="top"/>
    </xf>
    <xf numFmtId="0" fontId="2" fillId="0" borderId="3" xfId="0" applyFont="1" applyBorder="1" applyAlignment="1">
      <alignment horizontal="center" vertical="top"/>
    </xf>
    <xf numFmtId="0" fontId="30" fillId="0" borderId="3" xfId="0" applyFont="1" applyBorder="1" applyAlignment="1">
      <alignment horizontal="center" vertical="top"/>
    </xf>
    <xf numFmtId="0" fontId="31" fillId="0" borderId="7" xfId="0" applyFont="1" applyBorder="1" applyAlignment="1">
      <alignment horizontal="center" vertical="top"/>
    </xf>
    <xf numFmtId="0" fontId="30" fillId="0" borderId="7" xfId="0" applyFont="1" applyBorder="1" applyAlignment="1">
      <alignment vertical="center"/>
    </xf>
    <xf numFmtId="0" fontId="2" fillId="0" borderId="16" xfId="0" applyFont="1" applyBorder="1" applyAlignment="1">
      <alignment horizontal="center" vertical="center"/>
    </xf>
    <xf numFmtId="0" fontId="30" fillId="0" borderId="7" xfId="0" applyFont="1" applyBorder="1" applyAlignment="1">
      <alignment vertical="top"/>
    </xf>
    <xf numFmtId="0" fontId="31" fillId="0" borderId="7" xfId="0" applyFont="1" applyBorder="1" applyAlignment="1" applyProtection="1">
      <alignment vertical="top"/>
      <protection locked="0"/>
    </xf>
    <xf numFmtId="0" fontId="31" fillId="0" borderId="7" xfId="0" applyFont="1" applyBorder="1" applyAlignment="1" applyProtection="1">
      <alignment vertical="center"/>
      <protection locked="0"/>
    </xf>
    <xf numFmtId="0" fontId="31" fillId="2" borderId="7" xfId="0" applyFont="1" applyFill="1" applyBorder="1" applyAlignment="1">
      <alignment vertical="top"/>
    </xf>
    <xf numFmtId="0" fontId="31" fillId="0" borderId="3" xfId="0" applyFont="1" applyBorder="1" applyAlignment="1">
      <alignment vertical="top"/>
    </xf>
    <xf numFmtId="0" fontId="31" fillId="2" borderId="7" xfId="0" applyFont="1" applyFill="1" applyBorder="1" applyAlignment="1" applyProtection="1">
      <alignment vertical="top"/>
      <protection locked="0"/>
    </xf>
    <xf numFmtId="0" fontId="32" fillId="0" borderId="0" xfId="0" applyFont="1" applyAlignment="1">
      <alignment vertical="top"/>
    </xf>
    <xf numFmtId="0" fontId="31" fillId="0" borderId="8" xfId="0" applyFont="1" applyBorder="1" applyAlignment="1" applyProtection="1">
      <alignment vertical="top"/>
      <protection locked="0"/>
    </xf>
    <xf numFmtId="0" fontId="31" fillId="0" borderId="0" xfId="0" applyFont="1" applyAlignment="1">
      <alignment vertical="top"/>
    </xf>
    <xf numFmtId="0" fontId="30" fillId="0" borderId="3" xfId="0" applyFont="1" applyBorder="1" applyAlignment="1">
      <alignment vertical="top"/>
    </xf>
    <xf numFmtId="0" fontId="31" fillId="0" borderId="7" xfId="0" applyFont="1" applyBorder="1" applyAlignment="1">
      <alignment vertical="top"/>
    </xf>
    <xf numFmtId="0" fontId="30" fillId="0" borderId="0" xfId="0" applyFont="1"/>
    <xf numFmtId="0" fontId="35" fillId="0" borderId="7" xfId="0" applyFont="1" applyBorder="1" applyAlignment="1">
      <alignment vertical="top"/>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left" vertical="center"/>
    </xf>
    <xf numFmtId="0" fontId="13" fillId="0" borderId="7" xfId="0" applyFont="1" applyBorder="1" applyAlignment="1">
      <alignment horizontal="left" vertical="center"/>
    </xf>
    <xf numFmtId="0" fontId="16" fillId="0" borderId="7"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5" fillId="0" borderId="7" xfId="0" applyFont="1" applyBorder="1" applyAlignment="1">
      <alignment horizontal="center" vertical="center" wrapText="1"/>
    </xf>
    <xf numFmtId="0" fontId="13"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7" xfId="0" applyFont="1" applyBorder="1" applyAlignment="1" applyProtection="1">
      <alignment horizontal="left" vertical="center" wrapText="1"/>
      <protection locked="0"/>
    </xf>
    <xf numFmtId="0" fontId="13" fillId="0" borderId="8" xfId="0" applyFont="1" applyBorder="1" applyAlignment="1">
      <alignment horizontal="left" vertical="center"/>
    </xf>
    <xf numFmtId="0" fontId="15" fillId="0" borderId="3" xfId="0" applyFont="1" applyBorder="1" applyAlignment="1">
      <alignment horizontal="left" vertical="center"/>
    </xf>
    <xf numFmtId="0" fontId="15" fillId="0" borderId="8" xfId="0" applyFont="1" applyBorder="1" applyAlignment="1">
      <alignment horizontal="left" vertical="center"/>
    </xf>
    <xf numFmtId="0" fontId="13" fillId="0" borderId="17" xfId="0" applyFont="1" applyBorder="1" applyAlignment="1">
      <alignment horizontal="center" vertical="center" wrapText="1"/>
    </xf>
    <xf numFmtId="0" fontId="15"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22" fillId="7" borderId="10" xfId="0" applyFont="1" applyFill="1" applyBorder="1" applyAlignment="1">
      <alignment horizontal="left" vertical="center"/>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28" fillId="13" borderId="7" xfId="0" applyFont="1" applyFill="1" applyBorder="1" applyAlignment="1">
      <alignment horizontal="left" vertical="center" wrapText="1"/>
    </xf>
    <xf numFmtId="0" fontId="28" fillId="13" borderId="23" xfId="0" applyFont="1" applyFill="1" applyBorder="1" applyAlignment="1">
      <alignment horizontal="left" vertical="center" wrapText="1"/>
    </xf>
    <xf numFmtId="0" fontId="28" fillId="12" borderId="17" xfId="0" applyFont="1" applyFill="1" applyBorder="1" applyAlignment="1">
      <alignment horizontal="center" vertical="top" wrapText="1"/>
    </xf>
    <xf numFmtId="0" fontId="1" fillId="12" borderId="17" xfId="0" applyFont="1" applyFill="1" applyBorder="1" applyAlignment="1">
      <alignment horizontal="center" vertical="top" wrapText="1"/>
    </xf>
    <xf numFmtId="0" fontId="11"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1" fillId="14" borderId="24" xfId="0" applyFont="1" applyFill="1" applyBorder="1" applyAlignment="1">
      <alignment horizontal="center" vertical="center"/>
    </xf>
    <xf numFmtId="0" fontId="1" fillId="14" borderId="25" xfId="0" applyFont="1" applyFill="1" applyBorder="1" applyAlignment="1">
      <alignment horizontal="center" vertical="center"/>
    </xf>
    <xf numFmtId="0" fontId="1" fillId="14" borderId="26" xfId="0" applyFont="1" applyFill="1" applyBorder="1" applyAlignment="1">
      <alignment horizontal="center" vertical="center"/>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0" xfId="0" applyFont="1" applyFill="1" applyAlignment="1">
      <alignment horizontal="left" vertical="top" wrapText="1"/>
    </xf>
    <xf numFmtId="0" fontId="2" fillId="2" borderId="22"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C00000"/>
      </font>
      <fill>
        <patternFill>
          <bgColor rgb="FFFFC1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8A3500"/>
      </font>
      <fill>
        <patternFill>
          <bgColor rgb="FFFFD9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9C5700"/>
      </font>
      <fill>
        <patternFill>
          <bgColor rgb="FFFFEB9C"/>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4"/>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46</v>
      </c>
      <c r="B1" s="21" t="s">
        <v>47</v>
      </c>
      <c r="C1" s="180" t="s">
        <v>84</v>
      </c>
      <c r="D1" s="180"/>
      <c r="E1" s="180"/>
      <c r="F1" s="180"/>
      <c r="G1" s="180"/>
    </row>
    <row r="2" spans="1:7" ht="18" x14ac:dyDescent="0.35">
      <c r="A2" s="181" t="s">
        <v>48</v>
      </c>
      <c r="B2" s="182"/>
      <c r="C2" s="183">
        <f>D18+D25</f>
        <v>12</v>
      </c>
      <c r="D2" s="183"/>
      <c r="E2" s="183"/>
      <c r="F2" s="183"/>
      <c r="G2" s="183"/>
    </row>
    <row r="3" spans="1:7" ht="50.25" customHeight="1" x14ac:dyDescent="0.3">
      <c r="A3" s="184" t="s">
        <v>49</v>
      </c>
      <c r="B3" s="185"/>
      <c r="C3" s="186" t="s">
        <v>83</v>
      </c>
      <c r="D3" s="186"/>
      <c r="E3" s="186"/>
      <c r="F3" s="186"/>
      <c r="G3" s="186"/>
    </row>
    <row r="4" spans="1:7" ht="14.4" x14ac:dyDescent="0.3">
      <c r="A4" s="189" t="s">
        <v>13</v>
      </c>
      <c r="B4" s="190"/>
      <c r="C4" s="190"/>
      <c r="D4" s="190"/>
      <c r="E4" s="190"/>
      <c r="F4" s="190"/>
      <c r="G4" s="190"/>
    </row>
    <row r="5" spans="1:7" ht="14.4" x14ac:dyDescent="0.3">
      <c r="A5" s="187" t="s">
        <v>50</v>
      </c>
      <c r="B5" s="188"/>
      <c r="C5" s="188"/>
      <c r="D5" s="188"/>
      <c r="E5" s="188"/>
      <c r="F5" s="188"/>
      <c r="G5" s="188"/>
    </row>
    <row r="6" spans="1:7" ht="14.4" x14ac:dyDescent="0.3">
      <c r="A6" s="187" t="s">
        <v>51</v>
      </c>
      <c r="B6" s="188"/>
      <c r="C6" s="188"/>
      <c r="D6" s="188"/>
      <c r="E6" s="188"/>
      <c r="F6" s="188"/>
      <c r="G6" s="188"/>
    </row>
    <row r="7" spans="1:7" ht="14.4" x14ac:dyDescent="0.3">
      <c r="A7" s="187" t="s">
        <v>52</v>
      </c>
      <c r="B7" s="188"/>
      <c r="C7" s="188"/>
      <c r="D7" s="188"/>
      <c r="E7" s="188"/>
      <c r="F7" s="188"/>
      <c r="G7" s="188"/>
    </row>
    <row r="8" spans="1:7" ht="14.4" x14ac:dyDescent="0.3">
      <c r="A8" s="187" t="s">
        <v>53</v>
      </c>
      <c r="B8" s="188"/>
      <c r="C8" s="188"/>
      <c r="D8" s="188"/>
      <c r="E8" s="188"/>
      <c r="F8" s="188"/>
      <c r="G8" s="188"/>
    </row>
    <row r="9" spans="1:7" ht="14.4" x14ac:dyDescent="0.3">
      <c r="A9" s="187" t="s">
        <v>54</v>
      </c>
      <c r="B9" s="188"/>
      <c r="C9" s="188"/>
      <c r="D9" s="188"/>
      <c r="E9" s="188"/>
      <c r="F9" s="188"/>
      <c r="G9" s="188"/>
    </row>
    <row r="10" spans="1:7" ht="14.4" x14ac:dyDescent="0.3">
      <c r="A10" s="187" t="s">
        <v>55</v>
      </c>
      <c r="B10" s="188"/>
      <c r="C10" s="188"/>
      <c r="D10" s="188"/>
      <c r="E10" s="188"/>
      <c r="F10" s="188"/>
      <c r="G10" s="188"/>
    </row>
    <row r="11" spans="1:7" ht="14.4" x14ac:dyDescent="0.3">
      <c r="A11" s="187" t="s">
        <v>56</v>
      </c>
      <c r="B11" s="188"/>
      <c r="C11" s="188"/>
      <c r="D11" s="188"/>
      <c r="E11" s="188"/>
      <c r="F11" s="188"/>
      <c r="G11" s="188"/>
    </row>
    <row r="12" spans="1:7" ht="14.4" x14ac:dyDescent="0.3">
      <c r="A12" s="170" t="s">
        <v>19</v>
      </c>
      <c r="B12" s="171"/>
      <c r="C12" s="171"/>
      <c r="D12" s="171"/>
      <c r="E12" s="171"/>
      <c r="F12" s="171"/>
      <c r="G12" s="171"/>
    </row>
    <row r="13" spans="1:7" ht="17.399999999999999" x14ac:dyDescent="0.3">
      <c r="A13" s="172" t="s">
        <v>12</v>
      </c>
      <c r="B13" s="173"/>
      <c r="C13" s="173"/>
      <c r="D13" s="173"/>
      <c r="E13" s="169"/>
      <c r="F13" s="169"/>
      <c r="G13" s="173"/>
    </row>
    <row r="14" spans="1:7" s="30" customFormat="1" ht="46.8" x14ac:dyDescent="0.3">
      <c r="A14" s="28" t="s">
        <v>0</v>
      </c>
      <c r="B14" s="28" t="s">
        <v>1</v>
      </c>
      <c r="C14" s="26" t="s">
        <v>10</v>
      </c>
      <c r="D14" s="26" t="s">
        <v>2</v>
      </c>
      <c r="E14" s="35"/>
      <c r="F14" s="36"/>
      <c r="G14" s="31" t="s">
        <v>57</v>
      </c>
    </row>
    <row r="15" spans="1:7" s="30" customFormat="1" ht="31.2" x14ac:dyDescent="0.3">
      <c r="A15" s="49">
        <v>1</v>
      </c>
      <c r="B15" s="11" t="s">
        <v>41</v>
      </c>
      <c r="C15" s="23" t="s">
        <v>16</v>
      </c>
      <c r="D15" s="10" t="s">
        <v>5</v>
      </c>
      <c r="E15" s="37"/>
      <c r="F15" s="38"/>
      <c r="G15" s="20">
        <v>1</v>
      </c>
    </row>
    <row r="16" spans="1:7" s="30" customFormat="1" ht="31.2" x14ac:dyDescent="0.3">
      <c r="A16" s="50">
        <v>2</v>
      </c>
      <c r="B16" s="51" t="s">
        <v>28</v>
      </c>
      <c r="C16" s="52" t="s">
        <v>16</v>
      </c>
      <c r="D16" s="27" t="s">
        <v>5</v>
      </c>
      <c r="E16" s="37"/>
      <c r="F16" s="38"/>
      <c r="G16" s="32">
        <v>1</v>
      </c>
    </row>
    <row r="17" spans="1:7" ht="17.399999999999999" x14ac:dyDescent="0.3">
      <c r="A17" s="177" t="s">
        <v>78</v>
      </c>
      <c r="B17" s="178"/>
      <c r="C17" s="178"/>
      <c r="D17" s="179">
        <v>1</v>
      </c>
      <c r="E17" s="179"/>
      <c r="F17" s="179"/>
      <c r="G17" s="179"/>
    </row>
    <row r="18" spans="1:7" x14ac:dyDescent="0.3">
      <c r="A18" s="174" t="s">
        <v>17</v>
      </c>
      <c r="B18" s="175"/>
      <c r="C18" s="175"/>
      <c r="D18" s="176">
        <v>6</v>
      </c>
      <c r="E18" s="176"/>
      <c r="F18" s="176"/>
      <c r="G18" s="176"/>
    </row>
    <row r="19" spans="1:7" s="30" customFormat="1" ht="46.8" x14ac:dyDescent="0.3">
      <c r="A19" s="28" t="s">
        <v>0</v>
      </c>
      <c r="B19" s="28" t="s">
        <v>1</v>
      </c>
      <c r="C19" s="28" t="s">
        <v>10</v>
      </c>
      <c r="D19" s="28" t="s">
        <v>2</v>
      </c>
      <c r="E19" s="28" t="s">
        <v>58</v>
      </c>
      <c r="F19" s="28" t="s">
        <v>59</v>
      </c>
      <c r="G19" s="28" t="s">
        <v>57</v>
      </c>
    </row>
    <row r="20" spans="1:7" s="30" customFormat="1" ht="31.2" x14ac:dyDescent="0.3">
      <c r="A20" s="53">
        <v>1</v>
      </c>
      <c r="B20" s="8" t="s">
        <v>42</v>
      </c>
      <c r="C20" s="9" t="s">
        <v>16</v>
      </c>
      <c r="D20" s="10" t="s">
        <v>7</v>
      </c>
      <c r="E20" s="33">
        <v>1</v>
      </c>
      <c r="F20" s="33" t="s">
        <v>76</v>
      </c>
      <c r="G20" s="33">
        <f>$D$18*E20/IF(F20="на 1 р.м.",1,IF(F20="на 2 р.м.",2,#VALUE!))</f>
        <v>3</v>
      </c>
    </row>
    <row r="21" spans="1:7" s="30" customFormat="1" ht="31.2" x14ac:dyDescent="0.3">
      <c r="A21" s="53">
        <v>2</v>
      </c>
      <c r="B21" s="8" t="s">
        <v>24</v>
      </c>
      <c r="C21" s="9" t="s">
        <v>16</v>
      </c>
      <c r="D21" s="10" t="s">
        <v>7</v>
      </c>
      <c r="E21" s="33">
        <v>1</v>
      </c>
      <c r="F21" s="33" t="s">
        <v>60</v>
      </c>
      <c r="G21" s="33">
        <f>$D$18*E21/IF(F21="на 1 р.м.",1,IF(F21="на 2 р.м.",2,#VALUE!))</f>
        <v>6</v>
      </c>
    </row>
    <row r="22" spans="1:7" ht="46.8" x14ac:dyDescent="0.3">
      <c r="A22" s="53">
        <v>3</v>
      </c>
      <c r="B22" s="11" t="s">
        <v>137</v>
      </c>
      <c r="C22" s="9" t="s">
        <v>16</v>
      </c>
      <c r="D22" s="10" t="s">
        <v>11</v>
      </c>
      <c r="E22" s="33">
        <v>1</v>
      </c>
      <c r="F22" s="33" t="s">
        <v>60</v>
      </c>
      <c r="G22" s="33">
        <f t="shared" ref="G22:G23" si="0">$D$18*E22/IF(F22="на 1 р.м.",1,IF(F22="на 2 р.м.",2,#VALUE!))</f>
        <v>6</v>
      </c>
    </row>
    <row r="23" spans="1:7" ht="31.2" x14ac:dyDescent="0.3">
      <c r="A23" s="53">
        <v>4</v>
      </c>
      <c r="B23" s="11" t="s">
        <v>135</v>
      </c>
      <c r="C23" s="9" t="s">
        <v>16</v>
      </c>
      <c r="D23" s="10" t="s">
        <v>11</v>
      </c>
      <c r="E23" s="33">
        <v>1</v>
      </c>
      <c r="F23" s="33" t="s">
        <v>60</v>
      </c>
      <c r="G23" s="33">
        <f t="shared" si="0"/>
        <v>6</v>
      </c>
    </row>
    <row r="24" spans="1:7" ht="17.399999999999999" x14ac:dyDescent="0.3">
      <c r="A24" s="177" t="s">
        <v>78</v>
      </c>
      <c r="B24" s="178"/>
      <c r="C24" s="178"/>
      <c r="D24" s="179">
        <v>2</v>
      </c>
      <c r="E24" s="179"/>
      <c r="F24" s="179"/>
      <c r="G24" s="179"/>
    </row>
    <row r="25" spans="1:7" x14ac:dyDescent="0.3">
      <c r="A25" s="174" t="s">
        <v>17</v>
      </c>
      <c r="B25" s="175"/>
      <c r="C25" s="175"/>
      <c r="D25" s="176">
        <v>6</v>
      </c>
      <c r="E25" s="176"/>
      <c r="F25" s="176"/>
      <c r="G25" s="176"/>
    </row>
    <row r="26" spans="1:7" s="30" customFormat="1" ht="46.8" x14ac:dyDescent="0.3">
      <c r="A26" s="28" t="s">
        <v>0</v>
      </c>
      <c r="B26" s="28" t="s">
        <v>1</v>
      </c>
      <c r="C26" s="28" t="s">
        <v>10</v>
      </c>
      <c r="D26" s="28" t="s">
        <v>2</v>
      </c>
      <c r="E26" s="28" t="s">
        <v>58</v>
      </c>
      <c r="F26" s="28" t="s">
        <v>59</v>
      </c>
      <c r="G26" s="28" t="s">
        <v>57</v>
      </c>
    </row>
    <row r="27" spans="1:7" s="30" customFormat="1" ht="93.6" x14ac:dyDescent="0.3">
      <c r="A27" s="53">
        <v>1</v>
      </c>
      <c r="B27" s="11" t="s">
        <v>43</v>
      </c>
      <c r="C27" s="23" t="s">
        <v>72</v>
      </c>
      <c r="D27" s="15" t="s">
        <v>5</v>
      </c>
      <c r="E27" s="33">
        <v>1</v>
      </c>
      <c r="F27" s="33" t="s">
        <v>60</v>
      </c>
      <c r="G27" s="33">
        <f>$D$25*E27/IF(F27="на 1 р.м.",1,IF(F27="на 2 р.м.",2,#VALUE!))</f>
        <v>6</v>
      </c>
    </row>
    <row r="28" spans="1:7" s="30" customFormat="1" ht="46.8" x14ac:dyDescent="0.3">
      <c r="A28" s="53">
        <v>2</v>
      </c>
      <c r="B28" s="8" t="s">
        <v>124</v>
      </c>
      <c r="C28" s="9" t="s">
        <v>77</v>
      </c>
      <c r="D28" s="15" t="s">
        <v>18</v>
      </c>
      <c r="E28" s="33">
        <v>1</v>
      </c>
      <c r="F28" s="33" t="s">
        <v>60</v>
      </c>
      <c r="G28" s="33">
        <f>$D$25*E28/IF(F28="на 1 р.м.",1,IF(F28="на 2 р.м.",2,#VALUE!))</f>
        <v>6</v>
      </c>
    </row>
    <row r="29" spans="1:7" s="30" customFormat="1" ht="31.2" x14ac:dyDescent="0.3">
      <c r="A29" s="54">
        <v>3</v>
      </c>
      <c r="B29" s="63" t="s">
        <v>61</v>
      </c>
      <c r="C29" s="14" t="s">
        <v>16</v>
      </c>
      <c r="D29" s="15" t="s">
        <v>7</v>
      </c>
      <c r="E29" s="33">
        <v>1</v>
      </c>
      <c r="F29" s="33" t="s">
        <v>60</v>
      </c>
      <c r="G29" s="33">
        <f>$D$25*E29/IF(F29="на 1 р.м.",1,IF(F29="на 2 р.м.",2,#VALUE!))</f>
        <v>6</v>
      </c>
    </row>
    <row r="30" spans="1:7" s="30" customFormat="1" ht="31.2" x14ac:dyDescent="0.3">
      <c r="A30" s="53">
        <v>4</v>
      </c>
      <c r="B30" s="66" t="s">
        <v>62</v>
      </c>
      <c r="C30" s="14" t="s">
        <v>16</v>
      </c>
      <c r="D30" s="15" t="s">
        <v>7</v>
      </c>
      <c r="E30" s="33">
        <v>1</v>
      </c>
      <c r="F30" s="33" t="s">
        <v>60</v>
      </c>
      <c r="G30" s="33">
        <f>$D$25*E30/IF(F30="на 1 р.м.",1,IF(F30="на 2 р.м.",2,#VALUE!))</f>
        <v>6</v>
      </c>
    </row>
    <row r="31" spans="1:7" ht="17.399999999999999" x14ac:dyDescent="0.3">
      <c r="A31" s="166" t="s">
        <v>15</v>
      </c>
      <c r="B31" s="167"/>
      <c r="C31" s="167"/>
      <c r="D31" s="167"/>
      <c r="E31" s="168"/>
      <c r="F31" s="168"/>
      <c r="G31" s="167"/>
    </row>
    <row r="32" spans="1:7" s="30" customFormat="1" ht="46.8" x14ac:dyDescent="0.3">
      <c r="A32" s="28" t="s">
        <v>0</v>
      </c>
      <c r="B32" s="28" t="s">
        <v>1</v>
      </c>
      <c r="C32" s="26" t="s">
        <v>10</v>
      </c>
      <c r="D32" s="26" t="s">
        <v>2</v>
      </c>
      <c r="E32" s="35"/>
      <c r="F32" s="36"/>
      <c r="G32" s="31" t="s">
        <v>57</v>
      </c>
    </row>
    <row r="33" spans="1:7" s="30" customFormat="1" ht="46.8" x14ac:dyDescent="0.3">
      <c r="A33" s="56">
        <v>1</v>
      </c>
      <c r="B33" s="8" t="s">
        <v>124</v>
      </c>
      <c r="C33" s="9" t="s">
        <v>77</v>
      </c>
      <c r="D33" s="19" t="s">
        <v>18</v>
      </c>
      <c r="E33" s="39"/>
      <c r="F33" s="40"/>
      <c r="G33" s="20">
        <v>1</v>
      </c>
    </row>
    <row r="34" spans="1:7" s="30" customFormat="1" ht="31.2" x14ac:dyDescent="0.3">
      <c r="A34" s="56">
        <v>2</v>
      </c>
      <c r="B34" s="11" t="s">
        <v>43</v>
      </c>
      <c r="C34" s="9" t="s">
        <v>16</v>
      </c>
      <c r="D34" s="19" t="s">
        <v>5</v>
      </c>
      <c r="E34" s="39"/>
      <c r="F34" s="40"/>
      <c r="G34" s="20">
        <v>1</v>
      </c>
    </row>
    <row r="35" spans="1:7" s="30" customFormat="1" ht="31.2" x14ac:dyDescent="0.3">
      <c r="A35" s="56">
        <v>3</v>
      </c>
      <c r="B35" s="8" t="s">
        <v>42</v>
      </c>
      <c r="C35" s="9" t="s">
        <v>16</v>
      </c>
      <c r="D35" s="19" t="s">
        <v>7</v>
      </c>
      <c r="E35" s="39"/>
      <c r="F35" s="40"/>
      <c r="G35" s="20">
        <v>1</v>
      </c>
    </row>
    <row r="36" spans="1:7" s="30" customFormat="1" ht="31.2" x14ac:dyDescent="0.3">
      <c r="A36" s="56">
        <v>4</v>
      </c>
      <c r="B36" s="8" t="s">
        <v>24</v>
      </c>
      <c r="C36" s="9" t="s">
        <v>16</v>
      </c>
      <c r="D36" s="19" t="s">
        <v>7</v>
      </c>
      <c r="E36" s="41"/>
      <c r="F36" s="42"/>
      <c r="G36" s="20">
        <v>1</v>
      </c>
    </row>
    <row r="37" spans="1:7" ht="17.399999999999999" x14ac:dyDescent="0.3">
      <c r="A37" s="166" t="s">
        <v>14</v>
      </c>
      <c r="B37" s="167"/>
      <c r="C37" s="167"/>
      <c r="D37" s="167"/>
      <c r="E37" s="169"/>
      <c r="F37" s="169"/>
      <c r="G37" s="167"/>
    </row>
    <row r="38" spans="1:7" s="30" customFormat="1" ht="46.8" x14ac:dyDescent="0.3">
      <c r="A38" s="28" t="s">
        <v>0</v>
      </c>
      <c r="B38" s="28" t="s">
        <v>1</v>
      </c>
      <c r="C38" s="26" t="s">
        <v>10</v>
      </c>
      <c r="D38" s="26" t="s">
        <v>2</v>
      </c>
      <c r="E38" s="35"/>
      <c r="F38" s="36"/>
      <c r="G38" s="31" t="s">
        <v>57</v>
      </c>
    </row>
    <row r="39" spans="1:7" s="30" customFormat="1" ht="31.2" x14ac:dyDescent="0.3">
      <c r="A39" s="56">
        <v>1</v>
      </c>
      <c r="B39" s="11" t="s">
        <v>20</v>
      </c>
      <c r="C39" s="23" t="s">
        <v>16</v>
      </c>
      <c r="D39" s="29" t="s">
        <v>9</v>
      </c>
      <c r="E39" s="37"/>
      <c r="F39" s="38"/>
      <c r="G39" s="34">
        <v>1</v>
      </c>
    </row>
    <row r="40" spans="1:7" s="30" customFormat="1" ht="31.2" x14ac:dyDescent="0.3">
      <c r="A40" s="56">
        <v>2</v>
      </c>
      <c r="B40" s="8" t="s">
        <v>23</v>
      </c>
      <c r="C40" s="23" t="s">
        <v>16</v>
      </c>
      <c r="D40" s="29" t="s">
        <v>9</v>
      </c>
      <c r="E40" s="37"/>
      <c r="F40" s="38"/>
      <c r="G40" s="34">
        <v>1</v>
      </c>
    </row>
    <row r="41" spans="1:7" s="30" customFormat="1" ht="31.2" x14ac:dyDescent="0.3">
      <c r="A41" s="56">
        <v>3</v>
      </c>
      <c r="B41" s="24" t="s">
        <v>36</v>
      </c>
      <c r="C41" s="23" t="s">
        <v>16</v>
      </c>
      <c r="D41" s="19" t="s">
        <v>32</v>
      </c>
      <c r="E41" s="37"/>
      <c r="F41" s="38"/>
      <c r="G41" s="20">
        <f>$C$2</f>
        <v>12</v>
      </c>
    </row>
    <row r="42" spans="1:7" s="30" customFormat="1" ht="31.2" x14ac:dyDescent="0.3">
      <c r="A42" s="56">
        <v>4</v>
      </c>
      <c r="B42" s="11" t="s">
        <v>21</v>
      </c>
      <c r="C42" s="23" t="s">
        <v>16</v>
      </c>
      <c r="D42" s="29" t="s">
        <v>9</v>
      </c>
      <c r="E42" s="43"/>
      <c r="F42" s="44"/>
      <c r="G42" s="34">
        <v>1</v>
      </c>
    </row>
    <row r="43" spans="1:7" s="30" customFormat="1" ht="31.2" x14ac:dyDescent="0.3">
      <c r="A43" s="56">
        <v>5</v>
      </c>
      <c r="B43" s="25" t="s">
        <v>40</v>
      </c>
      <c r="C43" s="23" t="s">
        <v>16</v>
      </c>
      <c r="D43" s="19" t="s">
        <v>32</v>
      </c>
      <c r="E43" s="43"/>
      <c r="F43" s="44"/>
      <c r="G43" s="20">
        <f>$C$2</f>
        <v>12</v>
      </c>
    </row>
    <row r="44" spans="1:7" s="30" customFormat="1" ht="31.2" x14ac:dyDescent="0.3">
      <c r="A44" s="56">
        <v>6</v>
      </c>
      <c r="B44" s="8" t="s">
        <v>22</v>
      </c>
      <c r="C44" s="23" t="s">
        <v>16</v>
      </c>
      <c r="D44" s="29" t="s">
        <v>9</v>
      </c>
      <c r="E44" s="45"/>
      <c r="F44" s="46"/>
      <c r="G44" s="34">
        <v>1</v>
      </c>
    </row>
  </sheetData>
  <sortState xmlns:xlrd2="http://schemas.microsoft.com/office/spreadsheetml/2017/richdata2" ref="B33:G36">
    <sortCondition ref="B33:B36"/>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1:G31"/>
    <mergeCell ref="A37:G37"/>
    <mergeCell ref="A12:G12"/>
    <mergeCell ref="A13:G13"/>
    <mergeCell ref="A25:C25"/>
    <mergeCell ref="D25:G25"/>
    <mergeCell ref="A18:C18"/>
    <mergeCell ref="D18:G18"/>
    <mergeCell ref="A17:C17"/>
    <mergeCell ref="D17:G17"/>
    <mergeCell ref="A24:C24"/>
    <mergeCell ref="D24:G24"/>
  </mergeCells>
  <dataValidations count="2">
    <dataValidation type="list" allowBlank="1" showInputMessage="1" showErrorMessage="1" sqref="F27:F30 F20:F23" xr:uid="{860AB650-7BE1-4DA1-902C-ACE91A8B4EA4}">
      <formula1>"на 1 р.м.,на 2 р.м."</formula1>
    </dataValidation>
    <dataValidation allowBlank="1" showErrorMessage="1" sqref="B1:C16 D17 D24 B18:C23 B25: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D39:D1048576 D4:D13 D27:D31 D20:D23 D2 D33:D37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7"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8" t="s">
        <v>57</v>
      </c>
    </row>
    <row r="2" spans="1:5" ht="21" x14ac:dyDescent="0.3">
      <c r="A2" s="191" t="s">
        <v>7</v>
      </c>
      <c r="B2" s="191"/>
      <c r="C2" s="191"/>
      <c r="D2" s="191"/>
      <c r="E2" s="191"/>
    </row>
    <row r="3" spans="1:5" s="30" customFormat="1" ht="31.2" x14ac:dyDescent="0.3">
      <c r="A3" s="54">
        <v>1</v>
      </c>
      <c r="B3" s="11" t="s">
        <v>31</v>
      </c>
      <c r="C3" s="55" t="s">
        <v>16</v>
      </c>
      <c r="D3" s="10" t="s">
        <v>7</v>
      </c>
      <c r="E3" s="57">
        <v>1</v>
      </c>
    </row>
    <row r="4" spans="1:5" s="30" customFormat="1" ht="31.2" x14ac:dyDescent="0.3">
      <c r="A4" s="54">
        <v>2</v>
      </c>
      <c r="B4" s="11" t="s">
        <v>30</v>
      </c>
      <c r="C4" s="55" t="s">
        <v>16</v>
      </c>
      <c r="D4" s="10" t="s">
        <v>7</v>
      </c>
      <c r="E4" s="57">
        <v>1</v>
      </c>
    </row>
    <row r="5" spans="1:5" s="30" customFormat="1" ht="31.2" x14ac:dyDescent="0.3">
      <c r="A5" s="53">
        <v>3</v>
      </c>
      <c r="B5" s="58" t="s">
        <v>71</v>
      </c>
      <c r="C5" s="23" t="s">
        <v>16</v>
      </c>
      <c r="D5" s="10" t="s">
        <v>7</v>
      </c>
      <c r="E5" s="59">
        <v>1</v>
      </c>
    </row>
    <row r="6" spans="1:5" s="30" customFormat="1" ht="31.2" x14ac:dyDescent="0.3">
      <c r="A6" s="54">
        <v>4</v>
      </c>
      <c r="B6" s="60" t="s">
        <v>39</v>
      </c>
      <c r="C6" s="55" t="s">
        <v>16</v>
      </c>
      <c r="D6" s="10" t="s">
        <v>7</v>
      </c>
      <c r="E6" s="57">
        <v>1</v>
      </c>
    </row>
    <row r="7" spans="1:5" s="30" customFormat="1" ht="31.2" x14ac:dyDescent="0.3">
      <c r="A7" s="54">
        <v>5</v>
      </c>
      <c r="B7" s="61" t="s">
        <v>35</v>
      </c>
      <c r="C7" s="55" t="s">
        <v>16</v>
      </c>
      <c r="D7" s="10" t="s">
        <v>7</v>
      </c>
      <c r="E7" s="62">
        <v>1</v>
      </c>
    </row>
    <row r="8" spans="1:5" s="30" customFormat="1" ht="31.2" x14ac:dyDescent="0.3">
      <c r="A8" s="53">
        <v>6</v>
      </c>
      <c r="B8" s="11" t="s">
        <v>65</v>
      </c>
      <c r="C8" s="55" t="s">
        <v>16</v>
      </c>
      <c r="D8" s="10" t="s">
        <v>7</v>
      </c>
      <c r="E8" s="62">
        <v>1</v>
      </c>
    </row>
    <row r="9" spans="1:5" s="30" customFormat="1" ht="31.2" x14ac:dyDescent="0.3">
      <c r="A9" s="54">
        <v>7</v>
      </c>
      <c r="B9" s="11" t="s">
        <v>64</v>
      </c>
      <c r="C9" s="55" t="s">
        <v>16</v>
      </c>
      <c r="D9" s="10" t="s">
        <v>7</v>
      </c>
      <c r="E9" s="62">
        <v>1</v>
      </c>
    </row>
    <row r="10" spans="1:5" ht="21" x14ac:dyDescent="0.3">
      <c r="A10" s="191" t="s">
        <v>5</v>
      </c>
      <c r="B10" s="191"/>
      <c r="C10" s="191"/>
      <c r="D10" s="191"/>
      <c r="E10" s="191"/>
    </row>
    <row r="11" spans="1:5" s="30" customFormat="1" ht="31.2" x14ac:dyDescent="0.3">
      <c r="A11" s="54">
        <v>1</v>
      </c>
      <c r="B11" s="63" t="s">
        <v>26</v>
      </c>
      <c r="C11" s="55" t="s">
        <v>16</v>
      </c>
      <c r="D11" s="10" t="s">
        <v>5</v>
      </c>
      <c r="E11" s="64">
        <v>1</v>
      </c>
    </row>
    <row r="12" spans="1:5" s="30" customFormat="1" ht="31.2" x14ac:dyDescent="0.3">
      <c r="A12" s="54">
        <v>2</v>
      </c>
      <c r="B12" s="13" t="s">
        <v>25</v>
      </c>
      <c r="C12" s="55" t="s">
        <v>16</v>
      </c>
      <c r="D12" s="10" t="s">
        <v>5</v>
      </c>
      <c r="E12" s="64">
        <v>1</v>
      </c>
    </row>
    <row r="13" spans="1:5" s="30" customFormat="1" ht="31.2" x14ac:dyDescent="0.3">
      <c r="A13" s="54">
        <v>3</v>
      </c>
      <c r="B13" s="13" t="s">
        <v>43</v>
      </c>
      <c r="C13" s="14" t="s">
        <v>16</v>
      </c>
      <c r="D13" s="10" t="s">
        <v>5</v>
      </c>
      <c r="E13" s="64">
        <v>1</v>
      </c>
    </row>
    <row r="14" spans="1:5" s="30" customFormat="1" ht="31.2" x14ac:dyDescent="0.3">
      <c r="A14" s="54">
        <v>4</v>
      </c>
      <c r="B14" s="63" t="s">
        <v>28</v>
      </c>
      <c r="C14" s="55" t="s">
        <v>16</v>
      </c>
      <c r="D14" s="10" t="s">
        <v>5</v>
      </c>
      <c r="E14" s="64">
        <v>1</v>
      </c>
    </row>
    <row r="15" spans="1:5" s="30" customFormat="1" ht="31.2" x14ac:dyDescent="0.3">
      <c r="A15" s="54">
        <v>5</v>
      </c>
      <c r="B15" s="13" t="s">
        <v>29</v>
      </c>
      <c r="C15" s="55" t="s">
        <v>16</v>
      </c>
      <c r="D15" s="10" t="s">
        <v>5</v>
      </c>
      <c r="E15" s="64">
        <v>1</v>
      </c>
    </row>
    <row r="16" spans="1:5" s="30" customFormat="1" ht="31.2" x14ac:dyDescent="0.3">
      <c r="A16" s="54">
        <v>6</v>
      </c>
      <c r="B16" s="8" t="s">
        <v>27</v>
      </c>
      <c r="C16" s="23" t="s">
        <v>16</v>
      </c>
      <c r="D16" s="10" t="s">
        <v>5</v>
      </c>
      <c r="E16" s="64">
        <v>1</v>
      </c>
    </row>
    <row r="17" spans="1:5" s="30" customFormat="1" ht="31.2" x14ac:dyDescent="0.3">
      <c r="A17" s="54">
        <v>7</v>
      </c>
      <c r="B17" s="24" t="s">
        <v>45</v>
      </c>
      <c r="C17" s="23" t="s">
        <v>16</v>
      </c>
      <c r="D17" s="10" t="s">
        <v>5</v>
      </c>
      <c r="E17" s="64">
        <v>1</v>
      </c>
    </row>
    <row r="18" spans="1:5" s="30" customFormat="1" ht="31.2" x14ac:dyDescent="0.3">
      <c r="A18" s="54">
        <v>8</v>
      </c>
      <c r="B18" s="24" t="s">
        <v>44</v>
      </c>
      <c r="C18" s="55" t="s">
        <v>16</v>
      </c>
      <c r="D18" s="10" t="s">
        <v>11</v>
      </c>
      <c r="E18" s="64">
        <v>1</v>
      </c>
    </row>
    <row r="19" spans="1:5" s="30" customFormat="1" ht="62.4" x14ac:dyDescent="0.3">
      <c r="A19" s="54">
        <v>9</v>
      </c>
      <c r="B19" s="13" t="s">
        <v>63</v>
      </c>
      <c r="C19" s="55" t="s">
        <v>73</v>
      </c>
      <c r="D19" s="10" t="s">
        <v>5</v>
      </c>
      <c r="E19" s="57">
        <v>1</v>
      </c>
    </row>
    <row r="20" spans="1:5" ht="21" x14ac:dyDescent="0.3">
      <c r="A20" s="192" t="s">
        <v>38</v>
      </c>
      <c r="B20" s="193"/>
      <c r="C20" s="193"/>
      <c r="D20" s="193"/>
      <c r="E20" s="194"/>
    </row>
    <row r="21" spans="1:5" s="30" customFormat="1" ht="31.2" x14ac:dyDescent="0.3">
      <c r="A21" s="53">
        <v>1</v>
      </c>
      <c r="B21" s="8" t="s">
        <v>184</v>
      </c>
      <c r="C21" s="55" t="s">
        <v>16</v>
      </c>
      <c r="D21" s="10" t="s">
        <v>18</v>
      </c>
      <c r="E21" s="64">
        <v>1</v>
      </c>
    </row>
    <row r="22" spans="1:5" s="30" customFormat="1" ht="31.2" x14ac:dyDescent="0.3">
      <c r="A22" s="53">
        <v>2</v>
      </c>
      <c r="B22" s="157" t="s">
        <v>185</v>
      </c>
      <c r="C22" s="55" t="s">
        <v>16</v>
      </c>
      <c r="D22" s="10" t="s">
        <v>18</v>
      </c>
      <c r="E22" s="64">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2" xr:uid="{378B0975-5A7F-4676-AC63-263AC5556E51}"/>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D26:D1048576 D1:D2 D10</xm:sqref>
        </x14:dataValidation>
        <x14:dataValidation type="list" allowBlank="1" showInputMessage="1" showErrorMessage="1" xr:uid="{64B009F1-9C6A-4E7B-AA87-D9067D5E25EA}">
          <x14:formula1>
            <xm:f>Виды!$A$1:$A$7</xm:f>
          </x14:formula1>
          <xm:sqref>D21:D22 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C11" sqref="C11"/>
      <selection pane="bottomLeft" activeCell="C11" sqref="C11"/>
    </sheetView>
  </sheetViews>
  <sheetFormatPr defaultColWidth="9.109375" defaultRowHeight="15.6" x14ac:dyDescent="0.3"/>
  <cols>
    <col min="1" max="1" width="32.6640625" style="150" customWidth="1"/>
    <col min="2" max="2" width="100.6640625" style="47" customWidth="1"/>
    <col min="3" max="3" width="25.6640625" style="153" bestFit="1" customWidth="1"/>
    <col min="4" max="4" width="14.44140625" style="153" customWidth="1"/>
    <col min="5" max="5" width="25.6640625" style="153" customWidth="1"/>
    <col min="6" max="6" width="14.33203125" style="153" customWidth="1"/>
    <col min="7" max="7" width="13.88671875" style="6" customWidth="1"/>
    <col min="8" max="8" width="20.88671875" style="6" customWidth="1"/>
    <col min="9" max="16384" width="9.109375" style="47"/>
  </cols>
  <sheetData>
    <row r="1" spans="1:8" ht="31.2" x14ac:dyDescent="0.3">
      <c r="A1" s="139" t="s">
        <v>1</v>
      </c>
      <c r="B1" s="140" t="s">
        <v>10</v>
      </c>
      <c r="C1" s="141" t="s">
        <v>2</v>
      </c>
      <c r="D1" s="139" t="s">
        <v>4</v>
      </c>
      <c r="E1" s="139" t="s">
        <v>3</v>
      </c>
      <c r="F1" s="139" t="s">
        <v>8</v>
      </c>
      <c r="G1" s="139" t="s">
        <v>33</v>
      </c>
      <c r="H1" s="139" t="s">
        <v>34</v>
      </c>
    </row>
    <row r="2" spans="1:8" x14ac:dyDescent="0.3">
      <c r="A2" s="11" t="s">
        <v>106</v>
      </c>
      <c r="B2" s="143" t="s">
        <v>107</v>
      </c>
      <c r="C2" s="10" t="s">
        <v>7</v>
      </c>
      <c r="D2" s="10">
        <v>1</v>
      </c>
      <c r="E2" s="10" t="s">
        <v>6</v>
      </c>
      <c r="F2" s="10">
        <v>1</v>
      </c>
      <c r="G2" s="6">
        <f t="shared" ref="G2:G7" si="0">COUNTIF($A$2:$A$999,A2)</f>
        <v>1</v>
      </c>
      <c r="H2" s="6" t="s">
        <v>37</v>
      </c>
    </row>
    <row r="3" spans="1:8" x14ac:dyDescent="0.3">
      <c r="A3" s="11" t="s">
        <v>112</v>
      </c>
      <c r="B3" s="155" t="s">
        <v>113</v>
      </c>
      <c r="C3" s="10" t="s">
        <v>7</v>
      </c>
      <c r="D3" s="10">
        <v>1</v>
      </c>
      <c r="E3" s="10" t="s">
        <v>6</v>
      </c>
      <c r="F3" s="10">
        <v>1</v>
      </c>
      <c r="G3" s="6">
        <f t="shared" si="0"/>
        <v>1</v>
      </c>
      <c r="H3" s="6" t="s">
        <v>37</v>
      </c>
    </row>
    <row r="4" spans="1:8" x14ac:dyDescent="0.3">
      <c r="A4" s="11" t="s">
        <v>182</v>
      </c>
      <c r="B4" s="143" t="s">
        <v>101</v>
      </c>
      <c r="C4" s="10" t="s">
        <v>7</v>
      </c>
      <c r="D4" s="164">
        <v>1</v>
      </c>
      <c r="E4" s="164" t="s">
        <v>6</v>
      </c>
      <c r="F4" s="164">
        <v>1</v>
      </c>
      <c r="G4" s="6">
        <f t="shared" si="0"/>
        <v>1</v>
      </c>
      <c r="H4" s="6" t="s">
        <v>37</v>
      </c>
    </row>
    <row r="5" spans="1:8" x14ac:dyDescent="0.3">
      <c r="A5" s="163" t="s">
        <v>183</v>
      </c>
      <c r="B5" s="155" t="s">
        <v>104</v>
      </c>
      <c r="C5" s="10" t="s">
        <v>7</v>
      </c>
      <c r="D5" s="10">
        <v>1</v>
      </c>
      <c r="E5" s="10" t="s">
        <v>6</v>
      </c>
      <c r="F5" s="10">
        <v>1</v>
      </c>
      <c r="G5" s="6">
        <f t="shared" si="0"/>
        <v>1</v>
      </c>
      <c r="H5" s="6" t="s">
        <v>37</v>
      </c>
    </row>
    <row r="6" spans="1:8" x14ac:dyDescent="0.3">
      <c r="A6" s="11" t="s">
        <v>108</v>
      </c>
      <c r="B6" s="155" t="s">
        <v>109</v>
      </c>
      <c r="C6" s="10" t="s">
        <v>7</v>
      </c>
      <c r="D6" s="165">
        <v>3</v>
      </c>
      <c r="E6" s="27" t="s">
        <v>6</v>
      </c>
      <c r="F6" s="27">
        <v>3</v>
      </c>
      <c r="G6" s="6">
        <f t="shared" si="0"/>
        <v>1</v>
      </c>
      <c r="H6" s="6" t="s">
        <v>37</v>
      </c>
    </row>
    <row r="7" spans="1:8" x14ac:dyDescent="0.3">
      <c r="A7" s="11" t="s">
        <v>110</v>
      </c>
      <c r="B7" s="155" t="s">
        <v>111</v>
      </c>
      <c r="C7" s="10" t="s">
        <v>7</v>
      </c>
      <c r="D7" s="165">
        <v>1</v>
      </c>
      <c r="E7" s="27" t="s">
        <v>6</v>
      </c>
      <c r="F7" s="27">
        <v>1</v>
      </c>
      <c r="G7" s="6">
        <f t="shared" si="0"/>
        <v>1</v>
      </c>
      <c r="H7" s="6" t="s">
        <v>37</v>
      </c>
    </row>
    <row r="8" spans="1:8" x14ac:dyDescent="0.3">
      <c r="C8" s="147"/>
    </row>
    <row r="9" spans="1:8" x14ac:dyDescent="0.3">
      <c r="C9" s="147"/>
    </row>
    <row r="10" spans="1:8" x14ac:dyDescent="0.3">
      <c r="C10" s="147"/>
    </row>
    <row r="11" spans="1:8" x14ac:dyDescent="0.3">
      <c r="C11" s="147"/>
    </row>
    <row r="12" spans="1:8" x14ac:dyDescent="0.3">
      <c r="C12" s="147"/>
    </row>
    <row r="13" spans="1:8" x14ac:dyDescent="0.3">
      <c r="C13" s="147"/>
    </row>
    <row r="14" spans="1:8" x14ac:dyDescent="0.3">
      <c r="C14" s="147"/>
    </row>
    <row r="15" spans="1:8" x14ac:dyDescent="0.3">
      <c r="C15" s="147"/>
    </row>
    <row r="16" spans="1:8" x14ac:dyDescent="0.3">
      <c r="C16" s="147"/>
    </row>
    <row r="17" spans="3:3" x14ac:dyDescent="0.3">
      <c r="C17" s="147"/>
    </row>
    <row r="18" spans="3:3" x14ac:dyDescent="0.3">
      <c r="C18" s="147"/>
    </row>
    <row r="19" spans="3:3" x14ac:dyDescent="0.3">
      <c r="C19" s="147"/>
    </row>
    <row r="20" spans="3:3" x14ac:dyDescent="0.3">
      <c r="C20" s="147"/>
    </row>
    <row r="21" spans="3:3" x14ac:dyDescent="0.3">
      <c r="C21" s="147"/>
    </row>
    <row r="22" spans="3:3" x14ac:dyDescent="0.3">
      <c r="C22" s="147"/>
    </row>
    <row r="23" spans="3:3" x14ac:dyDescent="0.3">
      <c r="C23" s="147"/>
    </row>
    <row r="24" spans="3:3" x14ac:dyDescent="0.3">
      <c r="C24" s="147"/>
    </row>
    <row r="25" spans="3:3" x14ac:dyDescent="0.3">
      <c r="C25" s="147"/>
    </row>
    <row r="26" spans="3:3" x14ac:dyDescent="0.3">
      <c r="C26" s="147"/>
    </row>
    <row r="27" spans="3:3" x14ac:dyDescent="0.3">
      <c r="C27" s="147"/>
    </row>
    <row r="28" spans="3:3" x14ac:dyDescent="0.3">
      <c r="C28" s="147"/>
    </row>
    <row r="29" spans="3:3" x14ac:dyDescent="0.3">
      <c r="C29" s="147"/>
    </row>
    <row r="30" spans="3:3" x14ac:dyDescent="0.3">
      <c r="C30" s="147"/>
    </row>
    <row r="31" spans="3:3" x14ac:dyDescent="0.3">
      <c r="C31" s="147"/>
    </row>
    <row r="32" spans="3:3" x14ac:dyDescent="0.3">
      <c r="C32" s="147"/>
    </row>
    <row r="33" spans="3:3" x14ac:dyDescent="0.3">
      <c r="C33" s="147"/>
    </row>
    <row r="34" spans="3:3" x14ac:dyDescent="0.3">
      <c r="C34" s="147"/>
    </row>
    <row r="35" spans="3:3" x14ac:dyDescent="0.3">
      <c r="C35" s="147"/>
    </row>
    <row r="36" spans="3:3" x14ac:dyDescent="0.3">
      <c r="C36" s="147"/>
    </row>
    <row r="37" spans="3:3" x14ac:dyDescent="0.3">
      <c r="C37" s="147"/>
    </row>
    <row r="38" spans="3:3" x14ac:dyDescent="0.3">
      <c r="C38" s="147"/>
    </row>
    <row r="39" spans="3:3" x14ac:dyDescent="0.3">
      <c r="C39" s="147"/>
    </row>
    <row r="40" spans="3:3" x14ac:dyDescent="0.3">
      <c r="C40" s="147"/>
    </row>
    <row r="41" spans="3:3" x14ac:dyDescent="0.3">
      <c r="C41" s="147"/>
    </row>
    <row r="42" spans="3:3" x14ac:dyDescent="0.3">
      <c r="C42" s="147"/>
    </row>
    <row r="43" spans="3:3" x14ac:dyDescent="0.3">
      <c r="C43" s="147"/>
    </row>
    <row r="44" spans="3:3" x14ac:dyDescent="0.3">
      <c r="C44" s="147"/>
    </row>
    <row r="45" spans="3:3" x14ac:dyDescent="0.3">
      <c r="C45" s="147"/>
    </row>
    <row r="46" spans="3:3" x14ac:dyDescent="0.3">
      <c r="C46" s="147"/>
    </row>
    <row r="47" spans="3:3" x14ac:dyDescent="0.3">
      <c r="C47" s="147"/>
    </row>
    <row r="48" spans="3:3"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sheetData>
  <autoFilter ref="A1:H7" xr:uid="{B23CC546-2D1F-4D77-8557-6B74FEFF857B}">
    <sortState xmlns:xlrd2="http://schemas.microsoft.com/office/spreadsheetml/2017/richdata2" ref="A2:H7">
      <sortCondition ref="A2:A7"/>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7" xr:uid="{D21DAE20-EAB0-4C6B-AEC9-307264B14F56}">
      <formula1>"Базовая часть, Вариативная часть"</formula1>
    </dataValidation>
    <dataValidation allowBlank="1" showErrorMessage="1" sqref="A2:B7" xr:uid="{49652A74-5C5B-4F87-9E93-3AFDEA2B18B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C11" sqref="C11"/>
      <selection pane="bottomLeft" activeCell="C11" sqref="C11"/>
    </sheetView>
  </sheetViews>
  <sheetFormatPr defaultColWidth="9.109375" defaultRowHeight="15.6" x14ac:dyDescent="0.3"/>
  <cols>
    <col min="1" max="1" width="32.6640625" style="150" customWidth="1"/>
    <col min="2" max="2" width="100.6640625" style="47" customWidth="1"/>
    <col min="3" max="3" width="25.6640625" style="153" bestFit="1" customWidth="1"/>
    <col min="4" max="4" width="14.44140625" style="153" customWidth="1"/>
    <col min="5" max="5" width="25.6640625" style="153" customWidth="1"/>
    <col min="6" max="6" width="14.33203125" style="153" customWidth="1"/>
    <col min="7" max="7" width="13.88671875" style="6" customWidth="1"/>
    <col min="8" max="8" width="20.88671875" style="6" customWidth="1"/>
    <col min="9" max="16384" width="9.109375" style="47"/>
  </cols>
  <sheetData>
    <row r="1" spans="1:8" ht="31.2" x14ac:dyDescent="0.3">
      <c r="A1" s="139" t="s">
        <v>1</v>
      </c>
      <c r="B1" s="140" t="s">
        <v>10</v>
      </c>
      <c r="C1" s="141" t="s">
        <v>2</v>
      </c>
      <c r="D1" s="139" t="s">
        <v>4</v>
      </c>
      <c r="E1" s="139" t="s">
        <v>3</v>
      </c>
      <c r="F1" s="139" t="s">
        <v>8</v>
      </c>
      <c r="G1" s="139" t="s">
        <v>33</v>
      </c>
      <c r="H1" s="139" t="s">
        <v>34</v>
      </c>
    </row>
    <row r="2" spans="1:8" ht="78" x14ac:dyDescent="0.3">
      <c r="A2" s="11" t="s">
        <v>137</v>
      </c>
      <c r="B2" s="155" t="s">
        <v>138</v>
      </c>
      <c r="C2" s="10" t="s">
        <v>11</v>
      </c>
      <c r="D2" s="49">
        <v>1</v>
      </c>
      <c r="E2" s="49" t="s">
        <v>123</v>
      </c>
      <c r="F2" s="53">
        <v>1</v>
      </c>
      <c r="G2" s="12">
        <f t="shared" ref="G2:G10" si="0">COUNTIF($A$2:$A$999,A2)</f>
        <v>2</v>
      </c>
      <c r="H2" s="12" t="s">
        <v>37</v>
      </c>
    </row>
    <row r="3" spans="1:8" ht="78" x14ac:dyDescent="0.3">
      <c r="A3" s="11" t="s">
        <v>137</v>
      </c>
      <c r="B3" s="155" t="s">
        <v>139</v>
      </c>
      <c r="C3" s="10" t="s">
        <v>11</v>
      </c>
      <c r="D3" s="53">
        <v>1</v>
      </c>
      <c r="E3" s="49" t="s">
        <v>123</v>
      </c>
      <c r="F3" s="53">
        <v>1</v>
      </c>
      <c r="G3" s="12">
        <f t="shared" si="0"/>
        <v>2</v>
      </c>
      <c r="H3" s="12" t="s">
        <v>37</v>
      </c>
    </row>
    <row r="4" spans="1:8" x14ac:dyDescent="0.3">
      <c r="A4" s="11" t="s">
        <v>27</v>
      </c>
      <c r="B4" s="143" t="s">
        <v>126</v>
      </c>
      <c r="C4" s="10" t="s">
        <v>5</v>
      </c>
      <c r="D4" s="152">
        <v>1</v>
      </c>
      <c r="E4" s="154" t="s">
        <v>125</v>
      </c>
      <c r="F4" s="152">
        <v>15</v>
      </c>
      <c r="G4" s="12">
        <f t="shared" si="0"/>
        <v>1</v>
      </c>
      <c r="H4" s="12" t="s">
        <v>37</v>
      </c>
    </row>
    <row r="5" spans="1:8" ht="46.8" x14ac:dyDescent="0.3">
      <c r="A5" s="162" t="s">
        <v>121</v>
      </c>
      <c r="B5" s="159" t="s">
        <v>122</v>
      </c>
      <c r="C5" s="10" t="s">
        <v>18</v>
      </c>
      <c r="D5" s="152">
        <v>1</v>
      </c>
      <c r="E5" s="152" t="s">
        <v>123</v>
      </c>
      <c r="F5" s="141">
        <v>1</v>
      </c>
      <c r="G5" s="12">
        <f t="shared" si="0"/>
        <v>3</v>
      </c>
      <c r="H5" s="12" t="s">
        <v>37</v>
      </c>
    </row>
    <row r="6" spans="1:8" ht="46.8" x14ac:dyDescent="0.3">
      <c r="A6" s="8" t="s">
        <v>121</v>
      </c>
      <c r="B6" s="142" t="s">
        <v>124</v>
      </c>
      <c r="C6" s="10" t="s">
        <v>18</v>
      </c>
      <c r="D6" s="152">
        <v>1</v>
      </c>
      <c r="E6" s="154" t="s">
        <v>125</v>
      </c>
      <c r="F6" s="141">
        <v>15</v>
      </c>
      <c r="G6" s="12">
        <f t="shared" si="0"/>
        <v>3</v>
      </c>
      <c r="H6" s="12" t="s">
        <v>37</v>
      </c>
    </row>
    <row r="7" spans="1:8" ht="46.8" x14ac:dyDescent="0.3">
      <c r="A7" s="8" t="s">
        <v>121</v>
      </c>
      <c r="B7" s="155" t="s">
        <v>134</v>
      </c>
      <c r="C7" s="10" t="s">
        <v>18</v>
      </c>
      <c r="D7" s="152">
        <v>1</v>
      </c>
      <c r="E7" s="154" t="s">
        <v>123</v>
      </c>
      <c r="F7" s="152">
        <v>1</v>
      </c>
      <c r="G7" s="12">
        <f t="shared" si="0"/>
        <v>3</v>
      </c>
      <c r="H7" s="12" t="s">
        <v>37</v>
      </c>
    </row>
    <row r="8" spans="1:8" x14ac:dyDescent="0.3">
      <c r="A8" s="11" t="s">
        <v>127</v>
      </c>
      <c r="B8" s="142" t="s">
        <v>128</v>
      </c>
      <c r="C8" s="10" t="s">
        <v>7</v>
      </c>
      <c r="D8" s="152">
        <v>1</v>
      </c>
      <c r="E8" s="152" t="s">
        <v>129</v>
      </c>
      <c r="F8" s="152">
        <v>15</v>
      </c>
      <c r="G8" s="12">
        <f t="shared" si="0"/>
        <v>1</v>
      </c>
      <c r="H8" s="12" t="s">
        <v>37</v>
      </c>
    </row>
    <row r="9" spans="1:8" x14ac:dyDescent="0.3">
      <c r="A9" s="11" t="s">
        <v>181</v>
      </c>
      <c r="B9" s="155" t="s">
        <v>131</v>
      </c>
      <c r="C9" s="10" t="s">
        <v>7</v>
      </c>
      <c r="D9" s="152">
        <v>1</v>
      </c>
      <c r="E9" s="152" t="s">
        <v>132</v>
      </c>
      <c r="F9" s="152">
        <v>30</v>
      </c>
      <c r="G9" s="12">
        <f t="shared" si="0"/>
        <v>1</v>
      </c>
      <c r="H9" s="12" t="s">
        <v>37</v>
      </c>
    </row>
    <row r="10" spans="1:8" ht="31.2" x14ac:dyDescent="0.3">
      <c r="A10" s="11" t="s">
        <v>135</v>
      </c>
      <c r="B10" s="155" t="s">
        <v>136</v>
      </c>
      <c r="C10" s="10" t="s">
        <v>11</v>
      </c>
      <c r="D10" s="161">
        <v>1</v>
      </c>
      <c r="E10" s="53" t="s">
        <v>123</v>
      </c>
      <c r="F10" s="161">
        <v>1</v>
      </c>
      <c r="G10" s="12">
        <f t="shared" si="0"/>
        <v>1</v>
      </c>
      <c r="H10" s="12" t="s">
        <v>37</v>
      </c>
    </row>
    <row r="11" spans="1:8" x14ac:dyDescent="0.3">
      <c r="C11" s="147"/>
    </row>
    <row r="12" spans="1:8" x14ac:dyDescent="0.3">
      <c r="C12" s="147"/>
    </row>
    <row r="13" spans="1:8" x14ac:dyDescent="0.3">
      <c r="C13" s="147"/>
    </row>
    <row r="14" spans="1:8" x14ac:dyDescent="0.3">
      <c r="C14" s="147"/>
    </row>
    <row r="15" spans="1:8" x14ac:dyDescent="0.3">
      <c r="C15" s="147"/>
    </row>
    <row r="16" spans="1:8" x14ac:dyDescent="0.3">
      <c r="C16" s="147"/>
    </row>
    <row r="17" spans="3:3" x14ac:dyDescent="0.3">
      <c r="C17" s="147"/>
    </row>
    <row r="18" spans="3:3" x14ac:dyDescent="0.3">
      <c r="C18" s="147"/>
    </row>
    <row r="19" spans="3:3" x14ac:dyDescent="0.3">
      <c r="C19" s="147"/>
    </row>
    <row r="20" spans="3:3" x14ac:dyDescent="0.3">
      <c r="C20" s="147"/>
    </row>
    <row r="21" spans="3:3" x14ac:dyDescent="0.3">
      <c r="C21" s="147"/>
    </row>
    <row r="22" spans="3:3" x14ac:dyDescent="0.3">
      <c r="C22" s="147"/>
    </row>
    <row r="23" spans="3:3" x14ac:dyDescent="0.3">
      <c r="C23" s="147"/>
    </row>
    <row r="24" spans="3:3" x14ac:dyDescent="0.3">
      <c r="C24" s="147"/>
    </row>
    <row r="25" spans="3:3" x14ac:dyDescent="0.3">
      <c r="C25" s="147"/>
    </row>
    <row r="26" spans="3:3" x14ac:dyDescent="0.3">
      <c r="C26" s="147"/>
    </row>
    <row r="27" spans="3:3" x14ac:dyDescent="0.3">
      <c r="C27" s="147"/>
    </row>
    <row r="28" spans="3:3" x14ac:dyDescent="0.3">
      <c r="C28" s="147"/>
    </row>
    <row r="29" spans="3:3" x14ac:dyDescent="0.3">
      <c r="C29" s="147"/>
    </row>
    <row r="30" spans="3:3" x14ac:dyDescent="0.3">
      <c r="C30" s="147"/>
    </row>
    <row r="31" spans="3:3" x14ac:dyDescent="0.3">
      <c r="C31" s="147"/>
    </row>
    <row r="32" spans="3:3" x14ac:dyDescent="0.3">
      <c r="C32" s="147"/>
    </row>
    <row r="33" spans="3:3" x14ac:dyDescent="0.3">
      <c r="C33" s="147"/>
    </row>
    <row r="34" spans="3:3" x14ac:dyDescent="0.3">
      <c r="C34" s="147"/>
    </row>
    <row r="35" spans="3:3" x14ac:dyDescent="0.3">
      <c r="C35" s="147"/>
    </row>
    <row r="36" spans="3:3" x14ac:dyDescent="0.3">
      <c r="C36" s="147"/>
    </row>
    <row r="37" spans="3:3" x14ac:dyDescent="0.3">
      <c r="C37" s="147"/>
    </row>
    <row r="38" spans="3:3" x14ac:dyDescent="0.3">
      <c r="C38" s="147"/>
    </row>
    <row r="39" spans="3:3" x14ac:dyDescent="0.3">
      <c r="C39" s="147"/>
    </row>
    <row r="40" spans="3:3" x14ac:dyDescent="0.3">
      <c r="C40" s="147"/>
    </row>
    <row r="41" spans="3:3" x14ac:dyDescent="0.3">
      <c r="C41" s="147"/>
    </row>
    <row r="42" spans="3:3" x14ac:dyDescent="0.3">
      <c r="C42" s="147"/>
    </row>
    <row r="43" spans="3:3" x14ac:dyDescent="0.3">
      <c r="C43" s="147"/>
    </row>
    <row r="44" spans="3:3" x14ac:dyDescent="0.3">
      <c r="C44" s="147"/>
    </row>
    <row r="45" spans="3:3" x14ac:dyDescent="0.3">
      <c r="C45" s="147"/>
    </row>
    <row r="46" spans="3:3" x14ac:dyDescent="0.3">
      <c r="C46" s="147"/>
    </row>
    <row r="47" spans="3:3" x14ac:dyDescent="0.3">
      <c r="C47" s="147"/>
    </row>
    <row r="48" spans="3:3"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sheetData>
  <autoFilter ref="A1:H10" xr:uid="{862AB6E4-929E-4CA8-A82A-84513D3AB1A7}">
    <sortState xmlns:xlrd2="http://schemas.microsoft.com/office/spreadsheetml/2017/richdata2" ref="A2:H10">
      <sortCondition ref="A2:A1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0">
    <cfRule type="colorScale" priority="335">
      <colorScale>
        <cfvo type="min"/>
        <cfvo type="percentile" val="50"/>
        <cfvo type="max"/>
        <color rgb="FFF8696B"/>
        <color rgb="FFFFEB84"/>
        <color rgb="FF63BE7B"/>
      </colorScale>
    </cfRule>
  </conditionalFormatting>
  <conditionalFormatting sqref="H2:H1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0" xr:uid="{3116E6BD-2D16-4A6F-A5C8-481532240C5E}">
      <formula1>"Базовая часть, Вариативная часть"</formula1>
    </dataValidation>
    <dataValidation allowBlank="1" showErrorMessage="1" sqref="A2:B10" xr:uid="{E19E8985-9C99-4E2E-8BC2-275D554183F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49A3E2-84AD-4204-ABEA-BCD2396126E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C11" sqref="C11"/>
      <selection pane="bottomLeft" activeCell="C11" sqref="C11"/>
    </sheetView>
  </sheetViews>
  <sheetFormatPr defaultColWidth="9.109375" defaultRowHeight="15.6" x14ac:dyDescent="0.3"/>
  <cols>
    <col min="1" max="1" width="32.6640625" style="150" customWidth="1"/>
    <col min="2" max="2" width="100.6640625" style="47" customWidth="1"/>
    <col min="3" max="3" width="20.44140625" style="153" customWidth="1"/>
    <col min="4" max="4" width="14.44140625" style="153" customWidth="1"/>
    <col min="5" max="5" width="25.6640625" style="153" customWidth="1"/>
    <col min="6" max="6" width="14.33203125" style="153" customWidth="1"/>
    <col min="7" max="7" width="13.88671875" style="6" customWidth="1"/>
    <col min="8" max="8" width="20.88671875" style="6" customWidth="1"/>
    <col min="9" max="16384" width="9.109375" style="47"/>
  </cols>
  <sheetData>
    <row r="1" spans="1:8" ht="31.2" x14ac:dyDescent="0.3">
      <c r="A1" s="139" t="s">
        <v>1</v>
      </c>
      <c r="B1" s="140" t="s">
        <v>10</v>
      </c>
      <c r="C1" s="141" t="s">
        <v>2</v>
      </c>
      <c r="D1" s="139" t="s">
        <v>4</v>
      </c>
      <c r="E1" s="139" t="s">
        <v>3</v>
      </c>
      <c r="F1" s="139" t="s">
        <v>8</v>
      </c>
      <c r="G1" s="140" t="s">
        <v>33</v>
      </c>
      <c r="H1" s="139" t="s">
        <v>34</v>
      </c>
    </row>
    <row r="2" spans="1:8" x14ac:dyDescent="0.3">
      <c r="A2" s="11" t="s">
        <v>155</v>
      </c>
      <c r="B2" s="155" t="s">
        <v>156</v>
      </c>
      <c r="C2" s="10" t="s">
        <v>5</v>
      </c>
      <c r="D2" s="49">
        <v>1</v>
      </c>
      <c r="E2" s="49" t="s">
        <v>6</v>
      </c>
      <c r="F2" s="53">
        <v>1</v>
      </c>
      <c r="G2" s="6">
        <f t="shared" ref="G2:G13" si="0">COUNTIF($A$2:$A$999,A2)</f>
        <v>1</v>
      </c>
      <c r="H2" s="6" t="s">
        <v>37</v>
      </c>
    </row>
    <row r="3" spans="1:8" x14ac:dyDescent="0.3">
      <c r="A3" s="11" t="s">
        <v>159</v>
      </c>
      <c r="B3" s="155" t="s">
        <v>160</v>
      </c>
      <c r="C3" s="10" t="s">
        <v>5</v>
      </c>
      <c r="D3" s="49">
        <v>1</v>
      </c>
      <c r="E3" s="49" t="s">
        <v>6</v>
      </c>
      <c r="F3" s="53">
        <v>1</v>
      </c>
      <c r="G3" s="6">
        <f t="shared" si="0"/>
        <v>1</v>
      </c>
      <c r="H3" s="6" t="s">
        <v>37</v>
      </c>
    </row>
    <row r="4" spans="1:8" x14ac:dyDescent="0.3">
      <c r="A4" s="11" t="s">
        <v>157</v>
      </c>
      <c r="B4" s="149" t="s">
        <v>158</v>
      </c>
      <c r="C4" s="10" t="s">
        <v>5</v>
      </c>
      <c r="D4" s="53">
        <v>1</v>
      </c>
      <c r="E4" s="53" t="s">
        <v>6</v>
      </c>
      <c r="F4" s="53">
        <v>1</v>
      </c>
      <c r="G4" s="6">
        <f t="shared" si="0"/>
        <v>1</v>
      </c>
      <c r="H4" s="6" t="s">
        <v>37</v>
      </c>
    </row>
    <row r="5" spans="1:8" ht="46.8" x14ac:dyDescent="0.3">
      <c r="A5" s="11" t="s">
        <v>153</v>
      </c>
      <c r="B5" s="155" t="s">
        <v>154</v>
      </c>
      <c r="C5" s="10" t="s">
        <v>5</v>
      </c>
      <c r="D5" s="53">
        <v>1</v>
      </c>
      <c r="E5" s="53" t="s">
        <v>6</v>
      </c>
      <c r="F5" s="53">
        <v>1</v>
      </c>
      <c r="G5" s="6">
        <f t="shared" si="0"/>
        <v>1</v>
      </c>
      <c r="H5" s="6" t="s">
        <v>37</v>
      </c>
    </row>
    <row r="6" spans="1:8" x14ac:dyDescent="0.3">
      <c r="A6" s="8" t="s">
        <v>178</v>
      </c>
      <c r="B6" s="158" t="s">
        <v>177</v>
      </c>
      <c r="C6" s="10" t="s">
        <v>5</v>
      </c>
      <c r="D6" s="152">
        <v>1</v>
      </c>
      <c r="E6" s="152" t="s">
        <v>6</v>
      </c>
      <c r="F6" s="152">
        <f>D6</f>
        <v>1</v>
      </c>
      <c r="G6" s="6">
        <f t="shared" si="0"/>
        <v>1</v>
      </c>
      <c r="H6" s="6" t="s">
        <v>37</v>
      </c>
    </row>
    <row r="7" spans="1:8" ht="31.2" x14ac:dyDescent="0.3">
      <c r="A7" s="11" t="s">
        <v>163</v>
      </c>
      <c r="B7" s="158" t="s">
        <v>164</v>
      </c>
      <c r="C7" s="10" t="s">
        <v>5</v>
      </c>
      <c r="D7" s="152">
        <v>1</v>
      </c>
      <c r="E7" s="152" t="s">
        <v>165</v>
      </c>
      <c r="F7" s="152">
        <v>1</v>
      </c>
      <c r="G7" s="6">
        <f t="shared" si="0"/>
        <v>1</v>
      </c>
      <c r="H7" s="6" t="s">
        <v>37</v>
      </c>
    </row>
    <row r="8" spans="1:8" ht="31.2" x14ac:dyDescent="0.3">
      <c r="A8" s="11" t="s">
        <v>179</v>
      </c>
      <c r="B8" s="146" t="s">
        <v>152</v>
      </c>
      <c r="C8" s="10" t="s">
        <v>5</v>
      </c>
      <c r="D8" s="53">
        <v>1</v>
      </c>
      <c r="E8" s="53" t="s">
        <v>6</v>
      </c>
      <c r="F8" s="53">
        <v>1</v>
      </c>
      <c r="G8" s="6">
        <f t="shared" si="0"/>
        <v>1</v>
      </c>
      <c r="H8" s="6" t="s">
        <v>37</v>
      </c>
    </row>
    <row r="9" spans="1:8" x14ac:dyDescent="0.3">
      <c r="A9" s="11" t="s">
        <v>161</v>
      </c>
      <c r="B9" s="156" t="s">
        <v>162</v>
      </c>
      <c r="C9" s="10" t="s">
        <v>5</v>
      </c>
      <c r="D9" s="53">
        <v>1</v>
      </c>
      <c r="E9" s="53" t="s">
        <v>6</v>
      </c>
      <c r="F9" s="53">
        <v>1</v>
      </c>
      <c r="G9" s="6">
        <f t="shared" si="0"/>
        <v>1</v>
      </c>
      <c r="H9" s="6" t="s">
        <v>37</v>
      </c>
    </row>
    <row r="10" spans="1:8" ht="31.2" x14ac:dyDescent="0.3">
      <c r="A10" s="8" t="s">
        <v>180</v>
      </c>
      <c r="B10" s="160" t="s">
        <v>122</v>
      </c>
      <c r="C10" s="10" t="s">
        <v>18</v>
      </c>
      <c r="D10" s="152">
        <v>1</v>
      </c>
      <c r="E10" s="152" t="s">
        <v>165</v>
      </c>
      <c r="F10" s="152">
        <v>1</v>
      </c>
      <c r="G10" s="6">
        <f t="shared" si="0"/>
        <v>2</v>
      </c>
      <c r="H10" s="6" t="s">
        <v>37</v>
      </c>
    </row>
    <row r="11" spans="1:8" ht="31.2" x14ac:dyDescent="0.3">
      <c r="A11" s="8" t="s">
        <v>180</v>
      </c>
      <c r="B11" s="159" t="s">
        <v>124</v>
      </c>
      <c r="C11" s="10" t="s">
        <v>18</v>
      </c>
      <c r="D11" s="152">
        <v>1</v>
      </c>
      <c r="E11" s="154" t="s">
        <v>165</v>
      </c>
      <c r="F11" s="152">
        <v>15</v>
      </c>
      <c r="G11" s="6">
        <f t="shared" si="0"/>
        <v>2</v>
      </c>
      <c r="H11" s="6" t="s">
        <v>37</v>
      </c>
    </row>
    <row r="12" spans="1:8" x14ac:dyDescent="0.3">
      <c r="A12" s="11" t="s">
        <v>148</v>
      </c>
      <c r="B12" s="143" t="s">
        <v>101</v>
      </c>
      <c r="C12" s="10" t="s">
        <v>7</v>
      </c>
      <c r="D12" s="154">
        <v>1</v>
      </c>
      <c r="E12" s="154" t="s">
        <v>6</v>
      </c>
      <c r="F12" s="152">
        <f>D12</f>
        <v>1</v>
      </c>
      <c r="G12" s="6">
        <f t="shared" si="0"/>
        <v>1</v>
      </c>
      <c r="H12" s="6" t="s">
        <v>37</v>
      </c>
    </row>
    <row r="13" spans="1:8" x14ac:dyDescent="0.3">
      <c r="A13" s="11" t="s">
        <v>146</v>
      </c>
      <c r="B13" s="155" t="s">
        <v>147</v>
      </c>
      <c r="C13" s="10" t="s">
        <v>7</v>
      </c>
      <c r="D13" s="53">
        <v>1</v>
      </c>
      <c r="E13" s="49" t="s">
        <v>6</v>
      </c>
      <c r="F13" s="53">
        <v>1</v>
      </c>
      <c r="G13" s="6">
        <f t="shared" si="0"/>
        <v>1</v>
      </c>
      <c r="H13" s="6" t="s">
        <v>37</v>
      </c>
    </row>
    <row r="14" spans="1:8" x14ac:dyDescent="0.3">
      <c r="C14" s="147"/>
    </row>
    <row r="15" spans="1:8" x14ac:dyDescent="0.3">
      <c r="C15" s="147"/>
    </row>
    <row r="16" spans="1:8" x14ac:dyDescent="0.3">
      <c r="C16" s="147"/>
    </row>
    <row r="17" spans="3:3" x14ac:dyDescent="0.3">
      <c r="C17" s="147"/>
    </row>
    <row r="18" spans="3:3" x14ac:dyDescent="0.3">
      <c r="C18" s="147"/>
    </row>
    <row r="19" spans="3:3" x14ac:dyDescent="0.3">
      <c r="C19" s="147"/>
    </row>
    <row r="20" spans="3:3" x14ac:dyDescent="0.3">
      <c r="C20" s="147"/>
    </row>
    <row r="21" spans="3:3" x14ac:dyDescent="0.3">
      <c r="C21" s="147"/>
    </row>
    <row r="22" spans="3:3" x14ac:dyDescent="0.3">
      <c r="C22" s="147"/>
    </row>
    <row r="23" spans="3:3" x14ac:dyDescent="0.3">
      <c r="C23" s="147"/>
    </row>
    <row r="24" spans="3:3" x14ac:dyDescent="0.3">
      <c r="C24" s="147"/>
    </row>
    <row r="25" spans="3:3" x14ac:dyDescent="0.3">
      <c r="C25" s="147"/>
    </row>
    <row r="26" spans="3:3" x14ac:dyDescent="0.3">
      <c r="C26" s="147"/>
    </row>
    <row r="27" spans="3:3" x14ac:dyDescent="0.3">
      <c r="C27" s="147"/>
    </row>
    <row r="28" spans="3:3" x14ac:dyDescent="0.3">
      <c r="C28" s="147"/>
    </row>
    <row r="29" spans="3:3" x14ac:dyDescent="0.3">
      <c r="C29" s="147"/>
    </row>
    <row r="30" spans="3:3" x14ac:dyDescent="0.3">
      <c r="C30" s="147"/>
    </row>
    <row r="31" spans="3:3" x14ac:dyDescent="0.3">
      <c r="C31" s="147"/>
    </row>
    <row r="32" spans="3:3" x14ac:dyDescent="0.3">
      <c r="C32" s="147"/>
    </row>
    <row r="33" spans="3:3" x14ac:dyDescent="0.3">
      <c r="C33" s="147"/>
    </row>
    <row r="34" spans="3:3" x14ac:dyDescent="0.3">
      <c r="C34" s="147"/>
    </row>
    <row r="35" spans="3:3" x14ac:dyDescent="0.3">
      <c r="C35" s="147"/>
    </row>
    <row r="36" spans="3:3" x14ac:dyDescent="0.3">
      <c r="C36" s="147"/>
    </row>
    <row r="37" spans="3:3" x14ac:dyDescent="0.3">
      <c r="C37" s="147"/>
    </row>
    <row r="38" spans="3:3" x14ac:dyDescent="0.3">
      <c r="C38" s="147"/>
    </row>
    <row r="39" spans="3:3" x14ac:dyDescent="0.3">
      <c r="C39" s="147"/>
    </row>
    <row r="40" spans="3:3" x14ac:dyDescent="0.3">
      <c r="C40" s="147"/>
    </row>
    <row r="41" spans="3:3" x14ac:dyDescent="0.3">
      <c r="C41" s="147"/>
    </row>
    <row r="42" spans="3:3" x14ac:dyDescent="0.3">
      <c r="C42" s="147"/>
    </row>
    <row r="43" spans="3:3" x14ac:dyDescent="0.3">
      <c r="C43" s="147"/>
    </row>
    <row r="44" spans="3:3" x14ac:dyDescent="0.3">
      <c r="C44" s="147"/>
    </row>
    <row r="45" spans="3:3" x14ac:dyDescent="0.3">
      <c r="C45" s="147"/>
    </row>
    <row r="46" spans="3:3" x14ac:dyDescent="0.3">
      <c r="C46" s="147"/>
    </row>
    <row r="47" spans="3:3" x14ac:dyDescent="0.3">
      <c r="C47" s="147"/>
    </row>
    <row r="48" spans="3:3"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sheetData>
  <autoFilter ref="A1:H13" xr:uid="{97F10251-FDCB-4286-A465-C747F863DD76}">
    <sortState xmlns:xlrd2="http://schemas.microsoft.com/office/spreadsheetml/2017/richdata2" ref="A2:H13">
      <sortCondition ref="A2:A13"/>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3">
    <cfRule type="colorScale" priority="336">
      <colorScale>
        <cfvo type="min"/>
        <cfvo type="percentile" val="50"/>
        <cfvo type="max"/>
        <color rgb="FFF8696B"/>
        <color rgb="FFFFEB84"/>
        <color rgb="FF63BE7B"/>
      </colorScale>
    </cfRule>
  </conditionalFormatting>
  <conditionalFormatting sqref="H2:H13">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3" xr:uid="{512806FB-9C28-446C-B2DB-622B7C79F8B0}">
      <formula1>"Базовая часть, Вариативная часть"</formula1>
    </dataValidation>
    <dataValidation allowBlank="1" showErrorMessage="1" sqref="A2:B13" xr:uid="{12D35012-B722-43E3-B274-4774310021F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C15B28-D8BB-431E-9DB1-53B4B4224581}">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C11" sqref="C11"/>
      <selection pane="bottomLeft" activeCell="C11" sqref="C11"/>
    </sheetView>
  </sheetViews>
  <sheetFormatPr defaultColWidth="9.109375" defaultRowHeight="15.6" x14ac:dyDescent="0.3"/>
  <cols>
    <col min="1" max="1" width="32.6640625" style="150" customWidth="1"/>
    <col min="2" max="2" width="100.6640625" style="47" customWidth="1"/>
    <col min="3" max="3" width="29.33203125" style="153" customWidth="1"/>
    <col min="4" max="4" width="14.44140625" style="153" customWidth="1"/>
    <col min="5" max="5" width="25.6640625" style="153" customWidth="1"/>
    <col min="6" max="6" width="14.33203125" style="153" customWidth="1"/>
    <col min="7" max="7" width="13.88671875" style="6" customWidth="1"/>
    <col min="8" max="8" width="20.88671875" style="6" customWidth="1"/>
    <col min="9" max="16384" width="9.109375" style="47"/>
  </cols>
  <sheetData>
    <row r="1" spans="1:8" ht="31.2" x14ac:dyDescent="0.3">
      <c r="A1" s="139" t="s">
        <v>1</v>
      </c>
      <c r="B1" s="140" t="s">
        <v>10</v>
      </c>
      <c r="C1" s="141" t="s">
        <v>2</v>
      </c>
      <c r="D1" s="139" t="s">
        <v>4</v>
      </c>
      <c r="E1" s="139" t="s">
        <v>3</v>
      </c>
      <c r="F1" s="139" t="s">
        <v>8</v>
      </c>
      <c r="G1" s="139" t="s">
        <v>33</v>
      </c>
      <c r="H1" s="139" t="s">
        <v>34</v>
      </c>
    </row>
    <row r="2" spans="1:8" x14ac:dyDescent="0.3">
      <c r="A2" s="151" t="s">
        <v>20</v>
      </c>
      <c r="B2" s="142" t="s">
        <v>167</v>
      </c>
      <c r="C2" s="10" t="s">
        <v>9</v>
      </c>
      <c r="D2" s="49">
        <v>1</v>
      </c>
      <c r="E2" s="49" t="s">
        <v>6</v>
      </c>
      <c r="F2" s="53">
        <f>D2</f>
        <v>1</v>
      </c>
      <c r="G2" s="6">
        <f>COUNTIF($A$2:$A$999,A2)</f>
        <v>1</v>
      </c>
      <c r="H2" s="6" t="s">
        <v>37</v>
      </c>
    </row>
    <row r="3" spans="1:8" x14ac:dyDescent="0.3">
      <c r="A3" s="11" t="s">
        <v>174</v>
      </c>
      <c r="B3" s="144" t="s">
        <v>176</v>
      </c>
      <c r="C3" s="10" t="s">
        <v>9</v>
      </c>
      <c r="D3" s="152">
        <v>20</v>
      </c>
      <c r="E3" s="152" t="s">
        <v>6</v>
      </c>
      <c r="F3" s="152">
        <v>20</v>
      </c>
      <c r="G3" s="6">
        <f>COUNTIF($A$2:$A$999,A3)</f>
        <v>1</v>
      </c>
      <c r="H3" s="6" t="s">
        <v>37</v>
      </c>
    </row>
    <row r="4" spans="1:8" x14ac:dyDescent="0.3">
      <c r="A4" s="11" t="s">
        <v>172</v>
      </c>
      <c r="B4" s="47" t="s">
        <v>173</v>
      </c>
      <c r="C4" s="10" t="s">
        <v>9</v>
      </c>
      <c r="D4" s="53">
        <v>1</v>
      </c>
      <c r="E4" s="53" t="s">
        <v>6</v>
      </c>
      <c r="F4" s="53">
        <f>D4</f>
        <v>1</v>
      </c>
      <c r="G4" s="6">
        <f>COUNTIF($A$2:$A$999,A4)</f>
        <v>1</v>
      </c>
      <c r="H4" s="6" t="s">
        <v>37</v>
      </c>
    </row>
    <row r="5" spans="1:8" x14ac:dyDescent="0.3">
      <c r="A5" s="11" t="s">
        <v>169</v>
      </c>
      <c r="B5" s="142" t="s">
        <v>170</v>
      </c>
      <c r="C5" s="10" t="s">
        <v>9</v>
      </c>
      <c r="D5" s="154">
        <v>1</v>
      </c>
      <c r="E5" s="154" t="s">
        <v>6</v>
      </c>
      <c r="F5" s="152">
        <v>1</v>
      </c>
      <c r="G5" s="6">
        <f>COUNTIF($A$2:$A$999,A5)</f>
        <v>1</v>
      </c>
      <c r="H5" s="6" t="s">
        <v>37</v>
      </c>
    </row>
    <row r="6" spans="1:8" x14ac:dyDescent="0.3">
      <c r="A6" s="11" t="s">
        <v>22</v>
      </c>
      <c r="B6" s="143" t="s">
        <v>171</v>
      </c>
      <c r="C6" s="10" t="s">
        <v>9</v>
      </c>
      <c r="D6" s="152">
        <v>1</v>
      </c>
      <c r="E6" s="152" t="s">
        <v>6</v>
      </c>
      <c r="F6" s="152">
        <v>1</v>
      </c>
      <c r="G6" s="6">
        <f>COUNTIF($A$2:$A$999,A6)</f>
        <v>1</v>
      </c>
      <c r="H6" s="6" t="s">
        <v>37</v>
      </c>
    </row>
    <row r="7" spans="1:8" x14ac:dyDescent="0.3">
      <c r="A7" s="145"/>
      <c r="B7" s="146"/>
      <c r="C7" s="147"/>
      <c r="D7" s="147"/>
      <c r="E7" s="148"/>
      <c r="F7" s="147"/>
    </row>
    <row r="8" spans="1:8" x14ac:dyDescent="0.3">
      <c r="A8" s="145"/>
      <c r="B8" s="146"/>
      <c r="C8" s="147"/>
      <c r="D8" s="147"/>
      <c r="E8" s="148"/>
      <c r="F8" s="147"/>
    </row>
    <row r="9" spans="1:8" x14ac:dyDescent="0.3">
      <c r="A9" s="145"/>
      <c r="B9" s="146"/>
      <c r="C9" s="147"/>
      <c r="D9" s="147"/>
      <c r="E9" s="148"/>
      <c r="F9" s="148"/>
    </row>
    <row r="10" spans="1:8" x14ac:dyDescent="0.3">
      <c r="A10" s="145"/>
      <c r="B10" s="146"/>
      <c r="C10" s="147"/>
      <c r="D10" s="147"/>
      <c r="E10" s="148"/>
      <c r="F10" s="148"/>
    </row>
    <row r="11" spans="1:8" x14ac:dyDescent="0.3">
      <c r="A11" s="145"/>
      <c r="B11" s="146"/>
      <c r="C11" s="147"/>
      <c r="D11" s="147"/>
      <c r="E11" s="148"/>
      <c r="F11" s="148"/>
    </row>
    <row r="12" spans="1:8" x14ac:dyDescent="0.3">
      <c r="A12" s="145"/>
      <c r="B12" s="146"/>
      <c r="C12" s="147"/>
      <c r="D12" s="147"/>
      <c r="E12" s="148"/>
      <c r="F12" s="148"/>
    </row>
    <row r="13" spans="1:8" x14ac:dyDescent="0.3">
      <c r="A13" s="145"/>
      <c r="B13" s="146"/>
      <c r="C13" s="147"/>
      <c r="D13" s="148"/>
      <c r="E13" s="148"/>
      <c r="F13" s="148"/>
    </row>
    <row r="14" spans="1:8" x14ac:dyDescent="0.3">
      <c r="A14" s="145"/>
      <c r="B14" s="146"/>
      <c r="C14" s="147"/>
      <c r="D14" s="148"/>
      <c r="E14" s="148"/>
      <c r="F14" s="148"/>
    </row>
    <row r="15" spans="1:8" x14ac:dyDescent="0.3">
      <c r="A15" s="145"/>
      <c r="B15" s="146"/>
      <c r="C15" s="147"/>
      <c r="D15" s="148"/>
      <c r="E15" s="148"/>
      <c r="F15" s="148"/>
    </row>
    <row r="16" spans="1:8" x14ac:dyDescent="0.3">
      <c r="A16" s="145"/>
      <c r="B16" s="146"/>
      <c r="C16" s="147"/>
      <c r="D16" s="148"/>
      <c r="E16" s="148"/>
      <c r="F16" s="148"/>
    </row>
    <row r="17" spans="1:6" x14ac:dyDescent="0.3">
      <c r="A17" s="145"/>
      <c r="B17" s="146"/>
      <c r="C17" s="147"/>
      <c r="D17" s="148"/>
      <c r="E17" s="148"/>
      <c r="F17" s="148"/>
    </row>
    <row r="18" spans="1:6" x14ac:dyDescent="0.3">
      <c r="A18" s="145"/>
      <c r="B18" s="146"/>
      <c r="C18" s="147"/>
      <c r="D18" s="148"/>
      <c r="E18" s="148"/>
      <c r="F18" s="148"/>
    </row>
    <row r="19" spans="1:6" x14ac:dyDescent="0.3">
      <c r="A19" s="145"/>
      <c r="B19" s="146"/>
      <c r="C19" s="147"/>
      <c r="D19" s="148"/>
      <c r="E19" s="148"/>
      <c r="F19" s="148"/>
    </row>
    <row r="20" spans="1:6" x14ac:dyDescent="0.3">
      <c r="A20" s="145"/>
      <c r="B20" s="146"/>
      <c r="C20" s="147"/>
      <c r="D20" s="148"/>
      <c r="E20" s="148"/>
      <c r="F20" s="148"/>
    </row>
    <row r="21" spans="1:6" x14ac:dyDescent="0.3">
      <c r="A21" s="145"/>
      <c r="B21" s="146"/>
      <c r="C21" s="147"/>
      <c r="D21" s="148"/>
      <c r="E21" s="148"/>
      <c r="F21" s="148"/>
    </row>
    <row r="22" spans="1:6" x14ac:dyDescent="0.3">
      <c r="A22" s="145"/>
      <c r="B22" s="146"/>
      <c r="C22" s="147"/>
      <c r="D22" s="148"/>
      <c r="E22" s="148"/>
      <c r="F22" s="148"/>
    </row>
    <row r="23" spans="1:6" x14ac:dyDescent="0.3">
      <c r="A23" s="145"/>
      <c r="B23" s="146"/>
      <c r="C23" s="147"/>
      <c r="D23" s="148"/>
      <c r="E23" s="148"/>
      <c r="F23" s="148"/>
    </row>
    <row r="24" spans="1:6" x14ac:dyDescent="0.3">
      <c r="A24" s="145"/>
      <c r="B24" s="146"/>
      <c r="C24" s="147"/>
      <c r="D24" s="148"/>
      <c r="E24" s="148"/>
      <c r="F24" s="148"/>
    </row>
    <row r="25" spans="1:6" x14ac:dyDescent="0.3">
      <c r="A25" s="145"/>
      <c r="B25" s="146"/>
      <c r="C25" s="147"/>
      <c r="D25" s="148"/>
      <c r="E25" s="148"/>
      <c r="F25" s="148"/>
    </row>
    <row r="26" spans="1:6" x14ac:dyDescent="0.3">
      <c r="A26" s="145"/>
      <c r="B26" s="146"/>
      <c r="C26" s="147"/>
      <c r="D26" s="148"/>
      <c r="E26" s="148"/>
      <c r="F26" s="148"/>
    </row>
    <row r="27" spans="1:6" x14ac:dyDescent="0.3">
      <c r="A27" s="145"/>
      <c r="B27" s="146"/>
      <c r="C27" s="147"/>
      <c r="D27" s="148"/>
      <c r="E27" s="148"/>
      <c r="F27" s="148"/>
    </row>
    <row r="28" spans="1:6" x14ac:dyDescent="0.3">
      <c r="A28" s="145"/>
      <c r="B28" s="146"/>
      <c r="C28" s="147"/>
      <c r="D28" s="148"/>
      <c r="E28" s="148"/>
      <c r="F28" s="148"/>
    </row>
    <row r="29" spans="1:6" x14ac:dyDescent="0.3">
      <c r="A29" s="145"/>
      <c r="B29" s="146"/>
      <c r="C29" s="147"/>
      <c r="D29" s="148"/>
      <c r="E29" s="148"/>
      <c r="F29" s="148"/>
    </row>
    <row r="30" spans="1:6" x14ac:dyDescent="0.3">
      <c r="A30" s="145"/>
      <c r="B30" s="146"/>
      <c r="C30" s="147"/>
      <c r="D30" s="148"/>
      <c r="E30" s="148"/>
      <c r="F30" s="148"/>
    </row>
    <row r="31" spans="1:6" x14ac:dyDescent="0.3">
      <c r="A31" s="145"/>
      <c r="B31" s="146"/>
      <c r="C31" s="147"/>
      <c r="D31" s="148"/>
      <c r="E31" s="148"/>
      <c r="F31" s="148"/>
    </row>
    <row r="32" spans="1:6" x14ac:dyDescent="0.3">
      <c r="A32" s="145"/>
      <c r="B32" s="146"/>
      <c r="C32" s="147"/>
      <c r="D32" s="148"/>
      <c r="E32" s="148"/>
      <c r="F32" s="148"/>
    </row>
    <row r="33" spans="1:6" x14ac:dyDescent="0.3">
      <c r="A33" s="145"/>
      <c r="B33" s="146"/>
      <c r="C33" s="147"/>
      <c r="D33" s="148"/>
      <c r="E33" s="148"/>
      <c r="F33" s="148"/>
    </row>
    <row r="34" spans="1:6" x14ac:dyDescent="0.3">
      <c r="A34" s="145"/>
      <c r="B34" s="146"/>
      <c r="C34" s="147"/>
      <c r="D34" s="148"/>
      <c r="E34" s="148"/>
      <c r="F34" s="148"/>
    </row>
    <row r="35" spans="1:6" x14ac:dyDescent="0.3">
      <c r="A35" s="145"/>
      <c r="B35" s="146"/>
      <c r="C35" s="147"/>
      <c r="D35" s="148"/>
      <c r="E35" s="148"/>
      <c r="F35" s="148"/>
    </row>
    <row r="36" spans="1:6" x14ac:dyDescent="0.3">
      <c r="A36" s="145"/>
      <c r="B36" s="146"/>
      <c r="C36" s="147"/>
      <c r="D36" s="148"/>
      <c r="E36" s="148"/>
      <c r="F36" s="148"/>
    </row>
    <row r="37" spans="1:6" x14ac:dyDescent="0.3">
      <c r="A37" s="145"/>
      <c r="B37" s="146"/>
      <c r="C37" s="147"/>
      <c r="D37" s="148"/>
      <c r="E37" s="148"/>
      <c r="F37" s="148"/>
    </row>
    <row r="38" spans="1:6" x14ac:dyDescent="0.3">
      <c r="A38" s="145"/>
      <c r="B38" s="146"/>
      <c r="C38" s="147"/>
      <c r="D38" s="148"/>
      <c r="E38" s="148"/>
      <c r="F38" s="148"/>
    </row>
    <row r="39" spans="1:6" x14ac:dyDescent="0.3">
      <c r="A39" s="145"/>
      <c r="B39" s="149"/>
      <c r="C39" s="147"/>
      <c r="D39" s="148"/>
      <c r="E39" s="148"/>
      <c r="F39" s="148"/>
    </row>
    <row r="40" spans="1:6" x14ac:dyDescent="0.3">
      <c r="A40" s="145"/>
      <c r="B40" s="149"/>
      <c r="C40" s="147"/>
      <c r="D40" s="148"/>
      <c r="E40" s="148"/>
      <c r="F40" s="148"/>
    </row>
    <row r="41" spans="1:6" x14ac:dyDescent="0.3">
      <c r="A41" s="145"/>
      <c r="B41" s="149"/>
      <c r="C41" s="147"/>
      <c r="D41" s="148"/>
      <c r="E41" s="148"/>
      <c r="F41" s="148"/>
    </row>
    <row r="42" spans="1:6" x14ac:dyDescent="0.3">
      <c r="C42" s="147"/>
    </row>
    <row r="43" spans="1:6" x14ac:dyDescent="0.3">
      <c r="C43" s="147"/>
    </row>
    <row r="44" spans="1:6" x14ac:dyDescent="0.3">
      <c r="C44" s="147"/>
    </row>
    <row r="45" spans="1:6" x14ac:dyDescent="0.3">
      <c r="C45" s="147"/>
    </row>
    <row r="46" spans="1:6" x14ac:dyDescent="0.3">
      <c r="C46" s="147"/>
    </row>
    <row r="47" spans="1:6" x14ac:dyDescent="0.3">
      <c r="C47" s="147"/>
    </row>
    <row r="48" spans="1:6"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sheetData>
  <autoFilter ref="A1:H6" xr:uid="{6E043B89-60E6-4362-A6B7-D2324202873B}">
    <sortState xmlns:xlrd2="http://schemas.microsoft.com/office/spreadsheetml/2017/richdata2" ref="A2:H6">
      <sortCondition ref="A2:A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6" xr:uid="{7003EF5B-44AA-48A4-B7D0-375775744EF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3FB2D13-1169-45D1-A83D-DAC73E48DF8B}">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topLeftCell="F1" workbookViewId="0">
      <selection activeCell="C11" sqref="C11"/>
    </sheetView>
  </sheetViews>
  <sheetFormatPr defaultColWidth="9.109375" defaultRowHeight="15.6" x14ac:dyDescent="0.3"/>
  <cols>
    <col min="1" max="1" width="22" style="47" customWidth="1"/>
    <col min="2" max="2" width="9" style="47"/>
    <col min="3" max="3" width="19.88671875" style="47" customWidth="1"/>
    <col min="4" max="4" width="54.88671875" style="47"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5" t="s">
        <v>74</v>
      </c>
      <c r="B1" s="65" t="s">
        <v>66</v>
      </c>
      <c r="C1" s="65" t="s">
        <v>67</v>
      </c>
      <c r="D1" s="65" t="s">
        <v>68</v>
      </c>
      <c r="E1" s="65" t="s">
        <v>47</v>
      </c>
      <c r="F1" s="65" t="s">
        <v>69</v>
      </c>
      <c r="G1" s="65" t="s">
        <v>70</v>
      </c>
      <c r="H1" s="47" t="str">
        <f>_xlfn.TEXTJOIN("
",TRUE,F2:F99)</f>
        <v>08.01.28 Мастер отделочных строительных и декоративных работ</v>
      </c>
    </row>
    <row r="2" spans="1:8" ht="28.8" x14ac:dyDescent="0.3">
      <c r="A2" s="67" t="s">
        <v>79</v>
      </c>
      <c r="B2" s="68">
        <v>2023</v>
      </c>
      <c r="C2" s="68" t="s">
        <v>80</v>
      </c>
      <c r="D2" s="69" t="s">
        <v>81</v>
      </c>
      <c r="E2" s="69" t="s">
        <v>82</v>
      </c>
      <c r="F2" s="70" t="s">
        <v>83</v>
      </c>
      <c r="G2" s="71"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3"/>
  <sheetViews>
    <sheetView topLeftCell="A36" workbookViewId="0">
      <selection activeCell="C11" sqref="C11"/>
    </sheetView>
  </sheetViews>
  <sheetFormatPr defaultRowHeight="14.4" x14ac:dyDescent="0.3"/>
  <cols>
    <col min="1" max="1" width="3.33203125" customWidth="1"/>
    <col min="2" max="2" width="26" customWidth="1"/>
    <col min="3" max="3" width="51.5546875" customWidth="1"/>
    <col min="4" max="4" width="18.109375" customWidth="1"/>
    <col min="5" max="5" width="11.33203125" customWidth="1"/>
    <col min="6" max="6" width="11.44140625" customWidth="1"/>
    <col min="7" max="7" width="11" customWidth="1"/>
    <col min="8" max="8" width="11.109375" customWidth="1"/>
  </cols>
  <sheetData>
    <row r="1" spans="1:8" ht="21.6" thickBot="1" x14ac:dyDescent="0.35">
      <c r="A1" s="197" t="s">
        <v>85</v>
      </c>
      <c r="B1" s="198"/>
      <c r="C1" s="198"/>
      <c r="D1" s="198"/>
      <c r="E1" s="198"/>
      <c r="F1" s="198"/>
      <c r="G1" s="198"/>
      <c r="H1" s="198"/>
    </row>
    <row r="2" spans="1:8" ht="15.6" x14ac:dyDescent="0.3">
      <c r="A2" s="199" t="s">
        <v>86</v>
      </c>
      <c r="B2" s="200"/>
      <c r="C2" s="200"/>
      <c r="D2" s="200"/>
      <c r="E2" s="200"/>
      <c r="F2" s="200"/>
      <c r="G2" s="200"/>
      <c r="H2" s="201"/>
    </row>
    <row r="3" spans="1:8" ht="15.6" x14ac:dyDescent="0.3">
      <c r="A3" s="202" t="s">
        <v>87</v>
      </c>
      <c r="B3" s="203"/>
      <c r="C3" s="203"/>
      <c r="D3" s="203"/>
      <c r="E3" s="203"/>
      <c r="F3" s="203"/>
      <c r="G3" s="203"/>
      <c r="H3" s="204"/>
    </row>
    <row r="4" spans="1:8" x14ac:dyDescent="0.3">
      <c r="A4" s="205" t="s">
        <v>88</v>
      </c>
      <c r="B4" s="206"/>
      <c r="C4" s="206"/>
      <c r="D4" s="206"/>
      <c r="E4" s="206"/>
      <c r="F4" s="206"/>
      <c r="G4" s="206"/>
      <c r="H4" s="207"/>
    </row>
    <row r="5" spans="1:8" x14ac:dyDescent="0.3">
      <c r="A5" s="205" t="s">
        <v>89</v>
      </c>
      <c r="B5" s="206"/>
      <c r="C5" s="206"/>
      <c r="D5" s="206"/>
      <c r="E5" s="206"/>
      <c r="F5" s="206"/>
      <c r="G5" s="206"/>
      <c r="H5" s="207"/>
    </row>
    <row r="6" spans="1:8" ht="21" x14ac:dyDescent="0.3">
      <c r="A6" s="195" t="s">
        <v>90</v>
      </c>
      <c r="B6" s="195"/>
      <c r="C6" s="195"/>
      <c r="D6" s="195"/>
      <c r="E6" s="195"/>
      <c r="F6" s="195"/>
      <c r="G6" s="195"/>
      <c r="H6" s="196"/>
    </row>
    <row r="7" spans="1:8" ht="21.6" thickBot="1" x14ac:dyDescent="0.35">
      <c r="A7" s="211" t="s">
        <v>12</v>
      </c>
      <c r="B7" s="212"/>
      <c r="C7" s="212"/>
      <c r="D7" s="212"/>
      <c r="E7" s="212"/>
      <c r="F7" s="212"/>
      <c r="G7" s="212"/>
      <c r="H7" s="213"/>
    </row>
    <row r="8" spans="1:8" x14ac:dyDescent="0.3">
      <c r="A8" s="214" t="s">
        <v>13</v>
      </c>
      <c r="B8" s="215"/>
      <c r="C8" s="215"/>
      <c r="D8" s="215"/>
      <c r="E8" s="215"/>
      <c r="F8" s="215"/>
      <c r="G8" s="215"/>
      <c r="H8" s="216"/>
    </row>
    <row r="9" spans="1:8" x14ac:dyDescent="0.3">
      <c r="A9" s="217" t="s">
        <v>91</v>
      </c>
      <c r="B9" s="218"/>
      <c r="C9" s="218"/>
      <c r="D9" s="218"/>
      <c r="E9" s="218"/>
      <c r="F9" s="218"/>
      <c r="G9" s="218"/>
      <c r="H9" s="219"/>
    </row>
    <row r="10" spans="1:8" x14ac:dyDescent="0.3">
      <c r="A10" s="220" t="s">
        <v>92</v>
      </c>
      <c r="B10" s="221"/>
      <c r="C10" s="221"/>
      <c r="D10" s="221"/>
      <c r="E10" s="221"/>
      <c r="F10" s="221"/>
      <c r="G10" s="221"/>
      <c r="H10" s="222"/>
    </row>
    <row r="11" spans="1:8" x14ac:dyDescent="0.3">
      <c r="A11" s="217" t="s">
        <v>93</v>
      </c>
      <c r="B11" s="218"/>
      <c r="C11" s="218"/>
      <c r="D11" s="218"/>
      <c r="E11" s="218"/>
      <c r="F11" s="218"/>
      <c r="G11" s="218"/>
      <c r="H11" s="219"/>
    </row>
    <row r="12" spans="1:8" x14ac:dyDescent="0.3">
      <c r="A12" s="217" t="s">
        <v>94</v>
      </c>
      <c r="B12" s="218"/>
      <c r="C12" s="218"/>
      <c r="D12" s="218"/>
      <c r="E12" s="218"/>
      <c r="F12" s="218"/>
      <c r="G12" s="218"/>
      <c r="H12" s="219"/>
    </row>
    <row r="13" spans="1:8" x14ac:dyDescent="0.3">
      <c r="A13" s="217" t="s">
        <v>95</v>
      </c>
      <c r="B13" s="218"/>
      <c r="C13" s="218"/>
      <c r="D13" s="218"/>
      <c r="E13" s="218"/>
      <c r="F13" s="218"/>
      <c r="G13" s="218"/>
      <c r="H13" s="219"/>
    </row>
    <row r="14" spans="1:8" x14ac:dyDescent="0.3">
      <c r="A14" s="220" t="s">
        <v>96</v>
      </c>
      <c r="B14" s="221"/>
      <c r="C14" s="221"/>
      <c r="D14" s="221"/>
      <c r="E14" s="221"/>
      <c r="F14" s="221"/>
      <c r="G14" s="221"/>
      <c r="H14" s="222"/>
    </row>
    <row r="15" spans="1:8" x14ac:dyDescent="0.3">
      <c r="A15" s="217" t="s">
        <v>97</v>
      </c>
      <c r="B15" s="218"/>
      <c r="C15" s="218"/>
      <c r="D15" s="218"/>
      <c r="E15" s="218"/>
      <c r="F15" s="218"/>
      <c r="G15" s="218"/>
      <c r="H15" s="219"/>
    </row>
    <row r="16" spans="1:8" ht="15" thickBot="1" x14ac:dyDescent="0.35">
      <c r="A16" s="223" t="s">
        <v>98</v>
      </c>
      <c r="B16" s="224"/>
      <c r="C16" s="224"/>
      <c r="D16" s="224"/>
      <c r="E16" s="224"/>
      <c r="F16" s="224"/>
      <c r="G16" s="224"/>
      <c r="H16" s="225"/>
    </row>
    <row r="17" spans="1:8" ht="41.4" x14ac:dyDescent="0.3">
      <c r="A17" s="72" t="s">
        <v>0</v>
      </c>
      <c r="B17" s="73" t="s">
        <v>1</v>
      </c>
      <c r="C17" s="125" t="s">
        <v>10</v>
      </c>
      <c r="D17" s="74" t="s">
        <v>2</v>
      </c>
      <c r="E17" s="74" t="s">
        <v>4</v>
      </c>
      <c r="F17" s="74" t="s">
        <v>3</v>
      </c>
      <c r="G17" s="74" t="s">
        <v>8</v>
      </c>
      <c r="H17" s="75" t="s">
        <v>99</v>
      </c>
    </row>
    <row r="18" spans="1:8" x14ac:dyDescent="0.3">
      <c r="A18" s="76">
        <v>1</v>
      </c>
      <c r="B18" s="77" t="s">
        <v>100</v>
      </c>
      <c r="C18" s="126" t="s">
        <v>101</v>
      </c>
      <c r="D18" s="79" t="s">
        <v>7</v>
      </c>
      <c r="E18" s="80">
        <v>1</v>
      </c>
      <c r="F18" s="80" t="s">
        <v>6</v>
      </c>
      <c r="G18" s="80">
        <v>1</v>
      </c>
      <c r="H18" s="81" t="s">
        <v>102</v>
      </c>
    </row>
    <row r="19" spans="1:8" x14ac:dyDescent="0.3">
      <c r="A19" s="76">
        <v>2</v>
      </c>
      <c r="B19" s="77" t="s">
        <v>103</v>
      </c>
      <c r="C19" s="127" t="s">
        <v>104</v>
      </c>
      <c r="D19" s="82" t="s">
        <v>105</v>
      </c>
      <c r="E19" s="48">
        <v>1</v>
      </c>
      <c r="F19" s="48" t="s">
        <v>6</v>
      </c>
      <c r="G19" s="48">
        <v>1</v>
      </c>
      <c r="H19" s="83" t="s">
        <v>102</v>
      </c>
    </row>
    <row r="20" spans="1:8" x14ac:dyDescent="0.3">
      <c r="A20" s="76">
        <v>3</v>
      </c>
      <c r="B20" s="84" t="s">
        <v>106</v>
      </c>
      <c r="C20" s="126" t="s">
        <v>107</v>
      </c>
      <c r="D20" s="82" t="s">
        <v>105</v>
      </c>
      <c r="E20" s="48">
        <v>1</v>
      </c>
      <c r="F20" s="48" t="s">
        <v>6</v>
      </c>
      <c r="G20" s="48">
        <v>1</v>
      </c>
      <c r="H20" s="83" t="s">
        <v>102</v>
      </c>
    </row>
    <row r="21" spans="1:8" x14ac:dyDescent="0.3">
      <c r="A21" s="76">
        <v>4</v>
      </c>
      <c r="B21" s="85" t="s">
        <v>108</v>
      </c>
      <c r="C21" s="128" t="s">
        <v>109</v>
      </c>
      <c r="D21" s="82" t="s">
        <v>105</v>
      </c>
      <c r="E21" s="48">
        <v>3</v>
      </c>
      <c r="F21" s="48" t="s">
        <v>6</v>
      </c>
      <c r="G21" s="48">
        <v>3</v>
      </c>
      <c r="H21" s="83" t="s">
        <v>102</v>
      </c>
    </row>
    <row r="22" spans="1:8" x14ac:dyDescent="0.3">
      <c r="A22" s="76">
        <v>5</v>
      </c>
      <c r="B22" s="77" t="s">
        <v>110</v>
      </c>
      <c r="C22" s="128" t="s">
        <v>111</v>
      </c>
      <c r="D22" s="86" t="s">
        <v>105</v>
      </c>
      <c r="E22" s="87">
        <v>1</v>
      </c>
      <c r="F22" s="88" t="s">
        <v>6</v>
      </c>
      <c r="G22" s="88">
        <v>1</v>
      </c>
      <c r="H22" s="83" t="s">
        <v>102</v>
      </c>
    </row>
    <row r="23" spans="1:8" x14ac:dyDescent="0.3">
      <c r="A23" s="76">
        <v>6</v>
      </c>
      <c r="B23" s="89" t="s">
        <v>112</v>
      </c>
      <c r="C23" s="128" t="s">
        <v>113</v>
      </c>
      <c r="D23" s="86" t="s">
        <v>105</v>
      </c>
      <c r="E23" s="87">
        <v>1</v>
      </c>
      <c r="F23" s="88" t="s">
        <v>6</v>
      </c>
      <c r="G23" s="88">
        <v>1</v>
      </c>
      <c r="H23" s="83" t="s">
        <v>102</v>
      </c>
    </row>
    <row r="24" spans="1:8" ht="21.6" thickBot="1" x14ac:dyDescent="0.35">
      <c r="A24" s="211" t="s">
        <v>114</v>
      </c>
      <c r="B24" s="212"/>
      <c r="C24" s="212"/>
      <c r="D24" s="212"/>
      <c r="E24" s="212"/>
      <c r="F24" s="212"/>
      <c r="G24" s="212"/>
      <c r="H24" s="213"/>
    </row>
    <row r="25" spans="1:8" x14ac:dyDescent="0.3">
      <c r="A25" s="208" t="s">
        <v>13</v>
      </c>
      <c r="B25" s="209"/>
      <c r="C25" s="209"/>
      <c r="D25" s="209"/>
      <c r="E25" s="209"/>
      <c r="F25" s="209"/>
      <c r="G25" s="209"/>
      <c r="H25" s="210"/>
    </row>
    <row r="26" spans="1:8" x14ac:dyDescent="0.3">
      <c r="A26" s="217" t="s">
        <v>115</v>
      </c>
      <c r="B26" s="218"/>
      <c r="C26" s="218"/>
      <c r="D26" s="218"/>
      <c r="E26" s="218"/>
      <c r="F26" s="218"/>
      <c r="G26" s="218"/>
      <c r="H26" s="219"/>
    </row>
    <row r="27" spans="1:8" x14ac:dyDescent="0.3">
      <c r="A27" s="217" t="s">
        <v>116</v>
      </c>
      <c r="B27" s="218"/>
      <c r="C27" s="218"/>
      <c r="D27" s="218"/>
      <c r="E27" s="218"/>
      <c r="F27" s="218"/>
      <c r="G27" s="218"/>
      <c r="H27" s="219"/>
    </row>
    <row r="28" spans="1:8" x14ac:dyDescent="0.3">
      <c r="A28" s="217" t="s">
        <v>93</v>
      </c>
      <c r="B28" s="218"/>
      <c r="C28" s="218"/>
      <c r="D28" s="218"/>
      <c r="E28" s="218"/>
      <c r="F28" s="218"/>
      <c r="G28" s="218"/>
      <c r="H28" s="219"/>
    </row>
    <row r="29" spans="1:8" x14ac:dyDescent="0.3">
      <c r="A29" s="217" t="s">
        <v>117</v>
      </c>
      <c r="B29" s="218"/>
      <c r="C29" s="218"/>
      <c r="D29" s="218"/>
      <c r="E29" s="218"/>
      <c r="F29" s="218"/>
      <c r="G29" s="218"/>
      <c r="H29" s="219"/>
    </row>
    <row r="30" spans="1:8" x14ac:dyDescent="0.3">
      <c r="A30" s="220" t="s">
        <v>118</v>
      </c>
      <c r="B30" s="221"/>
      <c r="C30" s="221"/>
      <c r="D30" s="221"/>
      <c r="E30" s="221"/>
      <c r="F30" s="221"/>
      <c r="G30" s="221"/>
      <c r="H30" s="222"/>
    </row>
    <row r="31" spans="1:8" x14ac:dyDescent="0.3">
      <c r="A31" s="217" t="s">
        <v>119</v>
      </c>
      <c r="B31" s="218"/>
      <c r="C31" s="218"/>
      <c r="D31" s="218"/>
      <c r="E31" s="218"/>
      <c r="F31" s="218"/>
      <c r="G31" s="218"/>
      <c r="H31" s="219"/>
    </row>
    <row r="32" spans="1:8" x14ac:dyDescent="0.3">
      <c r="A32" s="217" t="s">
        <v>120</v>
      </c>
      <c r="B32" s="218"/>
      <c r="C32" s="218"/>
      <c r="D32" s="218"/>
      <c r="E32" s="218"/>
      <c r="F32" s="218"/>
      <c r="G32" s="218"/>
      <c r="H32" s="219"/>
    </row>
    <row r="33" spans="1:8" ht="15" thickBot="1" x14ac:dyDescent="0.35">
      <c r="A33" s="223" t="s">
        <v>98</v>
      </c>
      <c r="B33" s="224"/>
      <c r="C33" s="224"/>
      <c r="D33" s="224"/>
      <c r="E33" s="224"/>
      <c r="F33" s="224"/>
      <c r="G33" s="224"/>
      <c r="H33" s="225"/>
    </row>
    <row r="34" spans="1:8" ht="41.4" x14ac:dyDescent="0.3">
      <c r="A34" s="90" t="s">
        <v>0</v>
      </c>
      <c r="B34" s="90" t="s">
        <v>1</v>
      </c>
      <c r="C34" s="125" t="s">
        <v>10</v>
      </c>
      <c r="D34" s="90" t="s">
        <v>2</v>
      </c>
      <c r="E34" s="90" t="s">
        <v>4</v>
      </c>
      <c r="F34" s="90" t="s">
        <v>3</v>
      </c>
      <c r="G34" s="90" t="s">
        <v>8</v>
      </c>
      <c r="H34" s="91" t="s">
        <v>99</v>
      </c>
    </row>
    <row r="35" spans="1:8" ht="39.6" x14ac:dyDescent="0.3">
      <c r="A35" s="92">
        <v>1</v>
      </c>
      <c r="B35" s="93" t="s">
        <v>121</v>
      </c>
      <c r="C35" s="129" t="s">
        <v>122</v>
      </c>
      <c r="D35" s="94" t="s">
        <v>18</v>
      </c>
      <c r="E35" s="94">
        <v>1</v>
      </c>
      <c r="F35" s="94" t="s">
        <v>123</v>
      </c>
      <c r="G35" s="95">
        <v>1</v>
      </c>
      <c r="H35" s="96" t="s">
        <v>102</v>
      </c>
    </row>
    <row r="36" spans="1:8" ht="39.6" x14ac:dyDescent="0.3">
      <c r="A36" s="92">
        <v>2</v>
      </c>
      <c r="B36" s="93" t="s">
        <v>121</v>
      </c>
      <c r="C36" s="129" t="s">
        <v>124</v>
      </c>
      <c r="D36" s="97" t="s">
        <v>18</v>
      </c>
      <c r="E36" s="95">
        <v>1</v>
      </c>
      <c r="F36" s="94" t="s">
        <v>125</v>
      </c>
      <c r="G36" s="95">
        <v>15</v>
      </c>
      <c r="H36" s="97" t="s">
        <v>102</v>
      </c>
    </row>
    <row r="37" spans="1:8" ht="27.6" x14ac:dyDescent="0.3">
      <c r="A37" s="92">
        <v>3</v>
      </c>
      <c r="B37" s="78" t="s">
        <v>27</v>
      </c>
      <c r="C37" s="126" t="s">
        <v>126</v>
      </c>
      <c r="D37" s="98" t="s">
        <v>5</v>
      </c>
      <c r="E37" s="95">
        <v>1</v>
      </c>
      <c r="F37" s="94" t="s">
        <v>125</v>
      </c>
      <c r="G37" s="95">
        <v>15</v>
      </c>
      <c r="H37" s="99" t="s">
        <v>102</v>
      </c>
    </row>
    <row r="38" spans="1:8" ht="27.6" x14ac:dyDescent="0.3">
      <c r="A38" s="92">
        <v>5</v>
      </c>
      <c r="B38" s="100" t="s">
        <v>127</v>
      </c>
      <c r="C38" s="130" t="s">
        <v>128</v>
      </c>
      <c r="D38" s="101" t="s">
        <v>105</v>
      </c>
      <c r="E38" s="95">
        <v>1</v>
      </c>
      <c r="F38" s="95" t="s">
        <v>129</v>
      </c>
      <c r="G38" s="102">
        <v>15</v>
      </c>
      <c r="H38" s="103" t="s">
        <v>102</v>
      </c>
    </row>
    <row r="39" spans="1:8" ht="27.6" x14ac:dyDescent="0.3">
      <c r="A39" s="92">
        <v>6</v>
      </c>
      <c r="B39" s="89" t="s">
        <v>130</v>
      </c>
      <c r="C39" s="127" t="s">
        <v>131</v>
      </c>
      <c r="D39" s="97" t="s">
        <v>105</v>
      </c>
      <c r="E39" s="95">
        <v>1</v>
      </c>
      <c r="F39" s="94" t="s">
        <v>132</v>
      </c>
      <c r="G39" s="102">
        <v>30</v>
      </c>
      <c r="H39" s="103" t="s">
        <v>102</v>
      </c>
    </row>
    <row r="40" spans="1:8" ht="41.4" x14ac:dyDescent="0.3">
      <c r="A40" s="92">
        <v>7</v>
      </c>
      <c r="B40" s="104" t="s">
        <v>133</v>
      </c>
      <c r="C40" s="131" t="s">
        <v>134</v>
      </c>
      <c r="D40" s="105" t="s">
        <v>18</v>
      </c>
      <c r="E40" s="106">
        <v>1</v>
      </c>
      <c r="F40" s="94" t="s">
        <v>123</v>
      </c>
      <c r="G40" s="97">
        <v>1</v>
      </c>
      <c r="H40" s="107" t="s">
        <v>102</v>
      </c>
    </row>
    <row r="41" spans="1:8" ht="41.4" x14ac:dyDescent="0.3">
      <c r="A41" s="92">
        <v>8</v>
      </c>
      <c r="B41" s="77" t="s">
        <v>135</v>
      </c>
      <c r="C41" s="131" t="s">
        <v>136</v>
      </c>
      <c r="D41" s="97" t="s">
        <v>11</v>
      </c>
      <c r="E41" s="108">
        <v>1</v>
      </c>
      <c r="F41" s="98" t="s">
        <v>123</v>
      </c>
      <c r="G41" s="99">
        <v>1</v>
      </c>
      <c r="H41" s="103" t="s">
        <v>102</v>
      </c>
    </row>
    <row r="42" spans="1:8" ht="82.8" x14ac:dyDescent="0.3">
      <c r="A42" s="98">
        <v>9</v>
      </c>
      <c r="B42" s="109" t="s">
        <v>137</v>
      </c>
      <c r="C42" s="131" t="s">
        <v>138</v>
      </c>
      <c r="D42" s="97" t="s">
        <v>11</v>
      </c>
      <c r="E42" s="98">
        <v>1</v>
      </c>
      <c r="F42" s="98" t="s">
        <v>123</v>
      </c>
      <c r="G42" s="98">
        <v>1</v>
      </c>
      <c r="H42" s="103" t="s">
        <v>102</v>
      </c>
    </row>
    <row r="43" spans="1:8" ht="82.8" x14ac:dyDescent="0.3">
      <c r="A43" s="98">
        <v>10</v>
      </c>
      <c r="B43" s="109" t="s">
        <v>137</v>
      </c>
      <c r="C43" s="131" t="s">
        <v>139</v>
      </c>
      <c r="D43" s="97" t="s">
        <v>11</v>
      </c>
      <c r="E43" s="110">
        <v>1</v>
      </c>
      <c r="F43" s="98" t="s">
        <v>123</v>
      </c>
      <c r="G43" s="110">
        <v>1</v>
      </c>
      <c r="H43" s="111" t="s">
        <v>102</v>
      </c>
    </row>
    <row r="44" spans="1:8" ht="21.6" thickBot="1" x14ac:dyDescent="0.35">
      <c r="A44" s="211" t="s">
        <v>15</v>
      </c>
      <c r="B44" s="212"/>
      <c r="C44" s="212"/>
      <c r="D44" s="212"/>
      <c r="E44" s="212"/>
      <c r="F44" s="212"/>
      <c r="G44" s="212"/>
      <c r="H44" s="213"/>
    </row>
    <row r="45" spans="1:8" x14ac:dyDescent="0.3">
      <c r="A45" s="214" t="s">
        <v>13</v>
      </c>
      <c r="B45" s="215"/>
      <c r="C45" s="215"/>
      <c r="D45" s="215"/>
      <c r="E45" s="215"/>
      <c r="F45" s="215"/>
      <c r="G45" s="215"/>
      <c r="H45" s="216"/>
    </row>
    <row r="46" spans="1:8" x14ac:dyDescent="0.3">
      <c r="A46" s="217" t="s">
        <v>140</v>
      </c>
      <c r="B46" s="218"/>
      <c r="C46" s="218"/>
      <c r="D46" s="218"/>
      <c r="E46" s="218"/>
      <c r="F46" s="218"/>
      <c r="G46" s="218"/>
      <c r="H46" s="219"/>
    </row>
    <row r="47" spans="1:8" x14ac:dyDescent="0.3">
      <c r="A47" s="220" t="s">
        <v>141</v>
      </c>
      <c r="B47" s="221"/>
      <c r="C47" s="221"/>
      <c r="D47" s="221"/>
      <c r="E47" s="221"/>
      <c r="F47" s="221"/>
      <c r="G47" s="221"/>
      <c r="H47" s="222"/>
    </row>
    <row r="48" spans="1:8" x14ac:dyDescent="0.3">
      <c r="A48" s="217" t="s">
        <v>93</v>
      </c>
      <c r="B48" s="218"/>
      <c r="C48" s="218"/>
      <c r="D48" s="218"/>
      <c r="E48" s="218"/>
      <c r="F48" s="218"/>
      <c r="G48" s="218"/>
      <c r="H48" s="219"/>
    </row>
    <row r="49" spans="1:8" x14ac:dyDescent="0.3">
      <c r="A49" s="217" t="s">
        <v>142</v>
      </c>
      <c r="B49" s="218"/>
      <c r="C49" s="218"/>
      <c r="D49" s="218"/>
      <c r="E49" s="218"/>
      <c r="F49" s="218"/>
      <c r="G49" s="218"/>
      <c r="H49" s="219"/>
    </row>
    <row r="50" spans="1:8" x14ac:dyDescent="0.3">
      <c r="A50" s="220" t="s">
        <v>118</v>
      </c>
      <c r="B50" s="221"/>
      <c r="C50" s="221"/>
      <c r="D50" s="221"/>
      <c r="E50" s="221"/>
      <c r="F50" s="221"/>
      <c r="G50" s="221"/>
      <c r="H50" s="222"/>
    </row>
    <row r="51" spans="1:8" x14ac:dyDescent="0.3">
      <c r="A51" s="217" t="s">
        <v>143</v>
      </c>
      <c r="B51" s="218"/>
      <c r="C51" s="218"/>
      <c r="D51" s="218"/>
      <c r="E51" s="218"/>
      <c r="F51" s="218"/>
      <c r="G51" s="218"/>
      <c r="H51" s="219"/>
    </row>
    <row r="52" spans="1:8" x14ac:dyDescent="0.3">
      <c r="A52" s="220" t="s">
        <v>144</v>
      </c>
      <c r="B52" s="221"/>
      <c r="C52" s="221"/>
      <c r="D52" s="221"/>
      <c r="E52" s="221"/>
      <c r="F52" s="221"/>
      <c r="G52" s="221"/>
      <c r="H52" s="222"/>
    </row>
    <row r="53" spans="1:8" ht="15" thickBot="1" x14ac:dyDescent="0.35">
      <c r="A53" s="228" t="s">
        <v>145</v>
      </c>
      <c r="B53" s="229"/>
      <c r="C53" s="229"/>
      <c r="D53" s="229"/>
      <c r="E53" s="229"/>
      <c r="F53" s="229"/>
      <c r="G53" s="229"/>
      <c r="H53" s="230"/>
    </row>
    <row r="54" spans="1:8" ht="41.4" x14ac:dyDescent="0.3">
      <c r="A54" s="112" t="s">
        <v>0</v>
      </c>
      <c r="B54" s="90" t="s">
        <v>1</v>
      </c>
      <c r="C54" s="125" t="s">
        <v>10</v>
      </c>
      <c r="D54" s="90" t="s">
        <v>2</v>
      </c>
      <c r="E54" s="90" t="s">
        <v>4</v>
      </c>
      <c r="F54" s="90" t="s">
        <v>3</v>
      </c>
      <c r="G54" s="90" t="s">
        <v>8</v>
      </c>
      <c r="H54" s="91" t="s">
        <v>99</v>
      </c>
    </row>
    <row r="55" spans="1:8" x14ac:dyDescent="0.3">
      <c r="A55" s="113">
        <v>1</v>
      </c>
      <c r="B55" s="77" t="s">
        <v>146</v>
      </c>
      <c r="C55" s="128" t="s">
        <v>147</v>
      </c>
      <c r="D55" s="74" t="s">
        <v>105</v>
      </c>
      <c r="E55" s="74">
        <v>1</v>
      </c>
      <c r="F55" s="74" t="s">
        <v>6</v>
      </c>
      <c r="G55" s="90">
        <v>1</v>
      </c>
      <c r="H55" s="91" t="s">
        <v>102</v>
      </c>
    </row>
    <row r="56" spans="1:8" ht="27.6" x14ac:dyDescent="0.3">
      <c r="A56" s="114">
        <v>2</v>
      </c>
      <c r="B56" s="77" t="s">
        <v>148</v>
      </c>
      <c r="C56" s="126" t="s">
        <v>101</v>
      </c>
      <c r="D56" s="115" t="s">
        <v>105</v>
      </c>
      <c r="E56" s="115">
        <v>1</v>
      </c>
      <c r="F56" s="115" t="s">
        <v>6</v>
      </c>
      <c r="G56" s="97">
        <f>E56</f>
        <v>1</v>
      </c>
      <c r="H56" s="116" t="s">
        <v>102</v>
      </c>
    </row>
    <row r="57" spans="1:8" x14ac:dyDescent="0.3">
      <c r="A57" s="117">
        <v>3</v>
      </c>
      <c r="B57" s="118" t="s">
        <v>149</v>
      </c>
      <c r="C57" s="132" t="s">
        <v>150</v>
      </c>
      <c r="D57" s="97" t="s">
        <v>5</v>
      </c>
      <c r="E57" s="97">
        <v>1</v>
      </c>
      <c r="F57" s="97" t="s">
        <v>6</v>
      </c>
      <c r="G57" s="97">
        <f>E57</f>
        <v>1</v>
      </c>
      <c r="H57" s="83" t="s">
        <v>102</v>
      </c>
    </row>
    <row r="58" spans="1:8" ht="27.6" x14ac:dyDescent="0.3">
      <c r="A58" s="117">
        <v>4</v>
      </c>
      <c r="B58" s="77" t="s">
        <v>151</v>
      </c>
      <c r="C58" s="127" t="s">
        <v>152</v>
      </c>
      <c r="D58" s="99" t="s">
        <v>5</v>
      </c>
      <c r="E58" s="99">
        <v>1</v>
      </c>
      <c r="F58" s="99" t="s">
        <v>6</v>
      </c>
      <c r="G58" s="99">
        <v>1</v>
      </c>
      <c r="H58" s="83" t="s">
        <v>102</v>
      </c>
    </row>
    <row r="59" spans="1:8" ht="55.2" x14ac:dyDescent="0.3">
      <c r="A59" s="117">
        <v>5</v>
      </c>
      <c r="B59" s="77" t="s">
        <v>153</v>
      </c>
      <c r="C59" s="133" t="s">
        <v>154</v>
      </c>
      <c r="D59" s="99" t="s">
        <v>5</v>
      </c>
      <c r="E59" s="99">
        <v>1</v>
      </c>
      <c r="F59" s="99" t="s">
        <v>6</v>
      </c>
      <c r="G59" s="99">
        <v>1</v>
      </c>
      <c r="H59" s="83" t="s">
        <v>102</v>
      </c>
    </row>
    <row r="60" spans="1:8" x14ac:dyDescent="0.3">
      <c r="A60" s="117">
        <v>6</v>
      </c>
      <c r="B60" s="119" t="s">
        <v>155</v>
      </c>
      <c r="C60" s="133" t="s">
        <v>156</v>
      </c>
      <c r="D60" s="99" t="s">
        <v>5</v>
      </c>
      <c r="E60" s="99">
        <v>1</v>
      </c>
      <c r="F60" s="99" t="s">
        <v>6</v>
      </c>
      <c r="G60" s="99">
        <v>1</v>
      </c>
      <c r="H60" s="83" t="s">
        <v>102</v>
      </c>
    </row>
    <row r="61" spans="1:8" x14ac:dyDescent="0.3">
      <c r="A61" s="117">
        <v>7</v>
      </c>
      <c r="B61" s="119" t="s">
        <v>157</v>
      </c>
      <c r="C61" s="134" t="s">
        <v>158</v>
      </c>
      <c r="D61" s="99" t="s">
        <v>5</v>
      </c>
      <c r="E61" s="99">
        <v>1</v>
      </c>
      <c r="F61" s="99" t="s">
        <v>6</v>
      </c>
      <c r="G61" s="99">
        <v>1</v>
      </c>
      <c r="H61" s="83" t="s">
        <v>102</v>
      </c>
    </row>
    <row r="62" spans="1:8" x14ac:dyDescent="0.3">
      <c r="A62" s="117">
        <v>8</v>
      </c>
      <c r="B62" s="77" t="s">
        <v>159</v>
      </c>
      <c r="C62" s="133" t="s">
        <v>160</v>
      </c>
      <c r="D62" s="99" t="s">
        <v>5</v>
      </c>
      <c r="E62" s="99">
        <v>1</v>
      </c>
      <c r="F62" s="99" t="s">
        <v>6</v>
      </c>
      <c r="G62" s="99">
        <v>1</v>
      </c>
      <c r="H62" s="83" t="s">
        <v>102</v>
      </c>
    </row>
    <row r="63" spans="1:8" x14ac:dyDescent="0.3">
      <c r="A63" s="117">
        <v>9</v>
      </c>
      <c r="B63" s="77" t="s">
        <v>161</v>
      </c>
      <c r="C63" s="133" t="s">
        <v>162</v>
      </c>
      <c r="D63" s="99" t="s">
        <v>5</v>
      </c>
      <c r="E63" s="99">
        <v>1</v>
      </c>
      <c r="F63" s="99" t="s">
        <v>6</v>
      </c>
      <c r="G63" s="99">
        <v>1</v>
      </c>
      <c r="H63" s="83" t="s">
        <v>102</v>
      </c>
    </row>
    <row r="64" spans="1:8" ht="26.4" x14ac:dyDescent="0.3">
      <c r="A64" s="117">
        <v>10</v>
      </c>
      <c r="B64" s="78" t="s">
        <v>163</v>
      </c>
      <c r="C64" s="135" t="s">
        <v>164</v>
      </c>
      <c r="D64" s="98" t="s">
        <v>5</v>
      </c>
      <c r="E64" s="95">
        <v>1</v>
      </c>
      <c r="F64" s="94" t="s">
        <v>165</v>
      </c>
      <c r="G64" s="95">
        <v>1</v>
      </c>
      <c r="H64" s="99" t="s">
        <v>102</v>
      </c>
    </row>
    <row r="65" spans="1:8" ht="27.6" x14ac:dyDescent="0.3">
      <c r="A65" s="117">
        <v>11</v>
      </c>
      <c r="B65" s="93" t="s">
        <v>166</v>
      </c>
      <c r="C65" s="129" t="s">
        <v>122</v>
      </c>
      <c r="D65" s="94" t="s">
        <v>18</v>
      </c>
      <c r="E65" s="94">
        <v>1</v>
      </c>
      <c r="F65" s="94" t="s">
        <v>165</v>
      </c>
      <c r="G65" s="95">
        <v>1</v>
      </c>
      <c r="H65" s="96" t="s">
        <v>102</v>
      </c>
    </row>
    <row r="66" spans="1:8" ht="26.4" x14ac:dyDescent="0.3">
      <c r="A66" s="117">
        <v>12</v>
      </c>
      <c r="B66" s="93" t="s">
        <v>166</v>
      </c>
      <c r="C66" s="129" t="s">
        <v>124</v>
      </c>
      <c r="D66" s="97" t="s">
        <v>18</v>
      </c>
      <c r="E66" s="95">
        <v>1</v>
      </c>
      <c r="F66" s="94" t="s">
        <v>165</v>
      </c>
      <c r="G66" s="95">
        <v>15</v>
      </c>
      <c r="H66" s="97" t="s">
        <v>102</v>
      </c>
    </row>
    <row r="67" spans="1:8" ht="21" x14ac:dyDescent="0.3">
      <c r="A67" s="226" t="s">
        <v>14</v>
      </c>
      <c r="B67" s="227"/>
      <c r="C67" s="227"/>
      <c r="D67" s="227"/>
      <c r="E67" s="227"/>
      <c r="F67" s="227"/>
      <c r="G67" s="227"/>
      <c r="H67" s="227"/>
    </row>
    <row r="68" spans="1:8" ht="41.4" x14ac:dyDescent="0.3">
      <c r="A68" s="112" t="s">
        <v>0</v>
      </c>
      <c r="B68" s="90" t="s">
        <v>1</v>
      </c>
      <c r="C68" s="5" t="s">
        <v>10</v>
      </c>
      <c r="D68" s="90" t="s">
        <v>2</v>
      </c>
      <c r="E68" s="90" t="s">
        <v>4</v>
      </c>
      <c r="F68" s="90" t="s">
        <v>3</v>
      </c>
      <c r="G68" s="90" t="s">
        <v>8</v>
      </c>
      <c r="H68" s="91" t="s">
        <v>99</v>
      </c>
    </row>
    <row r="69" spans="1:8" x14ac:dyDescent="0.3">
      <c r="A69" s="114">
        <v>1</v>
      </c>
      <c r="B69" s="120" t="s">
        <v>20</v>
      </c>
      <c r="C69" s="136" t="s">
        <v>167</v>
      </c>
      <c r="D69" s="99" t="s">
        <v>9</v>
      </c>
      <c r="E69" s="121">
        <v>1</v>
      </c>
      <c r="F69" s="122" t="s">
        <v>6</v>
      </c>
      <c r="G69" s="99">
        <f>E69</f>
        <v>1</v>
      </c>
      <c r="H69" s="83" t="s">
        <v>168</v>
      </c>
    </row>
    <row r="70" spans="1:8" x14ac:dyDescent="0.3">
      <c r="A70" s="117">
        <v>2</v>
      </c>
      <c r="B70" s="119" t="s">
        <v>169</v>
      </c>
      <c r="C70" s="136" t="s">
        <v>170</v>
      </c>
      <c r="D70" s="99" t="s">
        <v>9</v>
      </c>
      <c r="E70" s="97">
        <v>1</v>
      </c>
      <c r="F70" s="123" t="s">
        <v>6</v>
      </c>
      <c r="G70" s="97">
        <v>1</v>
      </c>
      <c r="H70" s="83" t="s">
        <v>168</v>
      </c>
    </row>
    <row r="71" spans="1:8" x14ac:dyDescent="0.3">
      <c r="A71" s="117">
        <v>3</v>
      </c>
      <c r="B71" s="119" t="s">
        <v>22</v>
      </c>
      <c r="C71" s="137" t="s">
        <v>171</v>
      </c>
      <c r="D71" s="99" t="s">
        <v>9</v>
      </c>
      <c r="E71" s="97">
        <v>1</v>
      </c>
      <c r="F71" s="123" t="s">
        <v>6</v>
      </c>
      <c r="G71" s="97">
        <v>1</v>
      </c>
      <c r="H71" s="83" t="s">
        <v>168</v>
      </c>
    </row>
    <row r="72" spans="1:8" x14ac:dyDescent="0.3">
      <c r="A72" s="117">
        <v>4</v>
      </c>
      <c r="B72" s="119" t="s">
        <v>172</v>
      </c>
      <c r="C72" s="124" t="s">
        <v>173</v>
      </c>
      <c r="D72" s="99" t="s">
        <v>9</v>
      </c>
      <c r="E72" s="121">
        <v>1</v>
      </c>
      <c r="F72" s="122" t="s">
        <v>6</v>
      </c>
      <c r="G72" s="99">
        <f>E72</f>
        <v>1</v>
      </c>
      <c r="H72" s="83" t="s">
        <v>168</v>
      </c>
    </row>
    <row r="73" spans="1:8" x14ac:dyDescent="0.3">
      <c r="A73" s="117">
        <v>5</v>
      </c>
      <c r="B73" s="119" t="s">
        <v>174</v>
      </c>
      <c r="C73" s="138" t="s">
        <v>175</v>
      </c>
      <c r="D73" s="99" t="s">
        <v>9</v>
      </c>
      <c r="E73" s="97">
        <v>20</v>
      </c>
      <c r="F73" s="123" t="s">
        <v>6</v>
      </c>
      <c r="G73" s="97">
        <v>20</v>
      </c>
      <c r="H73" s="83" t="s">
        <v>168</v>
      </c>
    </row>
  </sheetData>
  <mergeCells count="37">
    <mergeCell ref="A67:H67"/>
    <mergeCell ref="A48:H48"/>
    <mergeCell ref="A49:H49"/>
    <mergeCell ref="A50:H50"/>
    <mergeCell ref="A51:H51"/>
    <mergeCell ref="A52:H52"/>
    <mergeCell ref="A53:H53"/>
    <mergeCell ref="A47:H47"/>
    <mergeCell ref="A26:H26"/>
    <mergeCell ref="A27:H27"/>
    <mergeCell ref="A28:H28"/>
    <mergeCell ref="A29:H29"/>
    <mergeCell ref="A30:H30"/>
    <mergeCell ref="A31:H31"/>
    <mergeCell ref="A32:H32"/>
    <mergeCell ref="A33:H33"/>
    <mergeCell ref="A44:H44"/>
    <mergeCell ref="A45:H45"/>
    <mergeCell ref="A46:H46"/>
    <mergeCell ref="A25:H25"/>
    <mergeCell ref="A7:H7"/>
    <mergeCell ref="A8:H8"/>
    <mergeCell ref="A9:H9"/>
    <mergeCell ref="A10:H10"/>
    <mergeCell ref="A11:H11"/>
    <mergeCell ref="A12:H12"/>
    <mergeCell ref="A13:H13"/>
    <mergeCell ref="A14:H14"/>
    <mergeCell ref="A15:H15"/>
    <mergeCell ref="A16:H16"/>
    <mergeCell ref="A24:H24"/>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2:B43 B35:B39 B64:B66" xr:uid="{87F24F59-01A4-40C8-9FBE-9283B18ACB9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11" sqref="C11"/>
    </sheetView>
  </sheetViews>
  <sheetFormatPr defaultRowHeight="14.4" x14ac:dyDescent="0.3"/>
  <cols>
    <col min="1" max="1" width="28.6640625" style="17" customWidth="1"/>
  </cols>
  <sheetData>
    <row r="1" spans="1:1" ht="15.6" x14ac:dyDescent="0.3">
      <c r="A1" s="10" t="s">
        <v>7</v>
      </c>
    </row>
    <row r="2" spans="1:1" ht="15.6" x14ac:dyDescent="0.3">
      <c r="A2" s="10" t="s">
        <v>11</v>
      </c>
    </row>
    <row r="3" spans="1:1" ht="15.6" x14ac:dyDescent="0.3">
      <c r="A3" s="10" t="s">
        <v>5</v>
      </c>
    </row>
    <row r="4" spans="1:1" ht="15.6" x14ac:dyDescent="0.3">
      <c r="A4" s="10" t="s">
        <v>18</v>
      </c>
    </row>
    <row r="5" spans="1:1" ht="15.6" x14ac:dyDescent="0.3">
      <c r="A5" s="10" t="s">
        <v>9</v>
      </c>
    </row>
    <row r="6" spans="1:1" ht="15.6" x14ac:dyDescent="0.3">
      <c r="A6" s="10" t="s">
        <v>32</v>
      </c>
    </row>
    <row r="7" spans="1:1" ht="15.6" x14ac:dyDescent="0.3">
      <c r="A7" s="10" t="s">
        <v>75</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2024-08-26T08:09:21Z</dcterms:modified>
</cp:coreProperties>
</file>