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5A9DC8D-6EE8-47BD-A0EE-02F2DB5E4CA4}"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1" l="1"/>
  <c r="G18" i="11"/>
  <c r="G3" i="11"/>
  <c r="G9" i="11"/>
  <c r="G7" i="11"/>
  <c r="G2" i="11"/>
  <c r="G15" i="11"/>
  <c r="G13" i="11"/>
  <c r="G11" i="11"/>
  <c r="G17" i="11"/>
  <c r="G24" i="11"/>
  <c r="G19" i="11"/>
  <c r="G5" i="11"/>
  <c r="G6" i="11"/>
  <c r="G4" i="11"/>
  <c r="G10" i="11"/>
  <c r="G23" i="11"/>
  <c r="G8" i="11"/>
  <c r="G21" i="11"/>
  <c r="G14" i="11"/>
  <c r="G12" i="11"/>
  <c r="G22" i="11"/>
  <c r="G5" i="12"/>
  <c r="G4" i="12"/>
  <c r="G2" i="12"/>
  <c r="G5" i="13"/>
  <c r="G3" i="13"/>
  <c r="G4" i="13"/>
  <c r="F5" i="13"/>
  <c r="F3" i="13"/>
  <c r="F4" i="13"/>
  <c r="F2" i="13"/>
  <c r="F5" i="12"/>
  <c r="F4" i="12"/>
  <c r="F2" i="12"/>
  <c r="F3" i="12"/>
  <c r="G74" i="14"/>
  <c r="G73" i="14"/>
  <c r="G72" i="14"/>
  <c r="G71" i="14"/>
  <c r="G68" i="14"/>
  <c r="G67" i="14"/>
  <c r="G66" i="14"/>
  <c r="G65" i="14"/>
  <c r="G42" i="6" l="1"/>
  <c r="G43" i="6"/>
  <c r="G44" i="6"/>
  <c r="G41" i="6"/>
  <c r="G37" i="6"/>
  <c r="G36" i="6"/>
  <c r="G2" i="10" l="1"/>
  <c r="G20" i="11"/>
  <c r="G3" i="12"/>
  <c r="G2" i="13"/>
  <c r="C3" i="6"/>
  <c r="G58" i="6" s="1"/>
  <c r="G56" i="6" l="1"/>
</calcChain>
</file>

<file path=xl/sharedStrings.xml><?xml version="1.0" encoding="utf-8"?>
<sst xmlns="http://schemas.openxmlformats.org/spreadsheetml/2006/main" count="665" uniqueCount="192">
  <si>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</si>
  <si>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</si>
  <si>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</si>
  <si>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</si>
  <si>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</si>
  <si>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</si>
  <si>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</si>
  <si>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</si>
  <si>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</si>
  <si>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</si>
  <si>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</si>
  <si>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</si>
  <si>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</si>
  <si>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</si>
  <si>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</si>
  <si>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</si>
  <si>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</si>
  <si>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</si>
  <si>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</si>
  <si>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</si>
  <si>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</si>
  <si>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</si>
  <si>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</si>
  <si>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</si>
  <si>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</si>
  <si>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</si>
  <si>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</si>
  <si>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</si>
  <si>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</si>
  <si>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</si>
  <si>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</si>
  <si>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</si>
  <si>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</si>
  <si>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</si>
  <si>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</si>
  <si>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</si>
  <si>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</si>
  <si>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</si>
  <si>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</si>
  <si>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</si>
  <si>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</si>
  <si>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</si>
  <si>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</si>
  <si>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</si>
  <si>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</si>
  <si>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</si>
  <si>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</si>
  <si>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</si>
  <si>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</si>
  <si>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</si>
  <si>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</si>
  <si>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</si>
  <si>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</si>
  <si>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</si>
  <si>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</si>
  <si>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</si>
  <si>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</si>
  <si>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</si>
  <si>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</si>
  <si>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</si>
  <si>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</si>
  <si>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</si>
  <si>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</si>
  <si>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</si>
  <si>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</si>
  <si>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</si>
  <si>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</si>
  <si>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</si>
  <si>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</si>
  <si>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</si>
  <si>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</si>
  <si>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</si>
  <si>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</si>
  <si>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</si>
  <si>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</si>
  <si>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</si>
  <si>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</si>
  <si>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</si>
  <si>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</si>
  <si>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</si>
  <si>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Магаданская область</t>
  </si>
  <si>
    <t>ГБПОУ «Магаданский политехнический техникум»</t>
  </si>
  <si>
    <t>Лаборатория дорожных машин, автомобилей и тракторов. Транспортные сооружения на автомобильных дорогах.</t>
  </si>
  <si>
    <t>08.02.12 Строительство и эксплуатация автомобильных дорог, аэродромов и городских путей сообщения
23.02.07 Техническое обслуживание и ремонт двигателей, систем и агрегатов автомобилей</t>
  </si>
  <si>
    <t>Дорожные машины, автомобили и трактора. Транспортные сооружения на автомобильных дорогах</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</si>
  <si>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</si>
  <si>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</si>
  <si>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</si>
  <si>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</si>
  <si>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</si>
  <si>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15. Зона под вид работ "</t>
    </r>
    <r>
      <rPr>
        <i/>
        <sz val="12"/>
        <color theme="0"/>
        <rFont val="Times New Roman"/>
        <family val="1"/>
        <charset val="204"/>
      </rPr>
      <t>Лаборатория дорожных машин, автомобилей и тракторов. Транспортные сооружения на автомобильных дорогах" (12 рабочих мест)</t>
    </r>
  </si>
  <si>
    <t>Код и наименование профессии или специальности согласно ФГОС СПО</t>
  </si>
  <si>
    <t>08.02.12 Строительство и эксплуатация автомобильных дорог и аэродромов и городских путей сообщения, 23.02.07 Техническое обслуживание и ремонт двигателей, систем и агрегатов автомобилей</t>
  </si>
  <si>
    <t xml:space="preserve">Требования к обеспечению зоны (коммуникации, площадь, сети и др.): </t>
  </si>
  <si>
    <r>
      <t xml:space="preserve">Площадь зоны: не менее </t>
    </r>
    <r>
      <rPr>
        <sz val="11"/>
        <rFont val="Times New Roman"/>
        <family val="1"/>
        <charset val="204"/>
      </rPr>
      <t>106,4</t>
    </r>
    <r>
      <rPr>
        <sz val="11"/>
        <color theme="1"/>
        <rFont val="Times New Roman"/>
        <family val="1"/>
        <charset val="204"/>
      </rPr>
      <t xml:space="preserve"> кв.м.</t>
    </r>
  </si>
  <si>
    <t>Освещение: искусственное освещение, потолочное</t>
  </si>
  <si>
    <t>Интернет : подключение к проводному интернету</t>
  </si>
  <si>
    <t xml:space="preserve">Электричество: подключения к сети 220 В </t>
  </si>
  <si>
    <t xml:space="preserve">Контур заземления для электропитания и сети слаботочных подключений : требуется </t>
  </si>
  <si>
    <t>Покрытие пола: износостойкий, бесшовный материал</t>
  </si>
  <si>
    <t xml:space="preserve">Подведение сжатого воздуха:  не требуется </t>
  </si>
  <si>
    <t xml:space="preserve">Подведение/ отведение ГХВС: не требуется </t>
  </si>
  <si>
    <t>Источник финансирования</t>
  </si>
  <si>
    <t>Шкаф для инструментов</t>
  </si>
  <si>
    <t>Габаритные размеры, ВхШхГ : 1900x950x500Цвет:    Cерый полуматовый (RAL 7038), двери синие (RAL 5002), металлическая конструкция, шкаф инструментальный - 1шт
полка большая 95х47 - 4шт, ящик выдвижной большой  87x45 - 2шт</t>
  </si>
  <si>
    <t>ФБ</t>
  </si>
  <si>
    <t>Рабочее место учащегося</t>
  </si>
  <si>
    <t>Площадь зоны: не менее 100,4 кв.м.</t>
  </si>
  <si>
    <t xml:space="preserve">Подведение/ отведение ГХВС: требуется </t>
  </si>
  <si>
    <t xml:space="preserve">Подведение сжатого воздуха:  требуется </t>
  </si>
  <si>
    <t xml:space="preserve">Стол компьютерный ученический </t>
  </si>
  <si>
    <t>Тип стола прямой
Материал ЛДСП Габариты Высота, мм 750 Ширина, мм 980 Глубина, мм 750
Толщина столешницы, мм 22
Толщина кромки 2 мм
Материал основания металл Материал столешницы ЛДСП Материал кромки ABS-пластик</t>
  </si>
  <si>
    <t>мебель</t>
  </si>
  <si>
    <t>шт. (на 1 раб. место)</t>
  </si>
  <si>
    <t>БР</t>
  </si>
  <si>
    <t>Стул ученический</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</si>
  <si>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 Ширина, мм 500</t>
  </si>
  <si>
    <t>Персональный компьютер</t>
  </si>
  <si>
    <t>Моноблок  4x2.4 ГГц, IPS, Full HD (1920x1080), 8 ГБ DDR4, SSD 512 ГБ
Проводная гарнитура A4Tech HS-28 оранжевый
Микрофон Fifine K680. Программное обеспечение (одна лицензия на рабочее место)</t>
  </si>
  <si>
    <t>Подставка под оборудоывание</t>
  </si>
  <si>
    <t>Габаритный размер (Д × Ш × В)805 × 638 × 530 мм
Размер упаковки (Д × Ш × В)905 × 197 × 111 мм
Масса нетто 9,2 кг Столешница Габаритный размер (Д × Ш × В)625 × 360 × 27 мм
Размер упаковки (Д × Ш × В)640 × 370 × 38 мм
Масса нетто 5,3 кг</t>
  </si>
  <si>
    <t>шт. (на 2 раб. места)</t>
  </si>
  <si>
    <t>Стол слесарный</t>
  </si>
  <si>
    <t>Вес, кг 37.5 Размер 880x1000x700
Тип покрытия порошковое
Цвет корпуса RAL 7038</t>
  </si>
  <si>
    <t>шт. (на 4 раб. места)</t>
  </si>
  <si>
    <t>Кантователь для двигателей и КПП</t>
  </si>
  <si>
    <t>Предназначен для разборки-сборки двигателей, КПП и других агрегатов весом не более 1600 кг.
Масса брутто, кг 300</t>
  </si>
  <si>
    <t>шт. (на 6 раб. мест)</t>
  </si>
  <si>
    <t>Учебная модель планетарной передачи</t>
  </si>
  <si>
    <t>Комплектация модели:
рукоятка переключения передач;
ручка управления солнечной (центральной) шестерней;
контроллер несущей шестерни;
контроллер венцовой шестерни;
подставка-основание. Габаритные размеры (ДхШхВ): 25 см х 25 см х 30 см;</t>
  </si>
  <si>
    <t>шт. (на 12 раб. мест)</t>
  </si>
  <si>
    <t>Коробка передач планетарная</t>
  </si>
  <si>
    <t>Коробка передач планетарная. Не менее 3-х скоростей. Не менее 3 элементарных планетарных рядов, не менее трех фрикционных дисковых тормозов, работающих в масле.</t>
  </si>
  <si>
    <t xml:space="preserve"> шт. (на 12 раб. мест)</t>
  </si>
  <si>
    <t>Гидромотор хода</t>
  </si>
  <si>
    <t>Рудуктор хода эксковатора с гидромотором, двухступенчатый с целендрическими шестернями,аксиально-поршневого типа. Частота вращения до 5000 об/мин. Крутящий момент до 6000 Нм, Давление до 450 Бар.</t>
  </si>
  <si>
    <t>Гидроцилиндр подъёма отвала</t>
  </si>
  <si>
    <t>Гидроцилиндр подъёма отвала.  Бульдозеры. Длинная не менее 90 см, Давление не менее 10 Мпа</t>
  </si>
  <si>
    <t xml:space="preserve">Гидроцилиндр ковша </t>
  </si>
  <si>
    <t>Гидроцилиндр ковша. Экскаваторы Диаметр цилиндра не менее 10 см, Диаметр штока не менее 5 см, рабочее давление не менее 20 Мпа</t>
  </si>
  <si>
    <t>Система распознавания загрузки</t>
  </si>
  <si>
    <t>Система обнаружения нагрузки с закрытым центром 3-х секционная Длина L1 185 Количество крепежных отверстий 3</t>
  </si>
  <si>
    <t>Электронная система определения нагрузки</t>
  </si>
  <si>
    <t>Система считывания нагрузки с открытым центром. Количество рабочих режимов не менее 2, определение нагрузки для контуров стрелы, рукояти, ковша, поворота
платформы и передвижения. Максимальный расход не более 2 x 494 л/мин</t>
  </si>
  <si>
    <t>Распределительный клапан рулевого управления</t>
  </si>
  <si>
    <r>
      <t>Гидравлический клапан рулевого управления с номером детали</t>
    </r>
    <r>
      <rPr>
        <b/>
        <sz val="11"/>
        <color rgb="FFFF0000"/>
        <rFont val="Times New Roman"/>
        <family val="1"/>
        <charset val="204"/>
      </rPr>
      <t xml:space="preserve"> </t>
    </r>
    <r>
      <rPr>
        <sz val="11"/>
        <rFont val="Times New Roman"/>
        <family val="1"/>
        <charset val="204"/>
      </rPr>
      <t xml:space="preserve"> используется на бульдозере  Клапан контролирует поток гидравлической жидкости, которая управляет рулевой системой бульдозера. Длинна не менее 15 см, высота не менее 10 см, ширина не менее 5 см.</t>
    </r>
  </si>
  <si>
    <t xml:space="preserve">Орбитрол </t>
  </si>
  <si>
    <t xml:space="preserve">Характеристики 31x31x17cm, Производственная Мощность 500000 Pieces </t>
  </si>
  <si>
    <t>Пневмогидроаккумулятор</t>
  </si>
  <si>
    <t>Объем 2,8 л, гидравлическое подсоединение G3/4'' и M45x1.5, рабочая температура от -15 до + 80, максимальное давление 210 bar, клапан зарядки M28x1.5</t>
  </si>
  <si>
    <t>Пропорциональный клапан давления</t>
  </si>
  <si>
    <t>Клапан управления распределяет давление в соответствии с длиной хода рычага управления через пропорциональный клапан давления, приводя в действие золотники гидрораспределителя.Номинальный размер 32, Максимальное рабочее давление 350 бар, Максимальный расход 600 л/мин</t>
  </si>
  <si>
    <t>Аксиально-поршневой насос</t>
  </si>
  <si>
    <t>механическое устройство, преобразующее энергию жидкости в механическую энергию. Это делается с помощью вращающегося штока, называемого поршнем, который вынужден двигаться по кругу или по эллипсу под действием давления жидкости, действующего на его поверхность. Ось, вокруг которой вращается поршень, параллельна продольной оси (или основному корпусу) насоса. Этот тип насоса используется для низкого давления и высокого расхода по сравнению с центробежными насосами.                                                                                                         Максимальный рабочий объем 105 куб. см/об, Допустимая скорость 3200 об/мин, Макс. мощность 206 кВт, Вес 58 кг.</t>
  </si>
  <si>
    <t>Звено гусеничной ленты</t>
  </si>
  <si>
    <t>Трак 700 мм. Вес 25 кг</t>
  </si>
  <si>
    <t xml:space="preserve">Каток опорный </t>
  </si>
  <si>
    <t xml:space="preserve">Габаритные размеры: ширина, мм 213,  высота, мм 100, глубина, мм 178 . Вес. Кг, 26.2 </t>
  </si>
  <si>
    <t>Виртуальный учебный комплекс «Устройство и принцип работы строительных и специальных машин»</t>
  </si>
  <si>
    <t xml:space="preserve">Виртуальный учебный комплекс предназначен для исследования устройства, принципов работы и особенностей построения оборудования строительных и специальных машин. Программное обеспечение на 12 мест. Состоит: Специализированное учебное ПО на электронном носителе. Руководство по эксплуатации учебного оборудования
</t>
  </si>
  <si>
    <t>Система впрыска типа "Common Rail"</t>
  </si>
  <si>
    <t>Габаритные размеры стенда, не более: ширина,мм 350, высота,мм 400, глубина,мм 350. Вес стенда, кг, не более 6.</t>
  </si>
  <si>
    <t>Разрезная модель системы питания дизельного двигателя типа Common Rail</t>
  </si>
  <si>
    <t>Габаритные размеры: ширина, мм 1900,  высота, мм 1700, глубина, мм 1150 . Тип дизеля: 4-х тактный с турбонаддувом и охлаждением наддувочного воздуха</t>
  </si>
  <si>
    <t>Площадь зоны: не менее 6 кв.м.</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</si>
  <si>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</si>
  <si>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</si>
  <si>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шт.</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</si>
  <si>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</si>
  <si>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</si>
  <si>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</si>
  <si>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 xml:space="preserve">Цвет покрытия дуб альпийский , антрацит
Тип стола прямой Материал ЛДСП
Габариты Высота, мм 750 Ширина, мм 1580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  </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</si>
  <si>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</si>
  <si>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</si>
  <si>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</si>
  <si>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ВБ</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</si>
  <si>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</si>
  <si>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</si>
  <si>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</si>
  <si>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</si>
  <si>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r>
      <t>Гидравлический клапан рулевого управления с номером детали</t>
    </r>
    <r>
      <rPr>
        <sz val="12"/>
        <color rgb="FFFF0000"/>
        <rFont val="Times New Roman"/>
        <family val="1"/>
        <charset val="204"/>
      </rPr>
      <t xml:space="preserve"> </t>
    </r>
    <r>
      <rPr>
        <sz val="12"/>
        <rFont val="Times New Roman"/>
        <family val="1"/>
        <charset val="204"/>
      </rPr>
      <t xml:space="preserve"> используется на бульдозере  Клапан контролирует поток гидравлической жидкости, которая управляет рулевой системой бульдозера. Длинна не менее 15 см, высота не менее 10 см, ширина не менее 5 см.</t>
    </r>
  </si>
  <si>
    <t>Стол компьютерный ученический</t>
  </si>
  <si>
    <t>Гидроцилиндр ковша</t>
  </si>
  <si>
    <t>Орбитрол</t>
  </si>
  <si>
    <t>Каток опорный</t>
  </si>
  <si>
    <t>Шкаф инструментальный</t>
  </si>
  <si>
    <t>Подставка под оборудование</t>
  </si>
  <si>
    <t>Гидроцилиндр</t>
  </si>
  <si>
    <t>Коробка переключения передач</t>
  </si>
  <si>
    <t>Стенд по сборке-разборке двигателя</t>
  </si>
  <si>
    <t>Инструментальная тележка с инструментом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</si>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</sst>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b/>
      <sz val="11"/>
      <color rgb="FFFF0000"/>
      <name val="Times New Roman"/>
      <family val="1"/>
      <charset val="204"/>
    </font>
    <font>
      <sz val="11"/>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rgb="FFFFFFFF"/>
      </patternFill>
    </fill>
    <fill>
      <patternFill patternType="solid">
        <fgColor theme="2" tint="-0.249977111117893"/>
        <bgColor rgb="FFAEABAB"/>
      </patternFill>
    </fill>
    <fill>
      <patternFill patternType="solid">
        <fgColor rgb="FF92D050"/>
        <bgColor indexed="64"/>
      </patternFill>
    </fill>
    <fill>
      <patternFill patternType="solid">
        <fgColor theme="0" tint="-0.34998626667073579"/>
        <bgColor indexed="64"/>
      </patternFill>
    </fill>
    <fill>
      <patternFill patternType="solid">
        <fgColor rgb="FFF9C7C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22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7" fillId="9" borderId="5" xfId="0" applyFont="1" applyFill="1" applyBorder="1" applyAlignment="1">
      <alignment vertical="center"/>
    </xf>
    <xf numFmtId="0" fontId="13" fillId="9" borderId="14" xfId="0" applyFont="1" applyFill="1" applyBorder="1" applyAlignment="1">
      <alignment horizontal="center" vertical="center" wrapText="1"/>
    </xf>
    <xf numFmtId="0" fontId="17" fillId="9" borderId="11" xfId="0" applyFont="1" applyFill="1" applyBorder="1" applyAlignment="1">
      <alignment vertical="center"/>
    </xf>
    <xf numFmtId="0" fontId="13" fillId="9" borderId="15" xfId="0" applyFont="1" applyFill="1" applyBorder="1" applyAlignment="1">
      <alignment horizontal="center" vertical="center" wrapText="1"/>
    </xf>
    <xf numFmtId="0" fontId="27" fillId="0" borderId="9" xfId="0" applyFont="1" applyBorder="1" applyAlignment="1">
      <alignment vertical="center" wrapText="1"/>
    </xf>
    <xf numFmtId="0" fontId="13"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6"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1" borderId="7" xfId="0" applyFill="1" applyBorder="1" applyAlignment="1">
      <alignment horizontal="center" vertical="center"/>
    </xf>
    <xf numFmtId="0" fontId="12" fillId="11" borderId="7" xfId="0" applyFont="1" applyFill="1" applyBorder="1" applyAlignment="1">
      <alignment vertical="center" wrapText="1"/>
    </xf>
    <xf numFmtId="49" fontId="0" fillId="11" borderId="7" xfId="0" applyNumberFormat="1" applyFill="1" applyBorder="1" applyAlignment="1">
      <alignment vertical="center" wrapText="1"/>
    </xf>
    <xf numFmtId="0" fontId="0" fillId="0" borderId="7" xfId="0" applyBorder="1" applyAlignment="1">
      <alignment horizontal="left" vertical="center" wrapText="1"/>
    </xf>
    <xf numFmtId="0" fontId="13" fillId="0" borderId="0" xfId="0" applyFont="1"/>
    <xf numFmtId="0" fontId="2" fillId="0" borderId="0" xfId="0" applyFont="1" applyProtection="1">
      <protection locked="0"/>
    </xf>
    <xf numFmtId="0" fontId="2" fillId="2" borderId="7" xfId="0" applyFont="1" applyFill="1" applyBorder="1" applyAlignment="1">
      <alignment horizontal="center" vertical="center" wrapText="1"/>
    </xf>
    <xf numFmtId="0" fontId="4" fillId="2" borderId="16" xfId="0" applyFont="1" applyFill="1" applyBorder="1" applyAlignment="1" applyProtection="1">
      <alignment horizontal="center" vertical="center"/>
      <protection locked="0"/>
    </xf>
    <xf numFmtId="0" fontId="2" fillId="2" borderId="16" xfId="0" applyFont="1" applyFill="1" applyBorder="1" applyAlignment="1">
      <alignment horizontal="center" vertical="center" wrapText="1"/>
    </xf>
    <xf numFmtId="0" fontId="4" fillId="13" borderId="16" xfId="3"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7" xfId="0" applyFont="1" applyFill="1" applyBorder="1" applyAlignment="1">
      <alignment horizontal="center" vertical="center" wrapText="1"/>
    </xf>
    <xf numFmtId="0" fontId="2" fillId="2" borderId="7" xfId="0" applyFont="1" applyFill="1" applyBorder="1" applyAlignment="1">
      <alignment horizontal="left" vertical="center"/>
    </xf>
    <xf numFmtId="0" fontId="4" fillId="2" borderId="7" xfId="0" applyFont="1" applyFill="1" applyBorder="1" applyAlignment="1" applyProtection="1">
      <alignment vertical="center" wrapText="1"/>
      <protection locked="0"/>
    </xf>
    <xf numFmtId="0" fontId="2" fillId="2" borderId="7"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4" fillId="2" borderId="7" xfId="0" applyFont="1" applyFill="1" applyBorder="1" applyAlignment="1">
      <alignment vertical="center"/>
    </xf>
    <xf numFmtId="0" fontId="4" fillId="0" borderId="7" xfId="0" applyFont="1" applyBorder="1" applyAlignment="1">
      <alignment vertical="center" wrapText="1"/>
    </xf>
    <xf numFmtId="0" fontId="4" fillId="2" borderId="7" xfId="0" applyFont="1" applyFill="1" applyBorder="1" applyAlignment="1" applyProtection="1">
      <alignment horizontal="center" vertical="center"/>
      <protection locked="0"/>
    </xf>
    <xf numFmtId="0" fontId="4" fillId="2" borderId="7" xfId="0" applyFont="1" applyFill="1" applyBorder="1" applyAlignment="1">
      <alignment vertical="center" wrapText="1"/>
    </xf>
    <xf numFmtId="0" fontId="4" fillId="15" borderId="7" xfId="0" applyFont="1" applyFill="1" applyBorder="1" applyAlignment="1">
      <alignment vertical="center" wrapText="1"/>
    </xf>
    <xf numFmtId="0" fontId="4" fillId="2" borderId="17" xfId="0" applyFont="1" applyFill="1" applyBorder="1" applyAlignment="1">
      <alignment vertical="center"/>
    </xf>
    <xf numFmtId="0" fontId="4" fillId="0" borderId="17" xfId="0" applyFont="1" applyBorder="1" applyAlignment="1">
      <alignment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center" vertical="center"/>
      <protection locked="0"/>
    </xf>
    <xf numFmtId="0" fontId="4" fillId="15" borderId="17" xfId="0" applyFont="1" applyFill="1" applyBorder="1" applyAlignment="1">
      <alignment vertical="center" wrapText="1"/>
    </xf>
    <xf numFmtId="0" fontId="4" fillId="2" borderId="34" xfId="0" applyFont="1" applyFill="1" applyBorder="1" applyAlignment="1">
      <alignment vertical="center"/>
    </xf>
    <xf numFmtId="0" fontId="4" fillId="2" borderId="17" xfId="0" applyFont="1" applyFill="1" applyBorder="1" applyAlignment="1">
      <alignment vertical="center" wrapText="1"/>
    </xf>
    <xf numFmtId="0" fontId="4" fillId="2" borderId="34" xfId="0" applyFont="1" applyFill="1" applyBorder="1" applyAlignment="1">
      <alignment vertical="center" wrapText="1"/>
    </xf>
    <xf numFmtId="0" fontId="4" fillId="0" borderId="17" xfId="0" applyFont="1" applyBorder="1" applyAlignment="1">
      <alignment wrapText="1"/>
    </xf>
    <xf numFmtId="0" fontId="4" fillId="2" borderId="17" xfId="0" applyFont="1" applyFill="1" applyBorder="1" applyAlignment="1">
      <alignment wrapText="1"/>
    </xf>
    <xf numFmtId="0" fontId="2" fillId="2" borderId="17" xfId="0" applyFont="1" applyFill="1" applyBorder="1" applyAlignment="1">
      <alignment vertical="center" wrapText="1"/>
    </xf>
    <xf numFmtId="0" fontId="4" fillId="2" borderId="17" xfId="0" applyFont="1" applyFill="1" applyBorder="1" applyAlignment="1" applyProtection="1">
      <alignment horizontal="center" vertical="center" wrapText="1"/>
      <protection locked="0"/>
    </xf>
    <xf numFmtId="0" fontId="13" fillId="16" borderId="0" xfId="0" applyFont="1" applyFill="1"/>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4" fillId="13" borderId="3" xfId="3" applyFont="1" applyFill="1" applyBorder="1" applyAlignment="1">
      <alignment horizontal="left" vertical="center" wrapText="1"/>
    </xf>
    <xf numFmtId="0" fontId="4" fillId="0" borderId="3" xfId="0"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4" fillId="2" borderId="0" xfId="0" applyFont="1" applyFill="1" applyAlignment="1">
      <alignment horizontal="left" wrapText="1"/>
    </xf>
    <xf numFmtId="0" fontId="4" fillId="0" borderId="7" xfId="3" applyFont="1" applyBorder="1" applyAlignment="1">
      <alignment horizontal="left" vertical="center" wrapText="1"/>
    </xf>
    <xf numFmtId="0" fontId="4" fillId="0" borderId="8" xfId="0" applyFont="1" applyBorder="1" applyAlignment="1" applyProtection="1">
      <alignment vertical="center" wrapText="1"/>
      <protection locked="0"/>
    </xf>
    <xf numFmtId="0" fontId="35" fillId="12" borderId="9" xfId="0" applyFont="1" applyFill="1" applyBorder="1" applyAlignment="1">
      <alignment horizontal="center" vertical="center"/>
    </xf>
    <xf numFmtId="0" fontId="2" fillId="0" borderId="3" xfId="0" applyFont="1" applyBorder="1" applyAlignment="1">
      <alignment horizontal="left" vertical="center"/>
    </xf>
    <xf numFmtId="0" fontId="4" fillId="3" borderId="7" xfId="3" applyFont="1" applyFill="1" applyBorder="1" applyAlignment="1">
      <alignment vertical="center" wrapText="1"/>
    </xf>
    <xf numFmtId="0" fontId="2" fillId="0" borderId="7" xfId="0" applyFont="1" applyBorder="1"/>
    <xf numFmtId="0" fontId="4" fillId="3" borderId="7" xfId="3" applyFont="1" applyFill="1" applyBorder="1" applyAlignment="1">
      <alignment horizontal="left" vertical="center" wrapText="1"/>
    </xf>
    <xf numFmtId="0" fontId="2" fillId="0" borderId="7" xfId="0" applyFont="1" applyBorder="1" applyAlignment="1">
      <alignment horizontal="lef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7"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3"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0" xfId="0" applyFont="1" applyAlignment="1">
      <alignment horizontal="center" vertical="center" wrapText="1"/>
    </xf>
    <xf numFmtId="0" fontId="15" fillId="0" borderId="7" xfId="0" applyFont="1" applyBorder="1" applyAlignment="1">
      <alignment horizontal="left" vertical="center"/>
    </xf>
    <xf numFmtId="0" fontId="15" fillId="0" borderId="8"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lignment horizontal="left" vertical="center"/>
    </xf>
    <xf numFmtId="0" fontId="15" fillId="0" borderId="0" xfId="3" applyFont="1" applyAlignment="1">
      <alignment horizontal="left" vertical="center"/>
    </xf>
    <xf numFmtId="0" fontId="13" fillId="0" borderId="17" xfId="0" applyFont="1" applyBorder="1" applyAlignment="1">
      <alignment horizontal="center" vertical="center" wrapText="1"/>
    </xf>
    <xf numFmtId="0" fontId="15" fillId="0" borderId="17" xfId="0" applyFont="1" applyBorder="1" applyAlignment="1">
      <alignment horizontal="left" vertical="center"/>
    </xf>
    <xf numFmtId="0" fontId="15" fillId="0" borderId="34" xfId="0" applyFont="1" applyBorder="1" applyAlignment="1">
      <alignment horizontal="left" vertical="center" wrapText="1"/>
    </xf>
    <xf numFmtId="0" fontId="13" fillId="0" borderId="17" xfId="0" applyFont="1" applyBorder="1" applyAlignment="1">
      <alignment horizontal="left" vertical="center" wrapText="1"/>
    </xf>
    <xf numFmtId="0" fontId="15" fillId="0" borderId="17" xfId="0" applyFont="1" applyBorder="1" applyAlignment="1" applyProtection="1">
      <alignment horizontal="center" vertical="center" wrapText="1"/>
      <protection locked="0"/>
    </xf>
    <xf numFmtId="0" fontId="13" fillId="0" borderId="34" xfId="0" applyFont="1" applyBorder="1" applyAlignment="1">
      <alignment horizontal="left" vertical="center" wrapText="1"/>
    </xf>
    <xf numFmtId="0" fontId="15" fillId="0" borderId="17" xfId="0" applyFont="1" applyBorder="1" applyAlignment="1" applyProtection="1">
      <alignment horizontal="left" vertical="center"/>
      <protection locked="0"/>
    </xf>
    <xf numFmtId="0" fontId="13" fillId="0" borderId="10" xfId="0" applyFont="1" applyBorder="1" applyAlignment="1">
      <alignment horizontal="center" vertical="center"/>
    </xf>
    <xf numFmtId="0" fontId="15" fillId="5" borderId="7" xfId="0" applyFont="1" applyFill="1" applyBorder="1" applyAlignment="1">
      <alignment horizontal="left" vertical="center"/>
    </xf>
    <xf numFmtId="0" fontId="16" fillId="0" borderId="17" xfId="0" applyFont="1" applyBorder="1" applyAlignment="1">
      <alignment vertical="center" wrapText="1"/>
    </xf>
    <xf numFmtId="0" fontId="15" fillId="0" borderId="4" xfId="0" applyFont="1" applyBorder="1" applyAlignment="1" applyProtection="1">
      <alignment horizontal="center" vertical="center" wrapText="1"/>
      <protection locked="0"/>
    </xf>
    <xf numFmtId="0" fontId="15" fillId="0" borderId="10"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8"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35" fillId="12" borderId="7" xfId="0" applyFont="1" applyFill="1" applyBorder="1" applyAlignment="1">
      <alignment horizontal="center" vertical="center"/>
    </xf>
    <xf numFmtId="0" fontId="2" fillId="2" borderId="24"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3" xfId="0" applyFont="1" applyFill="1" applyBorder="1" applyAlignment="1">
      <alignment horizontal="left" vertical="top" wrapText="1"/>
    </xf>
    <xf numFmtId="0" fontId="29" fillId="14" borderId="7"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29" fillId="12" borderId="7" xfId="0" applyFont="1" applyFill="1" applyBorder="1" applyAlignment="1">
      <alignment horizontal="center" vertical="center"/>
    </xf>
    <xf numFmtId="0" fontId="29" fillId="4" borderId="4"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29" fillId="4" borderId="9" xfId="0" applyFont="1" applyFill="1" applyBorder="1" applyAlignment="1">
      <alignment horizontal="left" vertical="center" wrapText="1"/>
    </xf>
    <xf numFmtId="0" fontId="29" fillId="4" borderId="10"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29" fillId="4" borderId="17"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4" fillId="2" borderId="19" xfId="0" applyFont="1" applyFill="1" applyBorder="1"/>
    <xf numFmtId="0" fontId="4" fillId="2" borderId="20" xfId="0" applyFont="1" applyFill="1" applyBorder="1"/>
    <xf numFmtId="0" fontId="3" fillId="6" borderId="21" xfId="0" applyFont="1" applyFill="1" applyBorder="1" applyAlignment="1">
      <alignment horizontal="left" vertical="center" wrapText="1"/>
    </xf>
    <xf numFmtId="0" fontId="2" fillId="2" borderId="0" xfId="0" applyFont="1" applyFill="1"/>
    <xf numFmtId="0" fontId="2" fillId="2" borderId="22" xfId="0" applyFont="1" applyFill="1" applyBorder="1"/>
    <xf numFmtId="0" fontId="4" fillId="2" borderId="0" xfId="0" applyFont="1" applyFill="1"/>
    <xf numFmtId="0" fontId="4" fillId="2" borderId="22" xfId="0" applyFont="1" applyFill="1" applyBorder="1"/>
    <xf numFmtId="0" fontId="14" fillId="6" borderId="21" xfId="0" applyFont="1" applyFill="1" applyBorder="1" applyAlignment="1">
      <alignment horizontal="left" vertical="center" wrapText="1"/>
    </xf>
    <xf numFmtId="0" fontId="9" fillId="2" borderId="0" xfId="0" applyFont="1" applyFill="1"/>
    <xf numFmtId="0" fontId="9" fillId="2" borderId="22" xfId="0" applyFont="1" applyFill="1" applyBorder="1"/>
    <xf numFmtId="0" fontId="36"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23" t="s">
        <v>191</v>
      </c>
      <c r="B1" s="223"/>
      <c r="C1" s="223"/>
      <c r="D1" s="223"/>
      <c r="E1" s="223"/>
      <c r="F1" s="223"/>
      <c r="G1" s="223"/>
    </row>
    <row r="2" spans="1:7" ht="41.25" customHeight="1" x14ac:dyDescent="0.3">
      <c r="A2" s="27" t="s">
        <v>45</v>
      </c>
      <c r="B2" s="25" t="s">
        <v>46</v>
      </c>
      <c r="C2" s="161" t="s">
        <v>84</v>
      </c>
      <c r="D2" s="161"/>
      <c r="E2" s="161"/>
      <c r="F2" s="161"/>
      <c r="G2" s="161"/>
    </row>
    <row r="3" spans="1:7" ht="18" x14ac:dyDescent="0.35">
      <c r="A3" s="162" t="s">
        <v>47</v>
      </c>
      <c r="B3" s="163"/>
      <c r="C3" s="164">
        <f>D34+D39</f>
        <v>12</v>
      </c>
      <c r="D3" s="164"/>
      <c r="E3" s="164"/>
      <c r="F3" s="164"/>
      <c r="G3" s="164"/>
    </row>
    <row r="4" spans="1:7" ht="50.25" customHeight="1" x14ac:dyDescent="0.3">
      <c r="A4" s="165" t="s">
        <v>48</v>
      </c>
      <c r="B4" s="166"/>
      <c r="C4" s="167" t="s">
        <v>83</v>
      </c>
      <c r="D4" s="167"/>
      <c r="E4" s="167"/>
      <c r="F4" s="167"/>
      <c r="G4" s="167"/>
    </row>
    <row r="5" spans="1:7" ht="14.4" x14ac:dyDescent="0.3">
      <c r="A5" s="159" t="s">
        <v>13</v>
      </c>
      <c r="B5" s="160"/>
      <c r="C5" s="160"/>
      <c r="D5" s="160"/>
      <c r="E5" s="160"/>
      <c r="F5" s="160"/>
      <c r="G5" s="160"/>
    </row>
    <row r="6" spans="1:7" ht="14.4" x14ac:dyDescent="0.3">
      <c r="A6" s="157" t="s">
        <v>49</v>
      </c>
      <c r="B6" s="158"/>
      <c r="C6" s="158"/>
      <c r="D6" s="158"/>
      <c r="E6" s="158"/>
      <c r="F6" s="158"/>
      <c r="G6" s="158"/>
    </row>
    <row r="7" spans="1:7" ht="14.4" x14ac:dyDescent="0.3">
      <c r="A7" s="157" t="s">
        <v>50</v>
      </c>
      <c r="B7" s="158"/>
      <c r="C7" s="158"/>
      <c r="D7" s="158"/>
      <c r="E7" s="158"/>
      <c r="F7" s="158"/>
      <c r="G7" s="158"/>
    </row>
    <row r="8" spans="1:7" ht="14.4" x14ac:dyDescent="0.3">
      <c r="A8" s="157" t="s">
        <v>51</v>
      </c>
      <c r="B8" s="158"/>
      <c r="C8" s="158"/>
      <c r="D8" s="158"/>
      <c r="E8" s="158"/>
      <c r="F8" s="158"/>
      <c r="G8" s="158"/>
    </row>
    <row r="9" spans="1:7" ht="14.4" x14ac:dyDescent="0.3">
      <c r="A9" s="157" t="s">
        <v>52</v>
      </c>
      <c r="B9" s="158"/>
      <c r="C9" s="158"/>
      <c r="D9" s="158"/>
      <c r="E9" s="158"/>
      <c r="F9" s="158"/>
      <c r="G9" s="158"/>
    </row>
    <row r="10" spans="1:7" ht="14.4" x14ac:dyDescent="0.3">
      <c r="A10" s="157" t="s">
        <v>53</v>
      </c>
      <c r="B10" s="158"/>
      <c r="C10" s="158"/>
      <c r="D10" s="158"/>
      <c r="E10" s="158"/>
      <c r="F10" s="158"/>
      <c r="G10" s="158"/>
    </row>
    <row r="11" spans="1:7" ht="14.4" x14ac:dyDescent="0.3">
      <c r="A11" s="157" t="s">
        <v>54</v>
      </c>
      <c r="B11" s="158"/>
      <c r="C11" s="158"/>
      <c r="D11" s="158"/>
      <c r="E11" s="158"/>
      <c r="F11" s="158"/>
      <c r="G11" s="158"/>
    </row>
    <row r="12" spans="1:7" ht="14.4" x14ac:dyDescent="0.3">
      <c r="A12" s="157" t="s">
        <v>55</v>
      </c>
      <c r="B12" s="158"/>
      <c r="C12" s="158"/>
      <c r="D12" s="158"/>
      <c r="E12" s="158"/>
      <c r="F12" s="158"/>
      <c r="G12" s="158"/>
    </row>
    <row r="13" spans="1:7" ht="14.4" x14ac:dyDescent="0.3">
      <c r="A13" s="172" t="s">
        <v>19</v>
      </c>
      <c r="B13" s="173"/>
      <c r="C13" s="173"/>
      <c r="D13" s="173"/>
      <c r="E13" s="173"/>
      <c r="F13" s="173"/>
      <c r="G13" s="173"/>
    </row>
    <row r="14" spans="1:7" ht="17.399999999999999" x14ac:dyDescent="0.3">
      <c r="A14" s="174" t="s">
        <v>12</v>
      </c>
      <c r="B14" s="175"/>
      <c r="C14" s="175"/>
      <c r="D14" s="175"/>
      <c r="E14" s="171"/>
      <c r="F14" s="171"/>
      <c r="G14" s="175"/>
    </row>
    <row r="15" spans="1:7" s="34" customFormat="1" ht="46.8" x14ac:dyDescent="0.3">
      <c r="A15" s="32" t="s">
        <v>0</v>
      </c>
      <c r="B15" s="32" t="s">
        <v>1</v>
      </c>
      <c r="C15" s="51" t="s">
        <v>10</v>
      </c>
      <c r="D15" s="31" t="s">
        <v>2</v>
      </c>
      <c r="E15" s="39"/>
      <c r="F15" s="40"/>
      <c r="G15" s="35" t="s">
        <v>56</v>
      </c>
    </row>
    <row r="16" spans="1:7" ht="31.2" x14ac:dyDescent="0.3">
      <c r="A16" s="57">
        <v>1</v>
      </c>
      <c r="B16" s="12" t="s">
        <v>152</v>
      </c>
      <c r="C16" s="56" t="s">
        <v>16</v>
      </c>
      <c r="D16" s="9" t="s">
        <v>11</v>
      </c>
      <c r="E16" s="41"/>
      <c r="F16" s="42"/>
      <c r="G16" s="36">
        <v>1</v>
      </c>
    </row>
    <row r="17" spans="1:7" ht="31.2" x14ac:dyDescent="0.3">
      <c r="A17" s="57">
        <v>2</v>
      </c>
      <c r="B17" s="12" t="s">
        <v>134</v>
      </c>
      <c r="C17" s="56" t="s">
        <v>16</v>
      </c>
      <c r="D17" s="9" t="s">
        <v>11</v>
      </c>
      <c r="E17" s="41"/>
      <c r="F17" s="42"/>
      <c r="G17" s="36">
        <v>1</v>
      </c>
    </row>
    <row r="18" spans="1:7" ht="31.2" x14ac:dyDescent="0.3">
      <c r="A18" s="57">
        <v>3</v>
      </c>
      <c r="B18" s="12" t="s">
        <v>187</v>
      </c>
      <c r="C18" s="56" t="s">
        <v>16</v>
      </c>
      <c r="D18" s="9" t="s">
        <v>11</v>
      </c>
      <c r="E18" s="41"/>
      <c r="F18" s="42"/>
      <c r="G18" s="36">
        <v>1</v>
      </c>
    </row>
    <row r="19" spans="1:7" ht="31.2" x14ac:dyDescent="0.3">
      <c r="A19" s="57">
        <v>4</v>
      </c>
      <c r="B19" s="12" t="s">
        <v>154</v>
      </c>
      <c r="C19" s="56" t="s">
        <v>16</v>
      </c>
      <c r="D19" s="9" t="s">
        <v>11</v>
      </c>
      <c r="E19" s="41"/>
      <c r="F19" s="42"/>
      <c r="G19" s="36">
        <v>1</v>
      </c>
    </row>
    <row r="20" spans="1:7" ht="31.2" x14ac:dyDescent="0.3">
      <c r="A20" s="57">
        <v>5</v>
      </c>
      <c r="B20" s="12" t="s">
        <v>125</v>
      </c>
      <c r="C20" s="56" t="s">
        <v>16</v>
      </c>
      <c r="D20" s="9" t="s">
        <v>11</v>
      </c>
      <c r="E20" s="41"/>
      <c r="F20" s="42"/>
      <c r="G20" s="36">
        <v>1</v>
      </c>
    </row>
    <row r="21" spans="1:7" ht="31.2" x14ac:dyDescent="0.3">
      <c r="A21" s="57">
        <v>6</v>
      </c>
      <c r="B21" s="12" t="s">
        <v>184</v>
      </c>
      <c r="C21" s="56" t="s">
        <v>16</v>
      </c>
      <c r="D21" s="9" t="s">
        <v>11</v>
      </c>
      <c r="E21" s="41"/>
      <c r="F21" s="42"/>
      <c r="G21" s="36">
        <v>1</v>
      </c>
    </row>
    <row r="22" spans="1:7" ht="31.2" x14ac:dyDescent="0.3">
      <c r="A22" s="57">
        <v>7</v>
      </c>
      <c r="B22" s="127" t="s">
        <v>188</v>
      </c>
      <c r="C22" s="56" t="s">
        <v>16</v>
      </c>
      <c r="D22" s="9" t="s">
        <v>11</v>
      </c>
      <c r="E22" s="41"/>
      <c r="F22" s="42"/>
      <c r="G22" s="36">
        <v>1</v>
      </c>
    </row>
    <row r="23" spans="1:7" ht="31.2" x14ac:dyDescent="0.3">
      <c r="A23" s="57">
        <v>8</v>
      </c>
      <c r="B23" s="12" t="s">
        <v>183</v>
      </c>
      <c r="C23" s="56" t="s">
        <v>16</v>
      </c>
      <c r="D23" s="9" t="s">
        <v>11</v>
      </c>
      <c r="E23" s="41"/>
      <c r="F23" s="42"/>
      <c r="G23" s="36">
        <v>1</v>
      </c>
    </row>
    <row r="24" spans="1:7" ht="31.2" x14ac:dyDescent="0.3">
      <c r="A24" s="57">
        <v>9</v>
      </c>
      <c r="B24" s="147" t="s">
        <v>148</v>
      </c>
      <c r="C24" s="56" t="s">
        <v>16</v>
      </c>
      <c r="D24" s="9" t="s">
        <v>11</v>
      </c>
      <c r="E24" s="41"/>
      <c r="F24" s="42"/>
      <c r="G24" s="36">
        <v>1</v>
      </c>
    </row>
    <row r="25" spans="1:7" ht="31.2" x14ac:dyDescent="0.3">
      <c r="A25" s="57">
        <v>10</v>
      </c>
      <c r="B25" s="147" t="s">
        <v>150</v>
      </c>
      <c r="C25" s="56" t="s">
        <v>16</v>
      </c>
      <c r="D25" s="9" t="s">
        <v>11</v>
      </c>
      <c r="E25" s="41"/>
      <c r="F25" s="42"/>
      <c r="G25" s="36">
        <v>1</v>
      </c>
    </row>
    <row r="26" spans="1:7" ht="31.2" x14ac:dyDescent="0.3">
      <c r="A26" s="57">
        <v>11</v>
      </c>
      <c r="B26" s="150" t="s">
        <v>162</v>
      </c>
      <c r="C26" s="56" t="s">
        <v>16</v>
      </c>
      <c r="D26" s="9" t="s">
        <v>11</v>
      </c>
      <c r="E26" s="41"/>
      <c r="F26" s="42"/>
      <c r="G26" s="36">
        <v>1</v>
      </c>
    </row>
    <row r="27" spans="1:7" ht="31.2" x14ac:dyDescent="0.3">
      <c r="A27" s="57">
        <v>12</v>
      </c>
      <c r="B27" s="127" t="s">
        <v>144</v>
      </c>
      <c r="C27" s="56" t="s">
        <v>16</v>
      </c>
      <c r="D27" s="9" t="s">
        <v>11</v>
      </c>
      <c r="E27" s="41"/>
      <c r="F27" s="42"/>
      <c r="G27" s="36">
        <v>1</v>
      </c>
    </row>
    <row r="28" spans="1:7" ht="31.2" x14ac:dyDescent="0.3">
      <c r="A28" s="57">
        <v>13</v>
      </c>
      <c r="B28" s="127" t="s">
        <v>160</v>
      </c>
      <c r="C28" s="56" t="s">
        <v>16</v>
      </c>
      <c r="D28" s="9" t="s">
        <v>11</v>
      </c>
      <c r="E28" s="41"/>
      <c r="F28" s="42"/>
      <c r="G28" s="36">
        <v>1</v>
      </c>
    </row>
    <row r="29" spans="1:7" ht="31.2" x14ac:dyDescent="0.3">
      <c r="A29" s="57">
        <v>14</v>
      </c>
      <c r="B29" s="127" t="s">
        <v>140</v>
      </c>
      <c r="C29" s="56" t="s">
        <v>16</v>
      </c>
      <c r="D29" s="9" t="s">
        <v>11</v>
      </c>
      <c r="E29" s="41"/>
      <c r="F29" s="42"/>
      <c r="G29" s="36">
        <v>1</v>
      </c>
    </row>
    <row r="30" spans="1:7" ht="31.2" x14ac:dyDescent="0.3">
      <c r="A30" s="57">
        <v>15</v>
      </c>
      <c r="B30" s="127" t="s">
        <v>189</v>
      </c>
      <c r="C30" s="56" t="s">
        <v>16</v>
      </c>
      <c r="D30" s="9" t="s">
        <v>11</v>
      </c>
      <c r="E30" s="41"/>
      <c r="F30" s="42"/>
      <c r="G30" s="36">
        <v>1</v>
      </c>
    </row>
    <row r="31" spans="1:7" ht="31.2" x14ac:dyDescent="0.3">
      <c r="A31" s="57">
        <v>16</v>
      </c>
      <c r="B31" s="12" t="s">
        <v>128</v>
      </c>
      <c r="C31" s="56" t="s">
        <v>16</v>
      </c>
      <c r="D31" s="9" t="s">
        <v>11</v>
      </c>
      <c r="E31" s="41"/>
      <c r="F31" s="42"/>
      <c r="G31" s="36">
        <v>1</v>
      </c>
    </row>
    <row r="32" spans="1:7" ht="31.2" x14ac:dyDescent="0.3">
      <c r="A32" s="57">
        <v>17</v>
      </c>
      <c r="B32" s="156" t="s">
        <v>142</v>
      </c>
      <c r="C32" s="56" t="s">
        <v>16</v>
      </c>
      <c r="D32" s="9" t="s">
        <v>11</v>
      </c>
      <c r="E32" s="41"/>
      <c r="F32" s="42"/>
      <c r="G32" s="36">
        <v>1</v>
      </c>
    </row>
    <row r="33" spans="1:7" ht="17.399999999999999" x14ac:dyDescent="0.3">
      <c r="A33" s="168" t="s">
        <v>57</v>
      </c>
      <c r="B33" s="169"/>
      <c r="C33" s="169"/>
      <c r="D33" s="169"/>
      <c r="E33" s="169"/>
      <c r="F33" s="169"/>
      <c r="G33" s="169"/>
    </row>
    <row r="34" spans="1:7" x14ac:dyDescent="0.3">
      <c r="A34" s="176" t="s">
        <v>17</v>
      </c>
      <c r="B34" s="177"/>
      <c r="C34" s="177"/>
      <c r="D34" s="178">
        <v>6</v>
      </c>
      <c r="E34" s="178"/>
      <c r="F34" s="178"/>
      <c r="G34" s="178"/>
    </row>
    <row r="35" spans="1:7" s="34" customFormat="1" ht="46.8" x14ac:dyDescent="0.3">
      <c r="A35" s="32" t="s">
        <v>0</v>
      </c>
      <c r="B35" s="32" t="s">
        <v>1</v>
      </c>
      <c r="C35" s="32" t="s">
        <v>10</v>
      </c>
      <c r="D35" s="32" t="s">
        <v>2</v>
      </c>
      <c r="E35" s="32" t="s">
        <v>58</v>
      </c>
      <c r="F35" s="32" t="s">
        <v>59</v>
      </c>
      <c r="G35" s="32" t="s">
        <v>56</v>
      </c>
    </row>
    <row r="36" spans="1:7" s="34" customFormat="1" ht="31.2" x14ac:dyDescent="0.3">
      <c r="A36" s="57">
        <v>1</v>
      </c>
      <c r="B36" s="148" t="s">
        <v>122</v>
      </c>
      <c r="C36" s="13" t="s">
        <v>16</v>
      </c>
      <c r="D36" s="14" t="s">
        <v>7</v>
      </c>
      <c r="E36" s="37">
        <v>1</v>
      </c>
      <c r="F36" s="37" t="s">
        <v>78</v>
      </c>
      <c r="G36" s="37">
        <f>$D$34*E36/IF(F36="на 1 р.м.",1,IF(F36="на 2 р.м.",2,#VALUE!))</f>
        <v>3</v>
      </c>
    </row>
    <row r="37" spans="1:7" s="34" customFormat="1" ht="31.2" x14ac:dyDescent="0.3">
      <c r="A37" s="57">
        <v>2</v>
      </c>
      <c r="B37" s="150" t="s">
        <v>186</v>
      </c>
      <c r="C37" s="13" t="s">
        <v>16</v>
      </c>
      <c r="D37" s="14" t="s">
        <v>11</v>
      </c>
      <c r="E37" s="37">
        <v>1</v>
      </c>
      <c r="F37" s="37" t="s">
        <v>78</v>
      </c>
      <c r="G37" s="37">
        <f>$D$34*E37/IF(F37="на 1 р.м.",1,IF(F37="на 2 р.м.",2,#VALUE!))</f>
        <v>3</v>
      </c>
    </row>
    <row r="38" spans="1:7" ht="17.399999999999999" x14ac:dyDescent="0.3">
      <c r="A38" s="168" t="s">
        <v>61</v>
      </c>
      <c r="B38" s="169"/>
      <c r="C38" s="169"/>
      <c r="D38" s="169"/>
      <c r="E38" s="169"/>
      <c r="F38" s="169"/>
      <c r="G38" s="169"/>
    </row>
    <row r="39" spans="1:7" x14ac:dyDescent="0.3">
      <c r="A39" s="176" t="s">
        <v>17</v>
      </c>
      <c r="B39" s="177"/>
      <c r="C39" s="177"/>
      <c r="D39" s="178">
        <v>6</v>
      </c>
      <c r="E39" s="178"/>
      <c r="F39" s="178"/>
      <c r="G39" s="178"/>
    </row>
    <row r="40" spans="1:7" s="34" customFormat="1" ht="46.8" x14ac:dyDescent="0.3">
      <c r="A40" s="32" t="s">
        <v>0</v>
      </c>
      <c r="B40" s="32" t="s">
        <v>1</v>
      </c>
      <c r="C40" s="32" t="s">
        <v>10</v>
      </c>
      <c r="D40" s="32" t="s">
        <v>2</v>
      </c>
      <c r="E40" s="32" t="s">
        <v>58</v>
      </c>
      <c r="F40" s="32" t="s">
        <v>59</v>
      </c>
      <c r="G40" s="32" t="s">
        <v>56</v>
      </c>
    </row>
    <row r="41" spans="1:7" s="34" customFormat="1" ht="31.2" x14ac:dyDescent="0.3">
      <c r="A41" s="57">
        <v>1</v>
      </c>
      <c r="B41" s="12" t="s">
        <v>62</v>
      </c>
      <c r="C41" s="13" t="s">
        <v>16</v>
      </c>
      <c r="D41" s="19" t="s">
        <v>7</v>
      </c>
      <c r="E41" s="37">
        <v>1</v>
      </c>
      <c r="F41" s="37" t="s">
        <v>60</v>
      </c>
      <c r="G41" s="37">
        <f>$D$39*E41/IF(F41="на 1 р.м.",1,IF(F41="на 2 р.м.",2,#VALUE!))</f>
        <v>6</v>
      </c>
    </row>
    <row r="42" spans="1:7" s="34" customFormat="1" ht="31.2" x14ac:dyDescent="0.3">
      <c r="A42" s="57">
        <v>2</v>
      </c>
      <c r="B42" s="12" t="s">
        <v>63</v>
      </c>
      <c r="C42" s="13" t="s">
        <v>16</v>
      </c>
      <c r="D42" s="19" t="s">
        <v>7</v>
      </c>
      <c r="E42" s="37">
        <v>1</v>
      </c>
      <c r="F42" s="37" t="s">
        <v>60</v>
      </c>
      <c r="G42" s="37">
        <f t="shared" ref="G42:G44" si="0">$D$39*E42/IF(F42="на 1 р.м.",1,IF(F42="на 2 р.м.",2,#VALUE!))</f>
        <v>6</v>
      </c>
    </row>
    <row r="43" spans="1:7" s="34" customFormat="1" ht="93.6" x14ac:dyDescent="0.3">
      <c r="A43" s="58">
        <v>3</v>
      </c>
      <c r="B43" s="17" t="s">
        <v>42</v>
      </c>
      <c r="C43" s="59" t="s">
        <v>74</v>
      </c>
      <c r="D43" s="19" t="s">
        <v>5</v>
      </c>
      <c r="E43" s="37">
        <v>1</v>
      </c>
      <c r="F43" s="37" t="s">
        <v>60</v>
      </c>
      <c r="G43" s="37">
        <f t="shared" si="0"/>
        <v>6</v>
      </c>
    </row>
    <row r="44" spans="1:7" s="34" customFormat="1" ht="46.8" x14ac:dyDescent="0.3">
      <c r="A44" s="57">
        <v>4</v>
      </c>
      <c r="B44" s="12" t="s">
        <v>158</v>
      </c>
      <c r="C44" s="18" t="s">
        <v>67</v>
      </c>
      <c r="D44" s="19" t="s">
        <v>18</v>
      </c>
      <c r="E44" s="37">
        <v>1</v>
      </c>
      <c r="F44" s="37" t="s">
        <v>60</v>
      </c>
      <c r="G44" s="37">
        <f t="shared" si="0"/>
        <v>6</v>
      </c>
    </row>
    <row r="45" spans="1:7" ht="17.399999999999999" x14ac:dyDescent="0.3">
      <c r="A45" s="168" t="s">
        <v>15</v>
      </c>
      <c r="B45" s="169"/>
      <c r="C45" s="169"/>
      <c r="D45" s="169"/>
      <c r="E45" s="170"/>
      <c r="F45" s="170"/>
      <c r="G45" s="169"/>
    </row>
    <row r="46" spans="1:7" s="34" customFormat="1" ht="46.8" x14ac:dyDescent="0.3">
      <c r="A46" s="32" t="s">
        <v>0</v>
      </c>
      <c r="B46" s="32" t="s">
        <v>1</v>
      </c>
      <c r="C46" s="31" t="s">
        <v>10</v>
      </c>
      <c r="D46" s="31" t="s">
        <v>2</v>
      </c>
      <c r="E46" s="39"/>
      <c r="F46" s="40"/>
      <c r="G46" s="35" t="s">
        <v>56</v>
      </c>
    </row>
    <row r="47" spans="1:7" s="34" customFormat="1" ht="31.2" x14ac:dyDescent="0.3">
      <c r="A47" s="60">
        <v>1</v>
      </c>
      <c r="B47" s="15" t="s">
        <v>40</v>
      </c>
      <c r="C47" s="28" t="s">
        <v>16</v>
      </c>
      <c r="D47" s="23" t="s">
        <v>5</v>
      </c>
      <c r="E47" s="41"/>
      <c r="F47" s="42"/>
      <c r="G47" s="24">
        <v>1</v>
      </c>
    </row>
    <row r="48" spans="1:7" s="34" customFormat="1" ht="31.2" x14ac:dyDescent="0.3">
      <c r="A48" s="60">
        <v>2</v>
      </c>
      <c r="B48" s="15" t="s">
        <v>42</v>
      </c>
      <c r="C48" s="13" t="s">
        <v>16</v>
      </c>
      <c r="D48" s="23" t="s">
        <v>5</v>
      </c>
      <c r="E48" s="43"/>
      <c r="F48" s="44"/>
      <c r="G48" s="24">
        <v>1</v>
      </c>
    </row>
    <row r="49" spans="1:7" s="34" customFormat="1" ht="31.2" x14ac:dyDescent="0.3">
      <c r="A49" s="60">
        <v>3</v>
      </c>
      <c r="B49" s="153" t="s">
        <v>28</v>
      </c>
      <c r="C49" s="28" t="s">
        <v>16</v>
      </c>
      <c r="D49" s="23" t="s">
        <v>5</v>
      </c>
      <c r="E49" s="41"/>
      <c r="F49" s="42"/>
      <c r="G49" s="24">
        <v>1</v>
      </c>
    </row>
    <row r="50" spans="1:7" s="34" customFormat="1" ht="31.2" x14ac:dyDescent="0.3">
      <c r="A50" s="60">
        <v>4</v>
      </c>
      <c r="B50" s="12" t="s">
        <v>41</v>
      </c>
      <c r="C50" s="13" t="s">
        <v>16</v>
      </c>
      <c r="D50" s="23" t="s">
        <v>7</v>
      </c>
      <c r="E50" s="43"/>
      <c r="F50" s="44"/>
      <c r="G50" s="24">
        <v>1</v>
      </c>
    </row>
    <row r="51" spans="1:7" s="34" customFormat="1" ht="31.2" x14ac:dyDescent="0.3">
      <c r="A51" s="60">
        <v>5</v>
      </c>
      <c r="B51" s="127" t="s">
        <v>24</v>
      </c>
      <c r="C51" s="154" t="s">
        <v>16</v>
      </c>
      <c r="D51" s="155" t="s">
        <v>7</v>
      </c>
      <c r="E51" s="45"/>
      <c r="F51" s="46"/>
      <c r="G51" s="36">
        <v>1</v>
      </c>
    </row>
    <row r="52" spans="1:7" ht="17.399999999999999" x14ac:dyDescent="0.3">
      <c r="A52" s="168" t="s">
        <v>14</v>
      </c>
      <c r="B52" s="169"/>
      <c r="C52" s="169"/>
      <c r="D52" s="169"/>
      <c r="E52" s="171"/>
      <c r="F52" s="171"/>
      <c r="G52" s="169"/>
    </row>
    <row r="53" spans="1:7" s="34" customFormat="1" ht="46.8" x14ac:dyDescent="0.3">
      <c r="A53" s="32" t="s">
        <v>0</v>
      </c>
      <c r="B53" s="32" t="s">
        <v>1</v>
      </c>
      <c r="C53" s="31" t="s">
        <v>10</v>
      </c>
      <c r="D53" s="31" t="s">
        <v>2</v>
      </c>
      <c r="E53" s="39"/>
      <c r="F53" s="40"/>
      <c r="G53" s="35" t="s">
        <v>56</v>
      </c>
    </row>
    <row r="54" spans="1:7" s="34" customFormat="1" ht="31.2" x14ac:dyDescent="0.3">
      <c r="A54" s="60">
        <v>1</v>
      </c>
      <c r="B54" s="15" t="s">
        <v>20</v>
      </c>
      <c r="C54" s="28" t="s">
        <v>16</v>
      </c>
      <c r="D54" s="33" t="s">
        <v>9</v>
      </c>
      <c r="E54" s="41"/>
      <c r="F54" s="42"/>
      <c r="G54" s="38">
        <v>1</v>
      </c>
    </row>
    <row r="55" spans="1:7" s="34" customFormat="1" ht="31.2" x14ac:dyDescent="0.3">
      <c r="A55" s="60">
        <v>2</v>
      </c>
      <c r="B55" s="12" t="s">
        <v>23</v>
      </c>
      <c r="C55" s="28" t="s">
        <v>16</v>
      </c>
      <c r="D55" s="33" t="s">
        <v>9</v>
      </c>
      <c r="E55" s="41"/>
      <c r="F55" s="42"/>
      <c r="G55" s="38">
        <v>1</v>
      </c>
    </row>
    <row r="56" spans="1:7" s="34" customFormat="1" ht="31.2" x14ac:dyDescent="0.3">
      <c r="A56" s="60">
        <v>3</v>
      </c>
      <c r="B56" s="29" t="s">
        <v>36</v>
      </c>
      <c r="C56" s="28" t="s">
        <v>16</v>
      </c>
      <c r="D56" s="23" t="s">
        <v>9</v>
      </c>
      <c r="E56" s="41"/>
      <c r="F56" s="42"/>
      <c r="G56" s="24">
        <f>$C$3</f>
        <v>12</v>
      </c>
    </row>
    <row r="57" spans="1:7" s="34" customFormat="1" ht="31.2" x14ac:dyDescent="0.3">
      <c r="A57" s="60">
        <v>4</v>
      </c>
      <c r="B57" s="15" t="s">
        <v>21</v>
      </c>
      <c r="C57" s="28" t="s">
        <v>16</v>
      </c>
      <c r="D57" s="33" t="s">
        <v>9</v>
      </c>
      <c r="E57" s="47"/>
      <c r="F57" s="48"/>
      <c r="G57" s="38">
        <v>1</v>
      </c>
    </row>
    <row r="58" spans="1:7" s="34" customFormat="1" ht="31.2" x14ac:dyDescent="0.3">
      <c r="A58" s="60">
        <v>5</v>
      </c>
      <c r="B58" s="30" t="s">
        <v>39</v>
      </c>
      <c r="C58" s="28" t="s">
        <v>16</v>
      </c>
      <c r="D58" s="23" t="s">
        <v>32</v>
      </c>
      <c r="E58" s="47"/>
      <c r="F58" s="48"/>
      <c r="G58" s="24">
        <f>$C$3</f>
        <v>12</v>
      </c>
    </row>
    <row r="59" spans="1:7" s="34" customFormat="1" ht="31.2" x14ac:dyDescent="0.3">
      <c r="A59" s="60">
        <v>6</v>
      </c>
      <c r="B59" s="12" t="s">
        <v>22</v>
      </c>
      <c r="C59" s="28" t="s">
        <v>16</v>
      </c>
      <c r="D59" s="33" t="s">
        <v>9</v>
      </c>
      <c r="E59" s="49"/>
      <c r="F59" s="50"/>
      <c r="G59" s="38">
        <v>1</v>
      </c>
    </row>
  </sheetData>
  <sortState xmlns:xlrd2="http://schemas.microsoft.com/office/spreadsheetml/2017/richdata2" ref="B16:G32">
    <sortCondition ref="B16:B32"/>
  </sortState>
  <mergeCells count="24">
    <mergeCell ref="A1:G1"/>
    <mergeCell ref="A45:G45"/>
    <mergeCell ref="A52:G52"/>
    <mergeCell ref="A13:G13"/>
    <mergeCell ref="A14:G14"/>
    <mergeCell ref="A38:G38"/>
    <mergeCell ref="A39:C39"/>
    <mergeCell ref="D39:G39"/>
    <mergeCell ref="A33:G33"/>
    <mergeCell ref="A34:C34"/>
    <mergeCell ref="D34:G34"/>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36:F37 F41:F4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D36:D38 D54:D1048576 D2:D14 D41:D45 D47:D52 D16:D33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activeCell="B18" sqref="B18"/>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79" t="s">
        <v>7</v>
      </c>
      <c r="B2" s="179"/>
      <c r="C2" s="179"/>
      <c r="D2" s="179"/>
      <c r="E2" s="179"/>
    </row>
    <row r="3" spans="1:5" s="34" customFormat="1" ht="31.2" x14ac:dyDescent="0.3">
      <c r="A3" s="58">
        <v>1</v>
      </c>
      <c r="B3" s="15" t="s">
        <v>31</v>
      </c>
      <c r="C3" s="59" t="s">
        <v>16</v>
      </c>
      <c r="D3" s="61" t="s">
        <v>7</v>
      </c>
      <c r="E3" s="62">
        <v>1</v>
      </c>
    </row>
    <row r="4" spans="1:5" s="34" customFormat="1" ht="31.2" x14ac:dyDescent="0.3">
      <c r="A4" s="58">
        <v>2</v>
      </c>
      <c r="B4" s="15" t="s">
        <v>30</v>
      </c>
      <c r="C4" s="59" t="s">
        <v>16</v>
      </c>
      <c r="D4" s="61" t="s">
        <v>7</v>
      </c>
      <c r="E4" s="62">
        <v>1</v>
      </c>
    </row>
    <row r="5" spans="1:5" s="34" customFormat="1" ht="31.2" x14ac:dyDescent="0.3">
      <c r="A5" s="57">
        <v>3</v>
      </c>
      <c r="B5" s="63" t="s">
        <v>73</v>
      </c>
      <c r="C5" s="28" t="s">
        <v>16</v>
      </c>
      <c r="D5" s="64" t="s">
        <v>7</v>
      </c>
      <c r="E5" s="65">
        <v>1</v>
      </c>
    </row>
    <row r="6" spans="1:5" s="34" customFormat="1" ht="31.2" x14ac:dyDescent="0.3">
      <c r="A6" s="58">
        <v>4</v>
      </c>
      <c r="B6" s="66" t="s">
        <v>38</v>
      </c>
      <c r="C6" s="59" t="s">
        <v>16</v>
      </c>
      <c r="D6" s="19" t="s">
        <v>7</v>
      </c>
      <c r="E6" s="62">
        <v>1</v>
      </c>
    </row>
    <row r="7" spans="1:5" s="34" customFormat="1" ht="31.2" x14ac:dyDescent="0.3">
      <c r="A7" s="58">
        <v>5</v>
      </c>
      <c r="B7" s="67" t="s">
        <v>35</v>
      </c>
      <c r="C7" s="59" t="s">
        <v>16</v>
      </c>
      <c r="D7" s="19" t="s">
        <v>7</v>
      </c>
      <c r="E7" s="68">
        <v>1</v>
      </c>
    </row>
    <row r="8" spans="1:5" s="34" customFormat="1" ht="31.2" x14ac:dyDescent="0.3">
      <c r="A8" s="57">
        <v>6</v>
      </c>
      <c r="B8" s="15" t="s">
        <v>66</v>
      </c>
      <c r="C8" s="59" t="s">
        <v>16</v>
      </c>
      <c r="D8" s="61" t="s">
        <v>7</v>
      </c>
      <c r="E8" s="68">
        <v>1</v>
      </c>
    </row>
    <row r="9" spans="1:5" s="34" customFormat="1" ht="31.2" x14ac:dyDescent="0.3">
      <c r="A9" s="58">
        <v>7</v>
      </c>
      <c r="B9" s="15" t="s">
        <v>65</v>
      </c>
      <c r="C9" s="59" t="s">
        <v>16</v>
      </c>
      <c r="D9" s="61" t="s">
        <v>7</v>
      </c>
      <c r="E9" s="68">
        <v>1</v>
      </c>
    </row>
    <row r="10" spans="1:5" ht="31.2" x14ac:dyDescent="0.3">
      <c r="A10" s="57">
        <v>8</v>
      </c>
      <c r="B10" s="15" t="s">
        <v>185</v>
      </c>
      <c r="C10" s="59" t="s">
        <v>16</v>
      </c>
      <c r="D10" s="9" t="s">
        <v>7</v>
      </c>
      <c r="E10" s="68">
        <v>1</v>
      </c>
    </row>
    <row r="11" spans="1:5" ht="21" x14ac:dyDescent="0.3">
      <c r="A11" s="179" t="s">
        <v>5</v>
      </c>
      <c r="B11" s="179"/>
      <c r="C11" s="179"/>
      <c r="D11" s="179"/>
      <c r="E11" s="179"/>
    </row>
    <row r="12" spans="1:5" s="34" customFormat="1" ht="31.2" x14ac:dyDescent="0.3">
      <c r="A12" s="58">
        <v>1</v>
      </c>
      <c r="B12" s="69" t="s">
        <v>26</v>
      </c>
      <c r="C12" s="59" t="s">
        <v>16</v>
      </c>
      <c r="D12" s="61" t="s">
        <v>5</v>
      </c>
      <c r="E12" s="70">
        <v>1</v>
      </c>
    </row>
    <row r="13" spans="1:5" s="34" customFormat="1" ht="31.2" x14ac:dyDescent="0.3">
      <c r="A13" s="58">
        <v>2</v>
      </c>
      <c r="B13" s="17" t="s">
        <v>25</v>
      </c>
      <c r="C13" s="59" t="s">
        <v>16</v>
      </c>
      <c r="D13" s="61" t="s">
        <v>5</v>
      </c>
      <c r="E13" s="70">
        <v>1</v>
      </c>
    </row>
    <row r="14" spans="1:5" s="34" customFormat="1" ht="31.2" x14ac:dyDescent="0.3">
      <c r="A14" s="58">
        <v>3</v>
      </c>
      <c r="B14" s="17" t="s">
        <v>42</v>
      </c>
      <c r="C14" s="18" t="s">
        <v>16</v>
      </c>
      <c r="D14" s="19" t="s">
        <v>5</v>
      </c>
      <c r="E14" s="70">
        <v>1</v>
      </c>
    </row>
    <row r="15" spans="1:5" s="34" customFormat="1" ht="31.2" x14ac:dyDescent="0.3">
      <c r="A15" s="58">
        <v>4</v>
      </c>
      <c r="B15" s="69" t="s">
        <v>28</v>
      </c>
      <c r="C15" s="59" t="s">
        <v>16</v>
      </c>
      <c r="D15" s="61" t="s">
        <v>5</v>
      </c>
      <c r="E15" s="70">
        <v>1</v>
      </c>
    </row>
    <row r="16" spans="1:5" s="34" customFormat="1" ht="31.2" x14ac:dyDescent="0.3">
      <c r="A16" s="58">
        <v>5</v>
      </c>
      <c r="B16" s="17" t="s">
        <v>29</v>
      </c>
      <c r="C16" s="59" t="s">
        <v>16</v>
      </c>
      <c r="D16" s="61" t="s">
        <v>5</v>
      </c>
      <c r="E16" s="70">
        <v>1</v>
      </c>
    </row>
    <row r="17" spans="1:5" s="34" customFormat="1" ht="31.2" x14ac:dyDescent="0.3">
      <c r="A17" s="58">
        <v>6</v>
      </c>
      <c r="B17" s="12" t="s">
        <v>27</v>
      </c>
      <c r="C17" s="28" t="s">
        <v>16</v>
      </c>
      <c r="D17" s="71" t="s">
        <v>5</v>
      </c>
      <c r="E17" s="70">
        <v>1</v>
      </c>
    </row>
    <row r="18" spans="1:5" s="34" customFormat="1" ht="31.2" x14ac:dyDescent="0.3">
      <c r="A18" s="58">
        <v>7</v>
      </c>
      <c r="B18" s="29" t="s">
        <v>44</v>
      </c>
      <c r="C18" s="28" t="s">
        <v>16</v>
      </c>
      <c r="D18" s="71" t="s">
        <v>5</v>
      </c>
      <c r="E18" s="70">
        <v>1</v>
      </c>
    </row>
    <row r="19" spans="1:5" s="34" customFormat="1" ht="31.2" x14ac:dyDescent="0.3">
      <c r="A19" s="58">
        <v>8</v>
      </c>
      <c r="B19" s="29" t="s">
        <v>43</v>
      </c>
      <c r="C19" s="59" t="s">
        <v>16</v>
      </c>
      <c r="D19" s="19" t="s">
        <v>11</v>
      </c>
      <c r="E19" s="70">
        <v>1</v>
      </c>
    </row>
    <row r="20" spans="1:5" s="34" customFormat="1" ht="62.4" x14ac:dyDescent="0.3">
      <c r="A20" s="58">
        <v>9</v>
      </c>
      <c r="B20" s="17" t="s">
        <v>64</v>
      </c>
      <c r="C20" s="59" t="s">
        <v>75</v>
      </c>
      <c r="D20" s="61" t="s">
        <v>5</v>
      </c>
      <c r="E20" s="62">
        <v>1</v>
      </c>
    </row>
    <row r="21" spans="1:5" ht="21" x14ac:dyDescent="0.3">
      <c r="A21" s="179" t="s">
        <v>11</v>
      </c>
      <c r="B21" s="179"/>
      <c r="C21" s="179"/>
      <c r="D21" s="179"/>
      <c r="E21" s="179"/>
    </row>
    <row r="22" spans="1:5" s="34" customFormat="1" ht="31.2" x14ac:dyDescent="0.3">
      <c r="A22" s="58">
        <v>1</v>
      </c>
      <c r="B22" s="69" t="s">
        <v>190</v>
      </c>
      <c r="C22" s="59" t="s">
        <v>16</v>
      </c>
      <c r="D22" s="61" t="s">
        <v>11</v>
      </c>
      <c r="E22" s="70">
        <v>1</v>
      </c>
    </row>
  </sheetData>
  <sortState xmlns:xlrd2="http://schemas.microsoft.com/office/spreadsheetml/2017/richdata2" ref="B3:D9">
    <sortCondition ref="B3:B9"/>
  </sortState>
  <mergeCells count="3">
    <mergeCell ref="A2:E2"/>
    <mergeCell ref="A11:E11"/>
    <mergeCell ref="A21:E2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 xr:uid="{B9123300-738A-4DB3-9F45-82843B1C4891}"/>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D11:D16 D1:D4 D6:D9 D19:D1048576</xm:sqref>
        </x14:dataValidation>
        <x14:dataValidation type="list" allowBlank="1" showInputMessage="1" showErrorMessage="1" xr:uid="{3041FE7A-1E0F-4D7F-AE90-EBF0AE9D2F05}">
          <x14:formula1>
            <xm:f>Виды!$A$1:$A$7</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6"/>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35" customWidth="1"/>
    <col min="2" max="2" width="100.6640625" style="52" customWidth="1"/>
    <col min="3" max="3" width="25.6640625" style="139" bestFit="1" customWidth="1"/>
    <col min="4" max="4" width="14.44140625" style="139" customWidth="1"/>
    <col min="5" max="5" width="25.6640625" style="139" customWidth="1"/>
    <col min="6" max="6" width="14.33203125" style="139" customWidth="1"/>
    <col min="7" max="7" width="13.88671875" style="8" customWidth="1"/>
    <col min="8" max="8" width="20.88671875" style="8" customWidth="1"/>
    <col min="9" max="16384" width="9.109375" style="52"/>
  </cols>
  <sheetData>
    <row r="1" spans="1:8" ht="31.2" x14ac:dyDescent="0.3">
      <c r="A1" s="125" t="s">
        <v>1</v>
      </c>
      <c r="B1" s="126" t="s">
        <v>10</v>
      </c>
      <c r="C1" s="128" t="s">
        <v>2</v>
      </c>
      <c r="D1" s="125" t="s">
        <v>4</v>
      </c>
      <c r="E1" s="125" t="s">
        <v>3</v>
      </c>
      <c r="F1" s="125" t="s">
        <v>8</v>
      </c>
      <c r="G1" s="125" t="s">
        <v>33</v>
      </c>
      <c r="H1" s="125" t="s">
        <v>34</v>
      </c>
    </row>
    <row r="2" spans="1:8" x14ac:dyDescent="0.3">
      <c r="A2" s="15" t="s">
        <v>103</v>
      </c>
      <c r="B2" s="129" t="s">
        <v>104</v>
      </c>
      <c r="C2" s="9" t="s">
        <v>7</v>
      </c>
      <c r="D2" s="138">
        <v>2</v>
      </c>
      <c r="E2" s="138" t="s">
        <v>6</v>
      </c>
      <c r="F2" s="138">
        <v>2</v>
      </c>
      <c r="G2" s="152">
        <f>COUNTIF($A$2:$A$996,A2)</f>
        <v>1</v>
      </c>
      <c r="H2" s="152" t="s">
        <v>37</v>
      </c>
    </row>
    <row r="3" spans="1:8" x14ac:dyDescent="0.3">
      <c r="C3" s="132"/>
    </row>
    <row r="4" spans="1:8" x14ac:dyDescent="0.3">
      <c r="C4" s="132"/>
    </row>
    <row r="5" spans="1:8" x14ac:dyDescent="0.3">
      <c r="C5" s="132"/>
    </row>
    <row r="6" spans="1:8" x14ac:dyDescent="0.3">
      <c r="C6" s="132"/>
    </row>
    <row r="7" spans="1:8" x14ac:dyDescent="0.3">
      <c r="C7" s="132"/>
    </row>
    <row r="8" spans="1:8" x14ac:dyDescent="0.3">
      <c r="C8" s="132"/>
    </row>
    <row r="9" spans="1:8" x14ac:dyDescent="0.3">
      <c r="C9" s="132"/>
    </row>
    <row r="10" spans="1:8" x14ac:dyDescent="0.3">
      <c r="C10" s="132"/>
    </row>
    <row r="11" spans="1:8" x14ac:dyDescent="0.3">
      <c r="C11" s="132"/>
    </row>
    <row r="12" spans="1:8" x14ac:dyDescent="0.3">
      <c r="C12" s="132"/>
    </row>
    <row r="13" spans="1:8" x14ac:dyDescent="0.3">
      <c r="C13" s="132"/>
    </row>
    <row r="14" spans="1:8" x14ac:dyDescent="0.3">
      <c r="C14" s="132"/>
    </row>
    <row r="15" spans="1:8" x14ac:dyDescent="0.3">
      <c r="C15" s="132"/>
    </row>
    <row r="16" spans="1:8" x14ac:dyDescent="0.3">
      <c r="C16" s="132"/>
    </row>
    <row r="17" spans="3:3" x14ac:dyDescent="0.3">
      <c r="C17" s="132"/>
    </row>
    <row r="18" spans="3:3" x14ac:dyDescent="0.3">
      <c r="C18" s="132"/>
    </row>
    <row r="19" spans="3:3" x14ac:dyDescent="0.3">
      <c r="C19" s="132"/>
    </row>
    <row r="20" spans="3:3" x14ac:dyDescent="0.3">
      <c r="C20" s="132"/>
    </row>
    <row r="21" spans="3:3" x14ac:dyDescent="0.3">
      <c r="C21" s="132"/>
    </row>
    <row r="22" spans="3:3" x14ac:dyDescent="0.3">
      <c r="C22" s="132"/>
    </row>
    <row r="23" spans="3:3" x14ac:dyDescent="0.3">
      <c r="C23" s="132"/>
    </row>
    <row r="24" spans="3:3" x14ac:dyDescent="0.3">
      <c r="C24" s="132"/>
    </row>
    <row r="25" spans="3:3" x14ac:dyDescent="0.3">
      <c r="C25" s="132"/>
    </row>
    <row r="26" spans="3:3" x14ac:dyDescent="0.3">
      <c r="C26" s="132"/>
    </row>
    <row r="27" spans="3:3" x14ac:dyDescent="0.3">
      <c r="C27" s="132"/>
    </row>
    <row r="28" spans="3:3" x14ac:dyDescent="0.3">
      <c r="C28" s="132"/>
    </row>
    <row r="29" spans="3:3" x14ac:dyDescent="0.3">
      <c r="C29" s="132"/>
    </row>
    <row r="30" spans="3:3" x14ac:dyDescent="0.3">
      <c r="C30" s="132"/>
    </row>
    <row r="31" spans="3:3" x14ac:dyDescent="0.3">
      <c r="C31" s="132"/>
    </row>
    <row r="32" spans="3:3"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sheetData>
  <autoFilter ref="A1:H2" xr:uid="{B23CC546-2D1F-4D77-8557-6B74FEFF857B}">
    <sortState xmlns:xlrd2="http://schemas.microsoft.com/office/spreadsheetml/2017/richdata2" ref="A2:H2">
      <sortCondition ref="A2"/>
    </sortState>
  </autoFilter>
  <conditionalFormatting sqref="C2:C996">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
    <cfRule type="colorScale" priority="359">
      <colorScale>
        <cfvo type="min"/>
        <cfvo type="percentile" val="50"/>
        <cfvo type="max"/>
        <color rgb="FFF8696B"/>
        <color rgb="FFFFEB84"/>
        <color rgb="FF63BE7B"/>
      </colorScale>
    </cfRule>
  </conditionalFormatting>
  <conditionalFormatting sqref="H2">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 xr:uid="{D21DAE20-EAB0-4C6B-AEC9-307264B14F56}">
      <formula1>"Базовая часть, Вариативная часть"</formula1>
    </dataValidation>
    <dataValidation allowBlank="1" showErrorMessage="1" sqref="D2:F2 A2:B1048576" xr:uid="{262945AA-288C-4249-9B45-D727671FB8A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F3BD5A-05F6-4117-B035-91D9FEC09A9C}">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7" activePane="bottomLeft" state="frozen"/>
      <selection sqref="A1:H1"/>
      <selection pane="bottomLeft" sqref="A1:H1"/>
    </sheetView>
  </sheetViews>
  <sheetFormatPr defaultColWidth="9.109375" defaultRowHeight="15.6" x14ac:dyDescent="0.3"/>
  <cols>
    <col min="1" max="1" width="32.6640625" style="135" customWidth="1"/>
    <col min="2" max="2" width="100.6640625" style="52" customWidth="1"/>
    <col min="3" max="3" width="25.6640625" style="139" bestFit="1" customWidth="1"/>
    <col min="4" max="4" width="14.44140625" style="139" customWidth="1"/>
    <col min="5" max="5" width="25.6640625" style="139" customWidth="1"/>
    <col min="6" max="6" width="14.33203125" style="139" customWidth="1"/>
    <col min="7" max="7" width="13.88671875" style="8" customWidth="1"/>
    <col min="8" max="8" width="20.88671875" style="8" customWidth="1"/>
    <col min="9" max="16384" width="9.109375" style="52"/>
  </cols>
  <sheetData>
    <row r="1" spans="1:8" ht="31.2" x14ac:dyDescent="0.3">
      <c r="A1" s="125" t="s">
        <v>1</v>
      </c>
      <c r="B1" s="126" t="s">
        <v>10</v>
      </c>
      <c r="C1" s="128" t="s">
        <v>2</v>
      </c>
      <c r="D1" s="125" t="s">
        <v>4</v>
      </c>
      <c r="E1" s="125" t="s">
        <v>3</v>
      </c>
      <c r="F1" s="125" t="s">
        <v>8</v>
      </c>
      <c r="G1" s="125" t="s">
        <v>33</v>
      </c>
      <c r="H1" s="125" t="s">
        <v>34</v>
      </c>
    </row>
    <row r="2" spans="1:8" x14ac:dyDescent="0.3">
      <c r="A2" s="12" t="s">
        <v>152</v>
      </c>
      <c r="B2" s="140" t="s">
        <v>153</v>
      </c>
      <c r="C2" s="9" t="s">
        <v>11</v>
      </c>
      <c r="D2" s="14">
        <v>1</v>
      </c>
      <c r="E2" s="14" t="s">
        <v>130</v>
      </c>
      <c r="F2" s="14">
        <v>1</v>
      </c>
      <c r="G2" s="16">
        <f t="shared" ref="G2:G24" si="0">COUNTIF($A$2:$A$999,A2)</f>
        <v>1</v>
      </c>
      <c r="H2" s="16" t="s">
        <v>37</v>
      </c>
    </row>
    <row r="3" spans="1:8" ht="62.4" hidden="1" x14ac:dyDescent="0.3">
      <c r="A3" s="12" t="s">
        <v>158</v>
      </c>
      <c r="B3" s="140" t="s">
        <v>159</v>
      </c>
      <c r="C3" s="9" t="s">
        <v>18</v>
      </c>
      <c r="D3" s="14">
        <v>1</v>
      </c>
      <c r="E3" s="14" t="s">
        <v>113</v>
      </c>
      <c r="F3" s="14">
        <v>12</v>
      </c>
      <c r="G3" s="16">
        <f t="shared" si="0"/>
        <v>1</v>
      </c>
      <c r="H3" s="16" t="s">
        <v>37</v>
      </c>
    </row>
    <row r="4" spans="1:8" x14ac:dyDescent="0.3">
      <c r="A4" s="12" t="s">
        <v>134</v>
      </c>
      <c r="B4" s="140" t="s">
        <v>135</v>
      </c>
      <c r="C4" s="9" t="s">
        <v>11</v>
      </c>
      <c r="D4" s="149">
        <v>1</v>
      </c>
      <c r="E4" s="14" t="s">
        <v>130</v>
      </c>
      <c r="F4" s="149">
        <v>1</v>
      </c>
      <c r="G4" s="16">
        <f t="shared" si="0"/>
        <v>1</v>
      </c>
      <c r="H4" s="16" t="s">
        <v>37</v>
      </c>
    </row>
    <row r="5" spans="1:8" x14ac:dyDescent="0.3">
      <c r="A5" s="12" t="s">
        <v>182</v>
      </c>
      <c r="B5" s="140" t="s">
        <v>139</v>
      </c>
      <c r="C5" s="9" t="s">
        <v>11</v>
      </c>
      <c r="D5" s="14">
        <v>1</v>
      </c>
      <c r="E5" s="14" t="s">
        <v>130</v>
      </c>
      <c r="F5" s="14">
        <v>1</v>
      </c>
      <c r="G5" s="16">
        <f t="shared" si="0"/>
        <v>1</v>
      </c>
      <c r="H5" s="16" t="s">
        <v>37</v>
      </c>
    </row>
    <row r="6" spans="1:8" x14ac:dyDescent="0.3">
      <c r="A6" s="12" t="s">
        <v>136</v>
      </c>
      <c r="B6" s="140" t="s">
        <v>137</v>
      </c>
      <c r="C6" s="9" t="s">
        <v>11</v>
      </c>
      <c r="D6" s="14">
        <v>1</v>
      </c>
      <c r="E6" s="14" t="s">
        <v>130</v>
      </c>
      <c r="F6" s="14">
        <v>1</v>
      </c>
      <c r="G6" s="16">
        <f t="shared" si="0"/>
        <v>1</v>
      </c>
      <c r="H6" s="16" t="s">
        <v>37</v>
      </c>
    </row>
    <row r="7" spans="1:8" x14ac:dyDescent="0.3">
      <c r="A7" s="12" t="s">
        <v>154</v>
      </c>
      <c r="B7" s="140" t="s">
        <v>155</v>
      </c>
      <c r="C7" s="9" t="s">
        <v>11</v>
      </c>
      <c r="D7" s="14">
        <v>1</v>
      </c>
      <c r="E7" s="14" t="s">
        <v>130</v>
      </c>
      <c r="F7" s="14">
        <v>1</v>
      </c>
      <c r="G7" s="16">
        <f t="shared" si="0"/>
        <v>1</v>
      </c>
      <c r="H7" s="16" t="s">
        <v>37</v>
      </c>
    </row>
    <row r="8" spans="1:8" ht="31.2" x14ac:dyDescent="0.3">
      <c r="A8" s="12" t="s">
        <v>125</v>
      </c>
      <c r="B8" s="140" t="s">
        <v>126</v>
      </c>
      <c r="C8" s="9" t="s">
        <v>11</v>
      </c>
      <c r="D8" s="14">
        <v>1</v>
      </c>
      <c r="E8" s="14" t="s">
        <v>127</v>
      </c>
      <c r="F8" s="14">
        <v>2</v>
      </c>
      <c r="G8" s="16">
        <f t="shared" si="0"/>
        <v>1</v>
      </c>
      <c r="H8" s="16" t="s">
        <v>37</v>
      </c>
    </row>
    <row r="9" spans="1:8" x14ac:dyDescent="0.3">
      <c r="A9" s="12" t="s">
        <v>184</v>
      </c>
      <c r="B9" s="140" t="s">
        <v>157</v>
      </c>
      <c r="C9" s="9" t="s">
        <v>11</v>
      </c>
      <c r="D9" s="14">
        <v>1</v>
      </c>
      <c r="E9" s="14" t="s">
        <v>133</v>
      </c>
      <c r="F9" s="14">
        <v>1</v>
      </c>
      <c r="G9" s="16">
        <f t="shared" si="0"/>
        <v>1</v>
      </c>
      <c r="H9" s="16" t="s">
        <v>37</v>
      </c>
    </row>
    <row r="10" spans="1:8" x14ac:dyDescent="0.3">
      <c r="A10" s="127" t="s">
        <v>131</v>
      </c>
      <c r="B10" s="146" t="s">
        <v>132</v>
      </c>
      <c r="C10" s="9" t="s">
        <v>11</v>
      </c>
      <c r="D10" s="149">
        <v>1</v>
      </c>
      <c r="E10" s="14" t="s">
        <v>133</v>
      </c>
      <c r="F10" s="149">
        <v>1</v>
      </c>
      <c r="G10" s="16">
        <f t="shared" si="0"/>
        <v>1</v>
      </c>
      <c r="H10" s="16" t="s">
        <v>37</v>
      </c>
    </row>
    <row r="11" spans="1:8" x14ac:dyDescent="0.3">
      <c r="A11" s="12" t="s">
        <v>183</v>
      </c>
      <c r="B11" s="146" t="s">
        <v>147</v>
      </c>
      <c r="C11" s="9" t="s">
        <v>11</v>
      </c>
      <c r="D11" s="149">
        <v>1</v>
      </c>
      <c r="E11" s="14" t="s">
        <v>130</v>
      </c>
      <c r="F11" s="149">
        <v>1</v>
      </c>
      <c r="G11" s="16">
        <f t="shared" si="0"/>
        <v>1</v>
      </c>
      <c r="H11" s="16" t="s">
        <v>37</v>
      </c>
    </row>
    <row r="12" spans="1:8" hidden="1" x14ac:dyDescent="0.3">
      <c r="A12" s="148" t="s">
        <v>117</v>
      </c>
      <c r="B12" s="151" t="s">
        <v>118</v>
      </c>
      <c r="C12" s="9" t="s">
        <v>5</v>
      </c>
      <c r="D12" s="145">
        <v>1</v>
      </c>
      <c r="E12" s="14" t="s">
        <v>113</v>
      </c>
      <c r="F12" s="145">
        <v>12</v>
      </c>
      <c r="G12" s="16">
        <f t="shared" si="0"/>
        <v>1</v>
      </c>
      <c r="H12" s="16" t="s">
        <v>37</v>
      </c>
    </row>
    <row r="13" spans="1:8" x14ac:dyDescent="0.3">
      <c r="A13" s="147" t="s">
        <v>148</v>
      </c>
      <c r="B13" s="146" t="s">
        <v>149</v>
      </c>
      <c r="C13" s="9" t="s">
        <v>11</v>
      </c>
      <c r="D13" s="149">
        <v>1</v>
      </c>
      <c r="E13" s="14" t="s">
        <v>130</v>
      </c>
      <c r="F13" s="149">
        <v>1</v>
      </c>
      <c r="G13" s="16">
        <f t="shared" si="0"/>
        <v>1</v>
      </c>
      <c r="H13" s="16" t="s">
        <v>37</v>
      </c>
    </row>
    <row r="14" spans="1:8" x14ac:dyDescent="0.3">
      <c r="A14" s="150" t="s">
        <v>186</v>
      </c>
      <c r="B14" s="151" t="s">
        <v>120</v>
      </c>
      <c r="C14" s="9" t="s">
        <v>11</v>
      </c>
      <c r="D14" s="145">
        <v>1</v>
      </c>
      <c r="E14" s="14" t="s">
        <v>121</v>
      </c>
      <c r="F14" s="145">
        <v>6</v>
      </c>
      <c r="G14" s="16">
        <f t="shared" si="0"/>
        <v>1</v>
      </c>
      <c r="H14" s="16" t="s">
        <v>37</v>
      </c>
    </row>
    <row r="15" spans="1:8" ht="31.2" x14ac:dyDescent="0.3">
      <c r="A15" s="147" t="s">
        <v>150</v>
      </c>
      <c r="B15" s="146" t="s">
        <v>151</v>
      </c>
      <c r="C15" s="9" t="s">
        <v>11</v>
      </c>
      <c r="D15" s="149">
        <v>1</v>
      </c>
      <c r="E15" s="14" t="s">
        <v>130</v>
      </c>
      <c r="F15" s="149">
        <v>1</v>
      </c>
      <c r="G15" s="16">
        <f t="shared" si="0"/>
        <v>1</v>
      </c>
      <c r="H15" s="16" t="s">
        <v>37</v>
      </c>
    </row>
    <row r="16" spans="1:8" ht="46.8" x14ac:dyDescent="0.3">
      <c r="A16" s="150" t="s">
        <v>162</v>
      </c>
      <c r="B16" s="146" t="s">
        <v>163</v>
      </c>
      <c r="C16" s="9" t="s">
        <v>11</v>
      </c>
      <c r="D16" s="149">
        <v>1</v>
      </c>
      <c r="E16" s="14" t="s">
        <v>130</v>
      </c>
      <c r="F16" s="149">
        <v>1</v>
      </c>
      <c r="G16" s="16">
        <f t="shared" si="0"/>
        <v>1</v>
      </c>
      <c r="H16" s="16" t="s">
        <v>37</v>
      </c>
    </row>
    <row r="17" spans="1:8" ht="31.2" x14ac:dyDescent="0.3">
      <c r="A17" s="127" t="s">
        <v>144</v>
      </c>
      <c r="B17" s="146" t="s">
        <v>180</v>
      </c>
      <c r="C17" s="9" t="s">
        <v>11</v>
      </c>
      <c r="D17" s="149">
        <v>1</v>
      </c>
      <c r="E17" s="14" t="s">
        <v>130</v>
      </c>
      <c r="F17" s="149">
        <v>1</v>
      </c>
      <c r="G17" s="16">
        <f t="shared" si="0"/>
        <v>1</v>
      </c>
      <c r="H17" s="16" t="s">
        <v>37</v>
      </c>
    </row>
    <row r="18" spans="1:8" ht="31.2" x14ac:dyDescent="0.3">
      <c r="A18" s="127" t="s">
        <v>160</v>
      </c>
      <c r="B18" s="146" t="s">
        <v>161</v>
      </c>
      <c r="C18" s="9" t="s">
        <v>11</v>
      </c>
      <c r="D18" s="149">
        <v>1</v>
      </c>
      <c r="E18" s="14" t="s">
        <v>130</v>
      </c>
      <c r="F18" s="149">
        <v>1</v>
      </c>
      <c r="G18" s="16">
        <f t="shared" si="0"/>
        <v>1</v>
      </c>
      <c r="H18" s="16" t="s">
        <v>37</v>
      </c>
    </row>
    <row r="19" spans="1:8" ht="31.2" x14ac:dyDescent="0.3">
      <c r="A19" s="127" t="s">
        <v>140</v>
      </c>
      <c r="B19" s="146" t="s">
        <v>141</v>
      </c>
      <c r="C19" s="9" t="s">
        <v>11</v>
      </c>
      <c r="D19" s="149">
        <v>1</v>
      </c>
      <c r="E19" s="14" t="s">
        <v>130</v>
      </c>
      <c r="F19" s="149">
        <v>1</v>
      </c>
      <c r="G19" s="16">
        <f t="shared" si="0"/>
        <v>1</v>
      </c>
      <c r="H19" s="16" t="s">
        <v>37</v>
      </c>
    </row>
    <row r="20" spans="1:8" ht="31.2" hidden="1" x14ac:dyDescent="0.3">
      <c r="A20" s="148" t="s">
        <v>181</v>
      </c>
      <c r="B20" s="151" t="s">
        <v>111</v>
      </c>
      <c r="C20" s="9" t="s">
        <v>7</v>
      </c>
      <c r="D20" s="145">
        <v>1</v>
      </c>
      <c r="E20" s="14" t="s">
        <v>113</v>
      </c>
      <c r="F20" s="145">
        <v>12</v>
      </c>
      <c r="G20" s="16">
        <f t="shared" si="0"/>
        <v>1</v>
      </c>
      <c r="H20" s="16" t="s">
        <v>37</v>
      </c>
    </row>
    <row r="21" spans="1:8" x14ac:dyDescent="0.3">
      <c r="A21" s="148" t="s">
        <v>122</v>
      </c>
      <c r="B21" s="151" t="s">
        <v>123</v>
      </c>
      <c r="C21" s="9" t="s">
        <v>11</v>
      </c>
      <c r="D21" s="145">
        <v>1</v>
      </c>
      <c r="E21" s="14" t="s">
        <v>124</v>
      </c>
      <c r="F21" s="145">
        <v>3</v>
      </c>
      <c r="G21" s="16">
        <f t="shared" si="0"/>
        <v>1</v>
      </c>
      <c r="H21" s="16" t="s">
        <v>37</v>
      </c>
    </row>
    <row r="22" spans="1:8" hidden="1" x14ac:dyDescent="0.3">
      <c r="A22" s="148" t="s">
        <v>115</v>
      </c>
      <c r="B22" s="151" t="s">
        <v>116</v>
      </c>
      <c r="C22" s="9" t="s">
        <v>7</v>
      </c>
      <c r="D22" s="145">
        <v>1</v>
      </c>
      <c r="E22" s="14" t="s">
        <v>113</v>
      </c>
      <c r="F22" s="145">
        <v>12</v>
      </c>
      <c r="G22" s="16">
        <f t="shared" si="0"/>
        <v>1</v>
      </c>
      <c r="H22" s="16" t="s">
        <v>37</v>
      </c>
    </row>
    <row r="23" spans="1:8" ht="31.2" x14ac:dyDescent="0.3">
      <c r="A23" s="127" t="s">
        <v>128</v>
      </c>
      <c r="B23" s="146" t="s">
        <v>129</v>
      </c>
      <c r="C23" s="9" t="s">
        <v>11</v>
      </c>
      <c r="D23" s="149">
        <v>1</v>
      </c>
      <c r="E23" s="14" t="s">
        <v>130</v>
      </c>
      <c r="F23" s="149">
        <v>1</v>
      </c>
      <c r="G23" s="16">
        <f t="shared" si="0"/>
        <v>1</v>
      </c>
      <c r="H23" s="16" t="s">
        <v>37</v>
      </c>
    </row>
    <row r="24" spans="1:8" ht="31.2" x14ac:dyDescent="0.3">
      <c r="A24" s="12" t="s">
        <v>142</v>
      </c>
      <c r="B24" s="140" t="s">
        <v>143</v>
      </c>
      <c r="C24" s="9" t="s">
        <v>11</v>
      </c>
      <c r="D24" s="14">
        <v>1</v>
      </c>
      <c r="E24" s="14" t="s">
        <v>130</v>
      </c>
      <c r="F24" s="14">
        <v>1</v>
      </c>
      <c r="G24" s="16">
        <f t="shared" si="0"/>
        <v>1</v>
      </c>
      <c r="H24" s="16" t="s">
        <v>37</v>
      </c>
    </row>
    <row r="25" spans="1:8" x14ac:dyDescent="0.3">
      <c r="C25" s="132"/>
    </row>
    <row r="26" spans="1:8" x14ac:dyDescent="0.3">
      <c r="C26" s="132"/>
    </row>
    <row r="27" spans="1:8" x14ac:dyDescent="0.3">
      <c r="C27" s="132"/>
    </row>
    <row r="28" spans="1:8" x14ac:dyDescent="0.3">
      <c r="C28" s="132"/>
    </row>
    <row r="29" spans="1:8" x14ac:dyDescent="0.3">
      <c r="C29" s="132"/>
    </row>
    <row r="30" spans="1:8" x14ac:dyDescent="0.3">
      <c r="C30" s="132"/>
    </row>
    <row r="31" spans="1:8" x14ac:dyDescent="0.3">
      <c r="C31" s="132"/>
    </row>
    <row r="32" spans="1:8"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24" xr:uid="{862AB6E4-929E-4CA8-A82A-84513D3AB1A7}">
    <filterColumn colId="2">
      <filters>
        <filter val="Оборудование"/>
      </filters>
    </filterColumn>
    <sortState xmlns:xlrd2="http://schemas.microsoft.com/office/spreadsheetml/2017/richdata2" ref="A2:H24">
      <sortCondition ref="A2:A2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D2:F24 A2:B24" xr:uid="{2CCA25F2-AFF8-4F9D-A5A9-86A273365C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423061-CD2E-4CD3-99B5-79152F4F65E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35" customWidth="1"/>
    <col min="2" max="2" width="100.6640625" style="52" customWidth="1"/>
    <col min="3" max="3" width="20.44140625" style="139" customWidth="1"/>
    <col min="4" max="4" width="14.44140625" style="139" customWidth="1"/>
    <col min="5" max="5" width="25.6640625" style="139" customWidth="1"/>
    <col min="6" max="6" width="14.33203125" style="139" customWidth="1"/>
    <col min="7" max="7" width="13.88671875" style="8" customWidth="1"/>
    <col min="8" max="8" width="20.88671875" style="8" customWidth="1"/>
    <col min="9" max="16384" width="9.109375" style="52"/>
  </cols>
  <sheetData>
    <row r="1" spans="1:8" ht="31.2" x14ac:dyDescent="0.3">
      <c r="A1" s="125" t="s">
        <v>1</v>
      </c>
      <c r="B1" s="126" t="s">
        <v>10</v>
      </c>
      <c r="C1" s="128" t="s">
        <v>2</v>
      </c>
      <c r="D1" s="125" t="s">
        <v>4</v>
      </c>
      <c r="E1" s="125" t="s">
        <v>3</v>
      </c>
      <c r="F1" s="125" t="s">
        <v>8</v>
      </c>
      <c r="G1" s="126" t="s">
        <v>33</v>
      </c>
      <c r="H1" s="125" t="s">
        <v>34</v>
      </c>
    </row>
    <row r="2" spans="1:8" x14ac:dyDescent="0.3">
      <c r="A2" s="130" t="s">
        <v>168</v>
      </c>
      <c r="B2" s="143" t="s">
        <v>169</v>
      </c>
      <c r="C2" s="9" t="s">
        <v>5</v>
      </c>
      <c r="D2" s="137">
        <v>1</v>
      </c>
      <c r="E2" s="142" t="s">
        <v>167</v>
      </c>
      <c r="F2" s="137">
        <f>D2</f>
        <v>1</v>
      </c>
      <c r="G2" s="8">
        <f>COUNTIF($A$2:$A$999,A2)</f>
        <v>1</v>
      </c>
      <c r="H2" s="8" t="s">
        <v>37</v>
      </c>
    </row>
    <row r="3" spans="1:8" ht="93.6" x14ac:dyDescent="0.3">
      <c r="A3" s="12" t="s">
        <v>165</v>
      </c>
      <c r="B3" s="144" t="s">
        <v>166</v>
      </c>
      <c r="C3" s="9" t="s">
        <v>5</v>
      </c>
      <c r="D3" s="138">
        <v>1</v>
      </c>
      <c r="E3" s="14" t="s">
        <v>167</v>
      </c>
      <c r="F3" s="138">
        <f>D3</f>
        <v>1</v>
      </c>
      <c r="G3" s="8">
        <f>COUNTIF($A$2:$A$999,A3)</f>
        <v>1</v>
      </c>
      <c r="H3" s="8" t="s">
        <v>37</v>
      </c>
    </row>
    <row r="4" spans="1:8" ht="31.2" x14ac:dyDescent="0.3">
      <c r="A4" s="12" t="s">
        <v>170</v>
      </c>
      <c r="B4" s="129" t="s">
        <v>171</v>
      </c>
      <c r="C4" s="9" t="s">
        <v>7</v>
      </c>
      <c r="D4" s="138">
        <v>1</v>
      </c>
      <c r="E4" s="14" t="s">
        <v>167</v>
      </c>
      <c r="F4" s="138">
        <f>D4</f>
        <v>1</v>
      </c>
      <c r="G4" s="8">
        <f>COUNTIF($A$2:$A$999,A4)</f>
        <v>1</v>
      </c>
      <c r="H4" s="8" t="s">
        <v>37</v>
      </c>
    </row>
    <row r="5" spans="1:8" x14ac:dyDescent="0.3">
      <c r="A5" s="12" t="s">
        <v>172</v>
      </c>
      <c r="B5" s="141" t="s">
        <v>173</v>
      </c>
      <c r="C5" s="9" t="s">
        <v>7</v>
      </c>
      <c r="D5" s="138">
        <v>1</v>
      </c>
      <c r="E5" s="14" t="s">
        <v>167</v>
      </c>
      <c r="F5" s="138">
        <f>D5</f>
        <v>1</v>
      </c>
      <c r="G5" s="8">
        <f>COUNTIF($A$2:$A$999,A5)</f>
        <v>1</v>
      </c>
      <c r="H5" s="8" t="s">
        <v>37</v>
      </c>
    </row>
    <row r="6" spans="1:8" x14ac:dyDescent="0.3">
      <c r="C6" s="132"/>
    </row>
    <row r="7" spans="1:8" x14ac:dyDescent="0.3">
      <c r="C7" s="132"/>
    </row>
    <row r="8" spans="1:8" x14ac:dyDescent="0.3">
      <c r="C8" s="132"/>
    </row>
    <row r="9" spans="1:8" x14ac:dyDescent="0.3">
      <c r="C9" s="132"/>
    </row>
    <row r="10" spans="1:8" x14ac:dyDescent="0.3">
      <c r="C10" s="132"/>
    </row>
    <row r="11" spans="1:8" x14ac:dyDescent="0.3">
      <c r="C11" s="132"/>
    </row>
    <row r="12" spans="1:8" x14ac:dyDescent="0.3">
      <c r="C12" s="132"/>
    </row>
    <row r="13" spans="1:8" x14ac:dyDescent="0.3">
      <c r="C13" s="132"/>
    </row>
    <row r="14" spans="1:8" x14ac:dyDescent="0.3">
      <c r="C14" s="132"/>
    </row>
    <row r="15" spans="1:8" x14ac:dyDescent="0.3">
      <c r="C15" s="132"/>
    </row>
    <row r="16" spans="1:8" x14ac:dyDescent="0.3">
      <c r="C16" s="132"/>
    </row>
    <row r="17" spans="3:3" x14ac:dyDescent="0.3">
      <c r="C17" s="132"/>
    </row>
    <row r="18" spans="3:3" x14ac:dyDescent="0.3">
      <c r="C18" s="132"/>
    </row>
    <row r="19" spans="3:3" x14ac:dyDescent="0.3">
      <c r="C19" s="132"/>
    </row>
    <row r="20" spans="3:3" x14ac:dyDescent="0.3">
      <c r="C20" s="132"/>
    </row>
    <row r="21" spans="3:3" x14ac:dyDescent="0.3">
      <c r="C21" s="132"/>
    </row>
    <row r="22" spans="3:3" x14ac:dyDescent="0.3">
      <c r="C22" s="132"/>
    </row>
    <row r="23" spans="3:3" x14ac:dyDescent="0.3">
      <c r="C23" s="132"/>
    </row>
    <row r="24" spans="3:3" x14ac:dyDescent="0.3">
      <c r="C24" s="132"/>
    </row>
    <row r="25" spans="3:3" x14ac:dyDescent="0.3">
      <c r="C25" s="132"/>
    </row>
    <row r="26" spans="3:3" x14ac:dyDescent="0.3">
      <c r="C26" s="132"/>
    </row>
    <row r="27" spans="3:3" x14ac:dyDescent="0.3">
      <c r="C27" s="132"/>
    </row>
    <row r="28" spans="3:3" x14ac:dyDescent="0.3">
      <c r="C28" s="132"/>
    </row>
    <row r="29" spans="3:3" x14ac:dyDescent="0.3">
      <c r="C29" s="132"/>
    </row>
    <row r="30" spans="3:3" x14ac:dyDescent="0.3">
      <c r="C30" s="132"/>
    </row>
    <row r="31" spans="3:3" x14ac:dyDescent="0.3">
      <c r="C31" s="132"/>
    </row>
    <row r="32" spans="3:3"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D2:F5 A2:B5" xr:uid="{3F954F5E-283C-4DBB-A643-7E5B5EBB8BD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D39EB41-C607-476F-A66F-9333FA865D9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35" customWidth="1"/>
    <col min="2" max="2" width="100.6640625" style="52" customWidth="1"/>
    <col min="3" max="3" width="29.33203125" style="139" customWidth="1"/>
    <col min="4" max="4" width="14.44140625" style="139" customWidth="1"/>
    <col min="5" max="5" width="25.6640625" style="139" customWidth="1"/>
    <col min="6" max="6" width="14.33203125" style="139" customWidth="1"/>
    <col min="7" max="7" width="13.88671875" style="8" customWidth="1"/>
    <col min="8" max="8" width="20.88671875" style="8" customWidth="1"/>
    <col min="9" max="16384" width="9.109375" style="52"/>
  </cols>
  <sheetData>
    <row r="1" spans="1:8" ht="31.2" x14ac:dyDescent="0.3">
      <c r="A1" s="125" t="s">
        <v>1</v>
      </c>
      <c r="B1" s="126" t="s">
        <v>10</v>
      </c>
      <c r="C1" s="128" t="s">
        <v>2</v>
      </c>
      <c r="D1" s="125" t="s">
        <v>4</v>
      </c>
      <c r="E1" s="125" t="s">
        <v>3</v>
      </c>
      <c r="F1" s="125" t="s">
        <v>8</v>
      </c>
      <c r="G1" s="125" t="s">
        <v>33</v>
      </c>
      <c r="H1" s="125" t="s">
        <v>34</v>
      </c>
    </row>
    <row r="2" spans="1:8" x14ac:dyDescent="0.3">
      <c r="A2" s="136" t="s">
        <v>20</v>
      </c>
      <c r="B2" s="129" t="s">
        <v>174</v>
      </c>
      <c r="C2" s="9" t="s">
        <v>9</v>
      </c>
      <c r="D2" s="137">
        <v>1</v>
      </c>
      <c r="E2" s="137" t="s">
        <v>167</v>
      </c>
      <c r="F2" s="138">
        <f>D2</f>
        <v>1</v>
      </c>
      <c r="G2" s="8">
        <f>COUNTIF($A$2:$A$999,A2)</f>
        <v>1</v>
      </c>
      <c r="H2" s="8" t="s">
        <v>37</v>
      </c>
    </row>
    <row r="3" spans="1:8" ht="31.2" x14ac:dyDescent="0.3">
      <c r="A3" s="15" t="s">
        <v>177</v>
      </c>
      <c r="B3" s="129" t="s">
        <v>178</v>
      </c>
      <c r="C3" s="9" t="s">
        <v>9</v>
      </c>
      <c r="D3" s="138">
        <v>1</v>
      </c>
      <c r="E3" s="137" t="s">
        <v>167</v>
      </c>
      <c r="F3" s="138">
        <f>D3</f>
        <v>1</v>
      </c>
      <c r="G3" s="8">
        <f>COUNTIF($A$2:$A$999,A3)</f>
        <v>1</v>
      </c>
      <c r="H3" s="8" t="s">
        <v>37</v>
      </c>
    </row>
    <row r="4" spans="1:8" x14ac:dyDescent="0.3">
      <c r="A4" s="15" t="s">
        <v>21</v>
      </c>
      <c r="B4" s="129" t="s">
        <v>176</v>
      </c>
      <c r="C4" s="9" t="s">
        <v>9</v>
      </c>
      <c r="D4" s="138">
        <v>1</v>
      </c>
      <c r="E4" s="137" t="s">
        <v>167</v>
      </c>
      <c r="F4" s="138">
        <f>D4</f>
        <v>1</v>
      </c>
      <c r="G4" s="8">
        <f>COUNTIF($A$2:$A$999,A4)</f>
        <v>1</v>
      </c>
      <c r="H4" s="8" t="s">
        <v>37</v>
      </c>
    </row>
    <row r="5" spans="1:8" x14ac:dyDescent="0.3">
      <c r="A5" s="15" t="s">
        <v>22</v>
      </c>
      <c r="B5" s="129" t="s">
        <v>179</v>
      </c>
      <c r="C5" s="9" t="s">
        <v>9</v>
      </c>
      <c r="D5" s="138">
        <v>1</v>
      </c>
      <c r="E5" s="137" t="s">
        <v>167</v>
      </c>
      <c r="F5" s="138">
        <f>D5</f>
        <v>1</v>
      </c>
      <c r="G5" s="8">
        <f>COUNTIF($A$2:$A$999,A5)</f>
        <v>1</v>
      </c>
      <c r="H5" s="8" t="s">
        <v>37</v>
      </c>
    </row>
    <row r="6" spans="1:8" x14ac:dyDescent="0.3">
      <c r="A6" s="130"/>
      <c r="B6" s="131"/>
      <c r="C6" s="132"/>
      <c r="D6" s="132"/>
      <c r="E6" s="133"/>
      <c r="F6" s="132"/>
    </row>
    <row r="7" spans="1:8" x14ac:dyDescent="0.3">
      <c r="A7" s="130"/>
      <c r="B7" s="131"/>
      <c r="C7" s="132"/>
      <c r="D7" s="132"/>
      <c r="E7" s="133"/>
      <c r="F7" s="132"/>
    </row>
    <row r="8" spans="1:8" x14ac:dyDescent="0.3">
      <c r="A8" s="130"/>
      <c r="B8" s="131"/>
      <c r="C8" s="132"/>
      <c r="D8" s="132"/>
      <c r="E8" s="133"/>
      <c r="F8" s="132"/>
    </row>
    <row r="9" spans="1:8" x14ac:dyDescent="0.3">
      <c r="A9" s="130"/>
      <c r="B9" s="131"/>
      <c r="C9" s="132"/>
      <c r="D9" s="132"/>
      <c r="E9" s="133"/>
      <c r="F9" s="133"/>
    </row>
    <row r="10" spans="1:8" x14ac:dyDescent="0.3">
      <c r="A10" s="130"/>
      <c r="B10" s="131"/>
      <c r="C10" s="132"/>
      <c r="D10" s="132"/>
      <c r="E10" s="133"/>
      <c r="F10" s="133"/>
    </row>
    <row r="11" spans="1:8" x14ac:dyDescent="0.3">
      <c r="A11" s="130"/>
      <c r="B11" s="131"/>
      <c r="C11" s="132"/>
      <c r="D11" s="132"/>
      <c r="E11" s="133"/>
      <c r="F11" s="133"/>
    </row>
    <row r="12" spans="1:8" x14ac:dyDescent="0.3">
      <c r="A12" s="130"/>
      <c r="B12" s="131"/>
      <c r="C12" s="132"/>
      <c r="D12" s="132"/>
      <c r="E12" s="133"/>
      <c r="F12" s="133"/>
    </row>
    <row r="13" spans="1:8" x14ac:dyDescent="0.3">
      <c r="A13" s="130"/>
      <c r="B13" s="131"/>
      <c r="C13" s="132"/>
      <c r="D13" s="133"/>
      <c r="E13" s="133"/>
      <c r="F13" s="133"/>
    </row>
    <row r="14" spans="1:8" x14ac:dyDescent="0.3">
      <c r="A14" s="130"/>
      <c r="B14" s="131"/>
      <c r="C14" s="132"/>
      <c r="D14" s="133"/>
      <c r="E14" s="133"/>
      <c r="F14" s="133"/>
    </row>
    <row r="15" spans="1:8" x14ac:dyDescent="0.3">
      <c r="A15" s="130"/>
      <c r="B15" s="131"/>
      <c r="C15" s="132"/>
      <c r="D15" s="133"/>
      <c r="E15" s="133"/>
      <c r="F15" s="133"/>
    </row>
    <row r="16" spans="1:8" x14ac:dyDescent="0.3">
      <c r="A16" s="130"/>
      <c r="B16" s="131"/>
      <c r="C16" s="132"/>
      <c r="D16" s="133"/>
      <c r="E16" s="133"/>
      <c r="F16" s="133"/>
    </row>
    <row r="17" spans="1:6" x14ac:dyDescent="0.3">
      <c r="A17" s="130"/>
      <c r="B17" s="131"/>
      <c r="C17" s="132"/>
      <c r="D17" s="133"/>
      <c r="E17" s="133"/>
      <c r="F17" s="133"/>
    </row>
    <row r="18" spans="1:6" x14ac:dyDescent="0.3">
      <c r="A18" s="130"/>
      <c r="B18" s="131"/>
      <c r="C18" s="132"/>
      <c r="D18" s="133"/>
      <c r="E18" s="133"/>
      <c r="F18" s="133"/>
    </row>
    <row r="19" spans="1:6" x14ac:dyDescent="0.3">
      <c r="A19" s="130"/>
      <c r="B19" s="131"/>
      <c r="C19" s="132"/>
      <c r="D19" s="133"/>
      <c r="E19" s="133"/>
      <c r="F19" s="133"/>
    </row>
    <row r="20" spans="1:6" x14ac:dyDescent="0.3">
      <c r="A20" s="130"/>
      <c r="B20" s="131"/>
      <c r="C20" s="132"/>
      <c r="D20" s="133"/>
      <c r="E20" s="133"/>
      <c r="F20" s="133"/>
    </row>
    <row r="21" spans="1:6" x14ac:dyDescent="0.3">
      <c r="A21" s="130"/>
      <c r="B21" s="131"/>
      <c r="C21" s="132"/>
      <c r="D21" s="133"/>
      <c r="E21" s="133"/>
      <c r="F21" s="133"/>
    </row>
    <row r="22" spans="1:6" x14ac:dyDescent="0.3">
      <c r="A22" s="130"/>
      <c r="B22" s="131"/>
      <c r="C22" s="132"/>
      <c r="D22" s="133"/>
      <c r="E22" s="133"/>
      <c r="F22" s="133"/>
    </row>
    <row r="23" spans="1:6" x14ac:dyDescent="0.3">
      <c r="A23" s="130"/>
      <c r="B23" s="131"/>
      <c r="C23" s="132"/>
      <c r="D23" s="133"/>
      <c r="E23" s="133"/>
      <c r="F23" s="133"/>
    </row>
    <row r="24" spans="1:6" x14ac:dyDescent="0.3">
      <c r="A24" s="130"/>
      <c r="B24" s="131"/>
      <c r="C24" s="132"/>
      <c r="D24" s="133"/>
      <c r="E24" s="133"/>
      <c r="F24" s="133"/>
    </row>
    <row r="25" spans="1:6" x14ac:dyDescent="0.3">
      <c r="A25" s="130"/>
      <c r="B25" s="131"/>
      <c r="C25" s="132"/>
      <c r="D25" s="133"/>
      <c r="E25" s="133"/>
      <c r="F25" s="133"/>
    </row>
    <row r="26" spans="1:6" x14ac:dyDescent="0.3">
      <c r="A26" s="130"/>
      <c r="B26" s="131"/>
      <c r="C26" s="132"/>
      <c r="D26" s="133"/>
      <c r="E26" s="133"/>
      <c r="F26" s="133"/>
    </row>
    <row r="27" spans="1:6" x14ac:dyDescent="0.3">
      <c r="A27" s="130"/>
      <c r="B27" s="131"/>
      <c r="C27" s="132"/>
      <c r="D27" s="133"/>
      <c r="E27" s="133"/>
      <c r="F27" s="133"/>
    </row>
    <row r="28" spans="1:6" x14ac:dyDescent="0.3">
      <c r="A28" s="130"/>
      <c r="B28" s="131"/>
      <c r="C28" s="132"/>
      <c r="D28" s="133"/>
      <c r="E28" s="133"/>
      <c r="F28" s="133"/>
    </row>
    <row r="29" spans="1:6" x14ac:dyDescent="0.3">
      <c r="A29" s="130"/>
      <c r="B29" s="131"/>
      <c r="C29" s="132"/>
      <c r="D29" s="133"/>
      <c r="E29" s="133"/>
      <c r="F29" s="133"/>
    </row>
    <row r="30" spans="1:6" x14ac:dyDescent="0.3">
      <c r="A30" s="130"/>
      <c r="B30" s="131"/>
      <c r="C30" s="132"/>
      <c r="D30" s="133"/>
      <c r="E30" s="133"/>
      <c r="F30" s="133"/>
    </row>
    <row r="31" spans="1:6" x14ac:dyDescent="0.3">
      <c r="A31" s="130"/>
      <c r="B31" s="131"/>
      <c r="C31" s="132"/>
      <c r="D31" s="133"/>
      <c r="E31" s="133"/>
      <c r="F31" s="133"/>
    </row>
    <row r="32" spans="1:6" x14ac:dyDescent="0.3">
      <c r="A32" s="130"/>
      <c r="B32" s="131"/>
      <c r="C32" s="132"/>
      <c r="D32" s="133"/>
      <c r="E32" s="133"/>
      <c r="F32" s="133"/>
    </row>
    <row r="33" spans="1:6" x14ac:dyDescent="0.3">
      <c r="A33" s="130"/>
      <c r="B33" s="131"/>
      <c r="C33" s="132"/>
      <c r="D33" s="133"/>
      <c r="E33" s="133"/>
      <c r="F33" s="133"/>
    </row>
    <row r="34" spans="1:6" x14ac:dyDescent="0.3">
      <c r="A34" s="130"/>
      <c r="B34" s="131"/>
      <c r="C34" s="132"/>
      <c r="D34" s="133"/>
      <c r="E34" s="133"/>
      <c r="F34" s="133"/>
    </row>
    <row r="35" spans="1:6" x14ac:dyDescent="0.3">
      <c r="A35" s="130"/>
      <c r="B35" s="131"/>
      <c r="C35" s="132"/>
      <c r="D35" s="133"/>
      <c r="E35" s="133"/>
      <c r="F35" s="133"/>
    </row>
    <row r="36" spans="1:6" x14ac:dyDescent="0.3">
      <c r="A36" s="130"/>
      <c r="B36" s="131"/>
      <c r="C36" s="132"/>
      <c r="D36" s="133"/>
      <c r="E36" s="133"/>
      <c r="F36" s="133"/>
    </row>
    <row r="37" spans="1:6" x14ac:dyDescent="0.3">
      <c r="A37" s="130"/>
      <c r="B37" s="131"/>
      <c r="C37" s="132"/>
      <c r="D37" s="133"/>
      <c r="E37" s="133"/>
      <c r="F37" s="133"/>
    </row>
    <row r="38" spans="1:6" x14ac:dyDescent="0.3">
      <c r="A38" s="130"/>
      <c r="B38" s="131"/>
      <c r="C38" s="132"/>
      <c r="D38" s="133"/>
      <c r="E38" s="133"/>
      <c r="F38" s="133"/>
    </row>
    <row r="39" spans="1:6" x14ac:dyDescent="0.3">
      <c r="A39" s="130"/>
      <c r="B39" s="134"/>
      <c r="C39" s="132"/>
      <c r="D39" s="133"/>
      <c r="E39" s="133"/>
      <c r="F39" s="133"/>
    </row>
    <row r="40" spans="1:6" x14ac:dyDescent="0.3">
      <c r="A40" s="130"/>
      <c r="B40" s="134"/>
      <c r="C40" s="132"/>
      <c r="D40" s="133"/>
      <c r="E40" s="133"/>
      <c r="F40" s="133"/>
    </row>
    <row r="41" spans="1:6" x14ac:dyDescent="0.3">
      <c r="A41" s="130"/>
      <c r="B41" s="134"/>
      <c r="C41" s="132"/>
      <c r="D41" s="133"/>
      <c r="E41" s="133"/>
      <c r="F41" s="133"/>
    </row>
    <row r="42" spans="1:6" x14ac:dyDescent="0.3">
      <c r="C42" s="132"/>
    </row>
    <row r="43" spans="1:6" x14ac:dyDescent="0.3">
      <c r="C43" s="132"/>
    </row>
    <row r="44" spans="1:6" x14ac:dyDescent="0.3">
      <c r="C44" s="132"/>
    </row>
    <row r="45" spans="1:6" x14ac:dyDescent="0.3">
      <c r="C45" s="132"/>
    </row>
    <row r="46" spans="1:6" x14ac:dyDescent="0.3">
      <c r="C46" s="132"/>
    </row>
    <row r="47" spans="1:6" x14ac:dyDescent="0.3">
      <c r="C47" s="132"/>
    </row>
    <row r="48" spans="1:6"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5 A2:B5" xr:uid="{1BC6F481-22A2-485E-8E11-B376804B78E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8F2D74-9EC1-483D-A45B-2DCEF8AA0F8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sqref="A1:H1"/>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76</v>
      </c>
      <c r="B1" s="26" t="s">
        <v>68</v>
      </c>
      <c r="C1" s="26" t="s">
        <v>69</v>
      </c>
      <c r="D1" s="26" t="s">
        <v>70</v>
      </c>
      <c r="E1" s="26" t="s">
        <v>46</v>
      </c>
      <c r="F1" s="26" t="s">
        <v>71</v>
      </c>
      <c r="G1" s="26" t="s">
        <v>72</v>
      </c>
    </row>
    <row r="2" spans="1:7" ht="57.6" x14ac:dyDescent="0.3">
      <c r="A2" s="72" t="s">
        <v>79</v>
      </c>
      <c r="B2" s="73">
        <v>2024</v>
      </c>
      <c r="C2" s="73" t="s">
        <v>80</v>
      </c>
      <c r="D2" s="74" t="s">
        <v>81</v>
      </c>
      <c r="E2" s="74" t="s">
        <v>82</v>
      </c>
      <c r="F2" s="75" t="s">
        <v>83</v>
      </c>
      <c r="G2" s="76" t="s">
        <v>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4"/>
  <sheetViews>
    <sheetView topLeftCell="A69" workbookViewId="0">
      <selection sqref="A1:H1"/>
    </sheetView>
  </sheetViews>
  <sheetFormatPr defaultColWidth="0" defaultRowHeight="14.4" x14ac:dyDescent="0.3"/>
  <cols>
    <col min="1" max="1" width="7.6640625" customWidth="1"/>
    <col min="2" max="2" width="40.109375" customWidth="1"/>
    <col min="3" max="3" width="87" customWidth="1"/>
    <col min="4" max="4" width="22.109375" customWidth="1"/>
    <col min="5" max="5" width="12.6640625" customWidth="1"/>
    <col min="6" max="6" width="14.6640625" customWidth="1"/>
    <col min="7" max="7" width="23.33203125" customWidth="1"/>
    <col min="8" max="8" width="22" customWidth="1"/>
  </cols>
  <sheetData>
    <row r="1" spans="1:8" s="77" customFormat="1" ht="72" customHeight="1" thickBot="1" x14ac:dyDescent="0.35">
      <c r="A1" s="211" t="s">
        <v>85</v>
      </c>
      <c r="B1" s="211"/>
      <c r="C1" s="211"/>
      <c r="D1" s="211"/>
      <c r="E1" s="211"/>
      <c r="F1" s="211"/>
      <c r="G1" s="211"/>
      <c r="H1" s="211"/>
    </row>
    <row r="2" spans="1:8" s="20" customFormat="1" ht="13.8" x14ac:dyDescent="0.25">
      <c r="A2" s="212" t="s">
        <v>86</v>
      </c>
      <c r="B2" s="213"/>
      <c r="C2" s="213"/>
      <c r="D2" s="213"/>
      <c r="E2" s="213"/>
      <c r="F2" s="213"/>
      <c r="G2" s="213"/>
      <c r="H2" s="214"/>
    </row>
    <row r="3" spans="1:8" s="20" customFormat="1" ht="13.8" x14ac:dyDescent="0.25">
      <c r="A3" s="215" t="s">
        <v>87</v>
      </c>
      <c r="B3" s="216"/>
      <c r="C3" s="216"/>
      <c r="D3" s="216"/>
      <c r="E3" s="216"/>
      <c r="F3" s="216"/>
      <c r="G3" s="216"/>
      <c r="H3" s="217"/>
    </row>
    <row r="4" spans="1:8" s="78" customFormat="1" ht="13.8" x14ac:dyDescent="0.25">
      <c r="A4" s="215" t="s">
        <v>88</v>
      </c>
      <c r="B4" s="218"/>
      <c r="C4" s="218"/>
      <c r="D4" s="218"/>
      <c r="E4" s="218"/>
      <c r="F4" s="218"/>
      <c r="G4" s="218"/>
      <c r="H4" s="219"/>
    </row>
    <row r="5" spans="1:8" s="20" customFormat="1" ht="13.8" x14ac:dyDescent="0.25">
      <c r="A5" s="220" t="s">
        <v>89</v>
      </c>
      <c r="B5" s="221"/>
      <c r="C5" s="221"/>
      <c r="D5" s="221"/>
      <c r="E5" s="221"/>
      <c r="F5" s="221"/>
      <c r="G5" s="221"/>
      <c r="H5" s="222"/>
    </row>
    <row r="6" spans="1:8" ht="15.6" x14ac:dyDescent="0.3">
      <c r="A6" s="208" t="s">
        <v>90</v>
      </c>
      <c r="B6" s="209"/>
      <c r="C6" s="209"/>
      <c r="D6" s="209"/>
      <c r="E6" s="209"/>
      <c r="F6" s="209"/>
      <c r="G6" s="209"/>
      <c r="H6" s="210"/>
    </row>
    <row r="7" spans="1:8" ht="15.6" x14ac:dyDescent="0.3">
      <c r="A7" s="203" t="s">
        <v>91</v>
      </c>
      <c r="B7" s="204"/>
      <c r="C7" s="205" t="s">
        <v>92</v>
      </c>
      <c r="D7" s="206"/>
      <c r="E7" s="206"/>
      <c r="F7" s="206"/>
      <c r="G7" s="206"/>
      <c r="H7" s="207"/>
    </row>
    <row r="8" spans="1:8" ht="15.6" x14ac:dyDescent="0.3">
      <c r="A8" s="202" t="s">
        <v>12</v>
      </c>
      <c r="B8" s="202"/>
      <c r="C8" s="202"/>
      <c r="D8" s="202"/>
      <c r="E8" s="202"/>
      <c r="F8" s="202"/>
      <c r="G8" s="202"/>
      <c r="H8" s="202"/>
    </row>
    <row r="9" spans="1:8" x14ac:dyDescent="0.3">
      <c r="A9" s="185" t="s">
        <v>93</v>
      </c>
      <c r="B9" s="185"/>
      <c r="C9" s="185"/>
      <c r="D9" s="185"/>
      <c r="E9" s="185"/>
      <c r="F9" s="185"/>
      <c r="G9" s="185"/>
      <c r="H9" s="185"/>
    </row>
    <row r="10" spans="1:8" x14ac:dyDescent="0.3">
      <c r="A10" s="183" t="s">
        <v>94</v>
      </c>
      <c r="B10" s="183"/>
      <c r="C10" s="183"/>
      <c r="D10" s="183"/>
      <c r="E10" s="183"/>
      <c r="F10" s="183"/>
      <c r="G10" s="183"/>
      <c r="H10" s="183"/>
    </row>
    <row r="11" spans="1:8" x14ac:dyDescent="0.3">
      <c r="A11" s="180" t="s">
        <v>95</v>
      </c>
      <c r="B11" s="180"/>
      <c r="C11" s="180"/>
      <c r="D11" s="180"/>
      <c r="E11" s="180"/>
      <c r="F11" s="180"/>
      <c r="G11" s="180"/>
      <c r="H11" s="180"/>
    </row>
    <row r="12" spans="1:8" x14ac:dyDescent="0.3">
      <c r="A12" s="180" t="s">
        <v>96</v>
      </c>
      <c r="B12" s="180"/>
      <c r="C12" s="180"/>
      <c r="D12" s="180"/>
      <c r="E12" s="180"/>
      <c r="F12" s="180"/>
      <c r="G12" s="180"/>
      <c r="H12" s="180"/>
    </row>
    <row r="13" spans="1:8" x14ac:dyDescent="0.3">
      <c r="A13" s="180" t="s">
        <v>97</v>
      </c>
      <c r="B13" s="180"/>
      <c r="C13" s="180"/>
      <c r="D13" s="180"/>
      <c r="E13" s="180"/>
      <c r="F13" s="180"/>
      <c r="G13" s="180"/>
      <c r="H13" s="180"/>
    </row>
    <row r="14" spans="1:8" x14ac:dyDescent="0.3">
      <c r="A14" s="180" t="s">
        <v>98</v>
      </c>
      <c r="B14" s="180"/>
      <c r="C14" s="180"/>
      <c r="D14" s="180"/>
      <c r="E14" s="180"/>
      <c r="F14" s="180"/>
      <c r="G14" s="180"/>
      <c r="H14" s="180"/>
    </row>
    <row r="15" spans="1:8" x14ac:dyDescent="0.3">
      <c r="A15" s="180" t="s">
        <v>99</v>
      </c>
      <c r="B15" s="180"/>
      <c r="C15" s="180"/>
      <c r="D15" s="180"/>
      <c r="E15" s="180"/>
      <c r="F15" s="180"/>
      <c r="G15" s="180"/>
      <c r="H15" s="180"/>
    </row>
    <row r="16" spans="1:8" x14ac:dyDescent="0.3">
      <c r="A16" s="180" t="s">
        <v>100</v>
      </c>
      <c r="B16" s="180"/>
      <c r="C16" s="180"/>
      <c r="D16" s="180"/>
      <c r="E16" s="180"/>
      <c r="F16" s="180"/>
      <c r="G16" s="180"/>
      <c r="H16" s="180"/>
    </row>
    <row r="17" spans="1:8" x14ac:dyDescent="0.3">
      <c r="A17" s="181" t="s">
        <v>101</v>
      </c>
      <c r="B17" s="181"/>
      <c r="C17" s="181"/>
      <c r="D17" s="181"/>
      <c r="E17" s="181"/>
      <c r="F17" s="181"/>
      <c r="G17" s="181"/>
      <c r="H17" s="181"/>
    </row>
    <row r="18" spans="1:8" ht="27.6" x14ac:dyDescent="0.3">
      <c r="A18" s="79" t="s">
        <v>0</v>
      </c>
      <c r="B18" s="79" t="s">
        <v>1</v>
      </c>
      <c r="C18" s="79" t="s">
        <v>10</v>
      </c>
      <c r="D18" s="79" t="s">
        <v>2</v>
      </c>
      <c r="E18" s="79" t="s">
        <v>4</v>
      </c>
      <c r="F18" s="79" t="s">
        <v>3</v>
      </c>
      <c r="G18" s="79" t="s">
        <v>8</v>
      </c>
      <c r="H18" s="79" t="s">
        <v>102</v>
      </c>
    </row>
    <row r="19" spans="1:8" ht="41.4" x14ac:dyDescent="0.3">
      <c r="A19" s="80">
        <v>1</v>
      </c>
      <c r="B19" s="81" t="s">
        <v>103</v>
      </c>
      <c r="C19" s="82" t="s">
        <v>104</v>
      </c>
      <c r="D19" s="83" t="s">
        <v>7</v>
      </c>
      <c r="E19" s="83">
        <v>2</v>
      </c>
      <c r="F19" s="83" t="s">
        <v>6</v>
      </c>
      <c r="G19" s="83">
        <v>2</v>
      </c>
      <c r="H19" s="84" t="s">
        <v>105</v>
      </c>
    </row>
    <row r="20" spans="1:8" ht="15.6" x14ac:dyDescent="0.3">
      <c r="A20" s="186" t="s">
        <v>106</v>
      </c>
      <c r="B20" s="186"/>
      <c r="C20" s="186"/>
      <c r="D20" s="186"/>
      <c r="E20" s="186"/>
      <c r="F20" s="186"/>
      <c r="G20" s="186"/>
      <c r="H20" s="186"/>
    </row>
    <row r="21" spans="1:8" x14ac:dyDescent="0.3">
      <c r="A21" s="187" t="s">
        <v>93</v>
      </c>
      <c r="B21" s="188"/>
      <c r="C21" s="188"/>
      <c r="D21" s="188"/>
      <c r="E21" s="188"/>
      <c r="F21" s="188"/>
      <c r="G21" s="188"/>
      <c r="H21" s="189"/>
    </row>
    <row r="22" spans="1:8" x14ac:dyDescent="0.3">
      <c r="A22" s="190" t="s">
        <v>107</v>
      </c>
      <c r="B22" s="191"/>
      <c r="C22" s="191"/>
      <c r="D22" s="191"/>
      <c r="E22" s="191"/>
      <c r="F22" s="191"/>
      <c r="G22" s="191"/>
      <c r="H22" s="192"/>
    </row>
    <row r="23" spans="1:8" x14ac:dyDescent="0.3">
      <c r="A23" s="193" t="s">
        <v>95</v>
      </c>
      <c r="B23" s="194"/>
      <c r="C23" s="194"/>
      <c r="D23" s="194"/>
      <c r="E23" s="194"/>
      <c r="F23" s="194"/>
      <c r="G23" s="194"/>
      <c r="H23" s="195"/>
    </row>
    <row r="24" spans="1:8" x14ac:dyDescent="0.3">
      <c r="A24" s="193" t="s">
        <v>96</v>
      </c>
      <c r="B24" s="194"/>
      <c r="C24" s="194"/>
      <c r="D24" s="194"/>
      <c r="E24" s="194"/>
      <c r="F24" s="194"/>
      <c r="G24" s="194"/>
      <c r="H24" s="195"/>
    </row>
    <row r="25" spans="1:8" x14ac:dyDescent="0.3">
      <c r="A25" s="193" t="s">
        <v>97</v>
      </c>
      <c r="B25" s="194"/>
      <c r="C25" s="194"/>
      <c r="D25" s="194"/>
      <c r="E25" s="194"/>
      <c r="F25" s="194"/>
      <c r="G25" s="194"/>
      <c r="H25" s="195"/>
    </row>
    <row r="26" spans="1:8" x14ac:dyDescent="0.3">
      <c r="A26" s="193" t="s">
        <v>98</v>
      </c>
      <c r="B26" s="194"/>
      <c r="C26" s="194"/>
      <c r="D26" s="194"/>
      <c r="E26" s="194"/>
      <c r="F26" s="194"/>
      <c r="G26" s="194"/>
      <c r="H26" s="195"/>
    </row>
    <row r="27" spans="1:8" x14ac:dyDescent="0.3">
      <c r="A27" s="196" t="s">
        <v>99</v>
      </c>
      <c r="B27" s="197"/>
      <c r="C27" s="197"/>
      <c r="D27" s="197"/>
      <c r="E27" s="197"/>
      <c r="F27" s="197"/>
      <c r="G27" s="197"/>
      <c r="H27" s="198"/>
    </row>
    <row r="28" spans="1:8" x14ac:dyDescent="0.3">
      <c r="A28" s="193" t="s">
        <v>108</v>
      </c>
      <c r="B28" s="194"/>
      <c r="C28" s="194"/>
      <c r="D28" s="194"/>
      <c r="E28" s="194"/>
      <c r="F28" s="194"/>
      <c r="G28" s="194"/>
      <c r="H28" s="195"/>
    </row>
    <row r="29" spans="1:8" ht="15" thickBot="1" x14ac:dyDescent="0.35">
      <c r="A29" s="199" t="s">
        <v>109</v>
      </c>
      <c r="B29" s="200"/>
      <c r="C29" s="200"/>
      <c r="D29" s="200"/>
      <c r="E29" s="200"/>
      <c r="F29" s="200"/>
      <c r="G29" s="200"/>
      <c r="H29" s="201"/>
    </row>
    <row r="30" spans="1:8" ht="27.6" x14ac:dyDescent="0.3">
      <c r="A30" s="79" t="s">
        <v>0</v>
      </c>
      <c r="B30" s="85" t="s">
        <v>1</v>
      </c>
      <c r="C30" s="85" t="s">
        <v>10</v>
      </c>
      <c r="D30" s="85" t="s">
        <v>2</v>
      </c>
      <c r="E30" s="85" t="s">
        <v>4</v>
      </c>
      <c r="F30" s="85" t="s">
        <v>3</v>
      </c>
      <c r="G30" s="85" t="s">
        <v>8</v>
      </c>
      <c r="H30" s="79" t="s">
        <v>102</v>
      </c>
    </row>
    <row r="31" spans="1:8" ht="69" x14ac:dyDescent="0.3">
      <c r="A31" s="79">
        <v>1</v>
      </c>
      <c r="B31" s="86" t="s">
        <v>110</v>
      </c>
      <c r="C31" s="87" t="s">
        <v>111</v>
      </c>
      <c r="D31" s="88" t="s">
        <v>112</v>
      </c>
      <c r="E31" s="79">
        <v>1</v>
      </c>
      <c r="F31" s="89" t="s">
        <v>113</v>
      </c>
      <c r="G31" s="88">
        <v>12</v>
      </c>
      <c r="H31" s="79" t="s">
        <v>114</v>
      </c>
    </row>
    <row r="32" spans="1:8" ht="69" x14ac:dyDescent="0.3">
      <c r="A32" s="79">
        <v>2</v>
      </c>
      <c r="B32" s="90" t="s">
        <v>115</v>
      </c>
      <c r="C32" s="87" t="s">
        <v>116</v>
      </c>
      <c r="D32" s="88" t="s">
        <v>7</v>
      </c>
      <c r="E32" s="79">
        <v>1</v>
      </c>
      <c r="F32" s="89" t="s">
        <v>113</v>
      </c>
      <c r="G32" s="79">
        <v>12</v>
      </c>
      <c r="H32" s="79" t="s">
        <v>114</v>
      </c>
    </row>
    <row r="33" spans="1:8" ht="41.4" x14ac:dyDescent="0.3">
      <c r="A33" s="79">
        <v>3</v>
      </c>
      <c r="B33" s="90" t="s">
        <v>117</v>
      </c>
      <c r="C33" s="87" t="s">
        <v>118</v>
      </c>
      <c r="D33" s="91" t="s">
        <v>5</v>
      </c>
      <c r="E33" s="91">
        <v>1</v>
      </c>
      <c r="F33" s="89" t="s">
        <v>113</v>
      </c>
      <c r="G33" s="91">
        <v>12</v>
      </c>
      <c r="H33" s="79" t="s">
        <v>114</v>
      </c>
    </row>
    <row r="34" spans="1:8" ht="69" x14ac:dyDescent="0.3">
      <c r="A34" s="79">
        <v>4</v>
      </c>
      <c r="B34" s="90" t="s">
        <v>119</v>
      </c>
      <c r="C34" s="87" t="s">
        <v>120</v>
      </c>
      <c r="D34" s="79" t="s">
        <v>11</v>
      </c>
      <c r="E34" s="79">
        <v>1</v>
      </c>
      <c r="F34" s="89" t="s">
        <v>121</v>
      </c>
      <c r="G34" s="79">
        <v>6</v>
      </c>
      <c r="H34" s="79" t="s">
        <v>114</v>
      </c>
    </row>
    <row r="35" spans="1:8" ht="41.4" x14ac:dyDescent="0.3">
      <c r="A35" s="79">
        <v>5</v>
      </c>
      <c r="B35" s="90" t="s">
        <v>122</v>
      </c>
      <c r="C35" s="87" t="s">
        <v>123</v>
      </c>
      <c r="D35" s="79" t="s">
        <v>11</v>
      </c>
      <c r="E35" s="79">
        <v>1</v>
      </c>
      <c r="F35" s="89" t="s">
        <v>124</v>
      </c>
      <c r="G35" s="79">
        <v>3</v>
      </c>
      <c r="H35" s="79" t="s">
        <v>114</v>
      </c>
    </row>
    <row r="36" spans="1:8" ht="27.6" x14ac:dyDescent="0.3">
      <c r="A36" s="79">
        <v>6</v>
      </c>
      <c r="B36" s="92" t="s">
        <v>125</v>
      </c>
      <c r="C36" s="93" t="s">
        <v>126</v>
      </c>
      <c r="D36" s="85" t="s">
        <v>11</v>
      </c>
      <c r="E36" s="94">
        <v>1</v>
      </c>
      <c r="F36" s="89" t="s">
        <v>127</v>
      </c>
      <c r="G36" s="94">
        <v>2</v>
      </c>
      <c r="H36" s="79" t="s">
        <v>114</v>
      </c>
    </row>
    <row r="37" spans="1:8" ht="82.8" x14ac:dyDescent="0.3">
      <c r="A37" s="79">
        <v>7</v>
      </c>
      <c r="B37" s="54" t="s">
        <v>128</v>
      </c>
      <c r="C37" s="93" t="s">
        <v>129</v>
      </c>
      <c r="D37" s="85" t="s">
        <v>11</v>
      </c>
      <c r="E37" s="94">
        <v>1</v>
      </c>
      <c r="F37" s="89" t="s">
        <v>130</v>
      </c>
      <c r="G37" s="94">
        <v>1</v>
      </c>
      <c r="H37" s="79" t="s">
        <v>114</v>
      </c>
    </row>
    <row r="38" spans="1:8" ht="27.6" x14ac:dyDescent="0.3">
      <c r="A38" s="94">
        <v>8</v>
      </c>
      <c r="B38" s="95" t="s">
        <v>131</v>
      </c>
      <c r="C38" s="96" t="s">
        <v>132</v>
      </c>
      <c r="D38" s="85" t="s">
        <v>11</v>
      </c>
      <c r="E38" s="94">
        <v>1</v>
      </c>
      <c r="F38" s="89" t="s">
        <v>133</v>
      </c>
      <c r="G38" s="94">
        <v>1</v>
      </c>
      <c r="H38" s="79" t="s">
        <v>114</v>
      </c>
    </row>
    <row r="39" spans="1:8" ht="41.4" x14ac:dyDescent="0.3">
      <c r="A39" s="94">
        <v>9</v>
      </c>
      <c r="B39" s="97" t="s">
        <v>134</v>
      </c>
      <c r="C39" s="98" t="s">
        <v>135</v>
      </c>
      <c r="D39" s="99" t="s">
        <v>11</v>
      </c>
      <c r="E39" s="100">
        <v>1</v>
      </c>
      <c r="F39" s="89" t="s">
        <v>130</v>
      </c>
      <c r="G39" s="100">
        <v>1</v>
      </c>
      <c r="H39" s="79" t="s">
        <v>114</v>
      </c>
    </row>
    <row r="40" spans="1:8" ht="27.6" x14ac:dyDescent="0.3">
      <c r="A40" s="94">
        <v>10</v>
      </c>
      <c r="B40" s="92" t="s">
        <v>136</v>
      </c>
      <c r="C40" s="101" t="s">
        <v>137</v>
      </c>
      <c r="D40" s="99" t="s">
        <v>11</v>
      </c>
      <c r="E40" s="100">
        <v>1</v>
      </c>
      <c r="F40" s="89" t="s">
        <v>130</v>
      </c>
      <c r="G40" s="100">
        <v>1</v>
      </c>
      <c r="H40" s="79" t="s">
        <v>114</v>
      </c>
    </row>
    <row r="41" spans="1:8" ht="27.6" x14ac:dyDescent="0.3">
      <c r="A41" s="94">
        <v>11</v>
      </c>
      <c r="B41" s="97" t="s">
        <v>138</v>
      </c>
      <c r="C41" s="101" t="s">
        <v>139</v>
      </c>
      <c r="D41" s="99" t="s">
        <v>11</v>
      </c>
      <c r="E41" s="100">
        <v>1</v>
      </c>
      <c r="F41" s="89" t="s">
        <v>130</v>
      </c>
      <c r="G41" s="100">
        <v>1</v>
      </c>
      <c r="H41" s="79" t="s">
        <v>114</v>
      </c>
    </row>
    <row r="42" spans="1:8" ht="27.6" x14ac:dyDescent="0.3">
      <c r="A42" s="94">
        <v>12</v>
      </c>
      <c r="B42" s="102" t="s">
        <v>140</v>
      </c>
      <c r="C42" s="103" t="s">
        <v>141</v>
      </c>
      <c r="D42" s="99" t="s">
        <v>11</v>
      </c>
      <c r="E42" s="100">
        <v>1</v>
      </c>
      <c r="F42" s="89" t="s">
        <v>130</v>
      </c>
      <c r="G42" s="100">
        <v>1</v>
      </c>
      <c r="H42" s="79" t="s">
        <v>114</v>
      </c>
    </row>
    <row r="43" spans="1:8" ht="41.4" x14ac:dyDescent="0.3">
      <c r="A43" s="94">
        <v>13</v>
      </c>
      <c r="B43" s="102" t="s">
        <v>142</v>
      </c>
      <c r="C43" s="101" t="s">
        <v>143</v>
      </c>
      <c r="D43" s="99" t="s">
        <v>11</v>
      </c>
      <c r="E43" s="100">
        <v>1</v>
      </c>
      <c r="F43" s="89" t="s">
        <v>130</v>
      </c>
      <c r="G43" s="100">
        <v>1</v>
      </c>
      <c r="H43" s="79" t="s">
        <v>114</v>
      </c>
    </row>
    <row r="44" spans="1:8" ht="41.4" x14ac:dyDescent="0.3">
      <c r="A44" s="94">
        <v>14</v>
      </c>
      <c r="B44" s="104" t="s">
        <v>144</v>
      </c>
      <c r="C44" s="101" t="s">
        <v>145</v>
      </c>
      <c r="D44" s="99" t="s">
        <v>11</v>
      </c>
      <c r="E44" s="100">
        <v>1</v>
      </c>
      <c r="F44" s="89" t="s">
        <v>130</v>
      </c>
      <c r="G44" s="100">
        <v>1</v>
      </c>
      <c r="H44" s="79" t="s">
        <v>114</v>
      </c>
    </row>
    <row r="45" spans="1:8" ht="27.6" x14ac:dyDescent="0.3">
      <c r="A45" s="94">
        <v>15</v>
      </c>
      <c r="B45" s="102" t="s">
        <v>146</v>
      </c>
      <c r="C45" s="103" t="s">
        <v>147</v>
      </c>
      <c r="D45" s="99" t="s">
        <v>11</v>
      </c>
      <c r="E45" s="100">
        <v>1</v>
      </c>
      <c r="F45" s="89" t="s">
        <v>130</v>
      </c>
      <c r="G45" s="100">
        <v>1</v>
      </c>
      <c r="H45" s="79" t="s">
        <v>114</v>
      </c>
    </row>
    <row r="46" spans="1:8" ht="28.2" x14ac:dyDescent="0.3">
      <c r="A46" s="94">
        <v>16</v>
      </c>
      <c r="B46" s="97" t="s">
        <v>148</v>
      </c>
      <c r="C46" s="105" t="s">
        <v>149</v>
      </c>
      <c r="D46" s="99" t="s">
        <v>11</v>
      </c>
      <c r="E46" s="100">
        <v>1</v>
      </c>
      <c r="F46" s="89" t="s">
        <v>130</v>
      </c>
      <c r="G46" s="100">
        <v>1</v>
      </c>
      <c r="H46" s="79" t="s">
        <v>114</v>
      </c>
    </row>
    <row r="47" spans="1:8" ht="55.2" x14ac:dyDescent="0.3">
      <c r="A47" s="94">
        <v>17</v>
      </c>
      <c r="B47" s="97" t="s">
        <v>150</v>
      </c>
      <c r="C47" s="103" t="s">
        <v>151</v>
      </c>
      <c r="D47" s="99" t="s">
        <v>11</v>
      </c>
      <c r="E47" s="100">
        <v>1</v>
      </c>
      <c r="F47" s="89" t="s">
        <v>130</v>
      </c>
      <c r="G47" s="100">
        <v>1</v>
      </c>
      <c r="H47" s="79" t="s">
        <v>114</v>
      </c>
    </row>
    <row r="48" spans="1:8" ht="111" x14ac:dyDescent="0.3">
      <c r="A48" s="94">
        <v>18</v>
      </c>
      <c r="B48" s="97" t="s">
        <v>152</v>
      </c>
      <c r="C48" s="106" t="s">
        <v>153</v>
      </c>
      <c r="D48" s="99" t="s">
        <v>11</v>
      </c>
      <c r="E48" s="100">
        <v>1</v>
      </c>
      <c r="F48" s="89" t="s">
        <v>130</v>
      </c>
      <c r="G48" s="100">
        <v>1</v>
      </c>
      <c r="H48" s="79" t="s">
        <v>114</v>
      </c>
    </row>
    <row r="49" spans="1:8" ht="27.6" x14ac:dyDescent="0.3">
      <c r="A49" s="94">
        <v>19</v>
      </c>
      <c r="B49" s="97" t="s">
        <v>154</v>
      </c>
      <c r="C49" s="103" t="s">
        <v>155</v>
      </c>
      <c r="D49" s="99" t="s">
        <v>11</v>
      </c>
      <c r="E49" s="100">
        <v>1</v>
      </c>
      <c r="F49" s="89" t="s">
        <v>130</v>
      </c>
      <c r="G49" s="100">
        <v>1</v>
      </c>
      <c r="H49" s="79" t="s">
        <v>114</v>
      </c>
    </row>
    <row r="50" spans="1:8" ht="27.6" x14ac:dyDescent="0.3">
      <c r="A50" s="94">
        <v>20</v>
      </c>
      <c r="B50" s="97" t="s">
        <v>156</v>
      </c>
      <c r="C50" s="103" t="s">
        <v>157</v>
      </c>
      <c r="D50" s="99" t="s">
        <v>11</v>
      </c>
      <c r="E50" s="100">
        <v>1</v>
      </c>
      <c r="F50" s="89" t="s">
        <v>133</v>
      </c>
      <c r="G50" s="100">
        <v>1</v>
      </c>
      <c r="H50" s="79" t="s">
        <v>114</v>
      </c>
    </row>
    <row r="51" spans="1:8" ht="69" x14ac:dyDescent="0.3">
      <c r="A51" s="94">
        <v>21</v>
      </c>
      <c r="B51" s="103" t="s">
        <v>158</v>
      </c>
      <c r="C51" s="103" t="s">
        <v>159</v>
      </c>
      <c r="D51" s="99" t="s">
        <v>18</v>
      </c>
      <c r="E51" s="100">
        <v>1</v>
      </c>
      <c r="F51" s="89" t="s">
        <v>113</v>
      </c>
      <c r="G51" s="100">
        <v>12</v>
      </c>
      <c r="H51" s="79" t="s">
        <v>114</v>
      </c>
    </row>
    <row r="52" spans="1:8" ht="27.6" x14ac:dyDescent="0.3">
      <c r="A52" s="94">
        <v>22</v>
      </c>
      <c r="B52" s="97" t="s">
        <v>160</v>
      </c>
      <c r="C52" s="103" t="s">
        <v>161</v>
      </c>
      <c r="D52" s="99" t="s">
        <v>11</v>
      </c>
      <c r="E52" s="100">
        <v>1</v>
      </c>
      <c r="F52" s="89" t="s">
        <v>130</v>
      </c>
      <c r="G52" s="100">
        <v>1</v>
      </c>
      <c r="H52" s="79" t="s">
        <v>114</v>
      </c>
    </row>
    <row r="53" spans="1:8" ht="27.6" x14ac:dyDescent="0.3">
      <c r="A53" s="94">
        <v>23</v>
      </c>
      <c r="B53" s="107" t="s">
        <v>162</v>
      </c>
      <c r="C53" s="103" t="s">
        <v>163</v>
      </c>
      <c r="D53" s="99" t="s">
        <v>11</v>
      </c>
      <c r="E53" s="100">
        <v>1</v>
      </c>
      <c r="F53" s="108" t="s">
        <v>130</v>
      </c>
      <c r="G53" s="100">
        <v>1</v>
      </c>
      <c r="H53" s="91" t="s">
        <v>114</v>
      </c>
    </row>
    <row r="54" spans="1:8" ht="15.6" x14ac:dyDescent="0.3">
      <c r="A54" s="109"/>
      <c r="B54" s="202" t="s">
        <v>15</v>
      </c>
      <c r="C54" s="202"/>
      <c r="D54" s="202"/>
      <c r="E54" s="202"/>
      <c r="F54" s="202"/>
      <c r="G54" s="202"/>
      <c r="H54" s="202"/>
    </row>
    <row r="55" spans="1:8" x14ac:dyDescent="0.3">
      <c r="A55" s="184" t="s">
        <v>93</v>
      </c>
      <c r="B55" s="185"/>
      <c r="C55" s="185"/>
      <c r="D55" s="185"/>
      <c r="E55" s="185"/>
      <c r="F55" s="185"/>
      <c r="G55" s="185"/>
      <c r="H55" s="185"/>
    </row>
    <row r="56" spans="1:8" x14ac:dyDescent="0.3">
      <c r="A56" s="183" t="s">
        <v>164</v>
      </c>
      <c r="B56" s="183"/>
      <c r="C56" s="183"/>
      <c r="D56" s="183"/>
      <c r="E56" s="183"/>
      <c r="F56" s="183"/>
      <c r="G56" s="183"/>
      <c r="H56" s="183"/>
    </row>
    <row r="57" spans="1:8" x14ac:dyDescent="0.3">
      <c r="A57" s="180" t="s">
        <v>95</v>
      </c>
      <c r="B57" s="180"/>
      <c r="C57" s="180"/>
      <c r="D57" s="180"/>
      <c r="E57" s="180"/>
      <c r="F57" s="180"/>
      <c r="G57" s="180"/>
      <c r="H57" s="180"/>
    </row>
    <row r="58" spans="1:8" x14ac:dyDescent="0.3">
      <c r="A58" s="180" t="s">
        <v>96</v>
      </c>
      <c r="B58" s="180"/>
      <c r="C58" s="180"/>
      <c r="D58" s="180"/>
      <c r="E58" s="180"/>
      <c r="F58" s="180"/>
      <c r="G58" s="180"/>
      <c r="H58" s="180"/>
    </row>
    <row r="59" spans="1:8" x14ac:dyDescent="0.3">
      <c r="A59" s="180" t="s">
        <v>97</v>
      </c>
      <c r="B59" s="180"/>
      <c r="C59" s="180"/>
      <c r="D59" s="180"/>
      <c r="E59" s="180"/>
      <c r="F59" s="180"/>
      <c r="G59" s="180"/>
      <c r="H59" s="180"/>
    </row>
    <row r="60" spans="1:8" x14ac:dyDescent="0.3">
      <c r="A60" s="180" t="s">
        <v>98</v>
      </c>
      <c r="B60" s="180"/>
      <c r="C60" s="180"/>
      <c r="D60" s="180"/>
      <c r="E60" s="180"/>
      <c r="F60" s="180"/>
      <c r="G60" s="180"/>
      <c r="H60" s="180"/>
    </row>
    <row r="61" spans="1:8" x14ac:dyDescent="0.3">
      <c r="A61" s="180" t="s">
        <v>99</v>
      </c>
      <c r="B61" s="180"/>
      <c r="C61" s="180"/>
      <c r="D61" s="180"/>
      <c r="E61" s="180"/>
      <c r="F61" s="180"/>
      <c r="G61" s="180"/>
      <c r="H61" s="180"/>
    </row>
    <row r="62" spans="1:8" x14ac:dyDescent="0.3">
      <c r="A62" s="180" t="s">
        <v>108</v>
      </c>
      <c r="B62" s="180"/>
      <c r="C62" s="180"/>
      <c r="D62" s="180"/>
      <c r="E62" s="180"/>
      <c r="F62" s="180"/>
      <c r="G62" s="180"/>
      <c r="H62" s="180"/>
    </row>
    <row r="63" spans="1:8" x14ac:dyDescent="0.3">
      <c r="A63" s="181" t="s">
        <v>109</v>
      </c>
      <c r="B63" s="181"/>
      <c r="C63" s="181"/>
      <c r="D63" s="181"/>
      <c r="E63" s="181"/>
      <c r="F63" s="181"/>
      <c r="G63" s="181"/>
      <c r="H63" s="181"/>
    </row>
    <row r="64" spans="1:8" ht="27.6" x14ac:dyDescent="0.3">
      <c r="A64" s="5" t="s">
        <v>0</v>
      </c>
      <c r="B64" s="110" t="s">
        <v>1</v>
      </c>
      <c r="C64" s="110" t="s">
        <v>10</v>
      </c>
      <c r="D64" s="110" t="s">
        <v>2</v>
      </c>
      <c r="E64" s="110" t="s">
        <v>4</v>
      </c>
      <c r="F64" s="110" t="s">
        <v>3</v>
      </c>
      <c r="G64" s="110" t="s">
        <v>8</v>
      </c>
      <c r="H64" s="79" t="s">
        <v>102</v>
      </c>
    </row>
    <row r="65" spans="1:8" ht="69" x14ac:dyDescent="0.3">
      <c r="A65" s="111">
        <v>1</v>
      </c>
      <c r="B65" s="112" t="s">
        <v>165</v>
      </c>
      <c r="C65" s="113" t="s">
        <v>166</v>
      </c>
      <c r="D65" s="6" t="s">
        <v>5</v>
      </c>
      <c r="E65" s="6">
        <v>1</v>
      </c>
      <c r="F65" s="114" t="s">
        <v>167</v>
      </c>
      <c r="G65" s="6">
        <f>E65</f>
        <v>1</v>
      </c>
      <c r="H65" s="115" t="s">
        <v>105</v>
      </c>
    </row>
    <row r="66" spans="1:8" ht="166.2" x14ac:dyDescent="0.3">
      <c r="A66" s="111">
        <v>2</v>
      </c>
      <c r="B66" s="55" t="s">
        <v>168</v>
      </c>
      <c r="C66" s="116" t="s">
        <v>169</v>
      </c>
      <c r="D66" s="6" t="s">
        <v>5</v>
      </c>
      <c r="E66" s="7">
        <v>1</v>
      </c>
      <c r="F66" s="53" t="s">
        <v>167</v>
      </c>
      <c r="G66" s="7">
        <f>E66</f>
        <v>1</v>
      </c>
      <c r="H66" s="88" t="s">
        <v>105</v>
      </c>
    </row>
    <row r="67" spans="1:8" ht="124.2" x14ac:dyDescent="0.3">
      <c r="A67" s="5">
        <v>3</v>
      </c>
      <c r="B67" s="93" t="s">
        <v>170</v>
      </c>
      <c r="C67" s="117" t="s">
        <v>171</v>
      </c>
      <c r="D67" s="7" t="s">
        <v>7</v>
      </c>
      <c r="E67" s="7">
        <v>1</v>
      </c>
      <c r="F67" s="53" t="s">
        <v>167</v>
      </c>
      <c r="G67" s="7">
        <f>E67</f>
        <v>1</v>
      </c>
      <c r="H67" s="88" t="s">
        <v>105</v>
      </c>
    </row>
    <row r="68" spans="1:8" ht="69" x14ac:dyDescent="0.3">
      <c r="A68" s="5">
        <v>4</v>
      </c>
      <c r="B68" s="93" t="s">
        <v>172</v>
      </c>
      <c r="C68" s="118" t="s">
        <v>173</v>
      </c>
      <c r="D68" s="7" t="s">
        <v>7</v>
      </c>
      <c r="E68" s="7">
        <v>1</v>
      </c>
      <c r="F68" s="53" t="s">
        <v>167</v>
      </c>
      <c r="G68" s="7">
        <f>E68</f>
        <v>1</v>
      </c>
      <c r="H68" s="88" t="s">
        <v>105</v>
      </c>
    </row>
    <row r="69" spans="1:8" x14ac:dyDescent="0.3">
      <c r="A69" s="119"/>
      <c r="B69" s="182" t="s">
        <v>14</v>
      </c>
      <c r="C69" s="182"/>
      <c r="D69" s="182"/>
      <c r="E69" s="182"/>
      <c r="F69" s="182"/>
      <c r="G69" s="182"/>
      <c r="H69" s="182"/>
    </row>
    <row r="70" spans="1:8" ht="27.6" x14ac:dyDescent="0.3">
      <c r="A70" s="110" t="s">
        <v>0</v>
      </c>
      <c r="B70" s="110" t="s">
        <v>1</v>
      </c>
      <c r="C70" s="110" t="s">
        <v>10</v>
      </c>
      <c r="D70" s="110" t="s">
        <v>2</v>
      </c>
      <c r="E70" s="110" t="s">
        <v>4</v>
      </c>
      <c r="F70" s="110" t="s">
        <v>3</v>
      </c>
      <c r="G70" s="110" t="s">
        <v>8</v>
      </c>
      <c r="H70" s="79" t="s">
        <v>102</v>
      </c>
    </row>
    <row r="71" spans="1:8" x14ac:dyDescent="0.3">
      <c r="A71" s="5">
        <v>1</v>
      </c>
      <c r="B71" s="120" t="s">
        <v>20</v>
      </c>
      <c r="C71" s="121" t="s">
        <v>174</v>
      </c>
      <c r="D71" s="5" t="s">
        <v>9</v>
      </c>
      <c r="E71" s="6">
        <v>1</v>
      </c>
      <c r="F71" s="6" t="s">
        <v>167</v>
      </c>
      <c r="G71" s="7">
        <f>E71</f>
        <v>1</v>
      </c>
      <c r="H71" s="88" t="s">
        <v>175</v>
      </c>
    </row>
    <row r="72" spans="1:8" x14ac:dyDescent="0.3">
      <c r="A72" s="5">
        <v>2</v>
      </c>
      <c r="B72" s="122" t="s">
        <v>21</v>
      </c>
      <c r="C72" s="121" t="s">
        <v>176</v>
      </c>
      <c r="D72" s="5" t="s">
        <v>9</v>
      </c>
      <c r="E72" s="7">
        <v>1</v>
      </c>
      <c r="F72" s="6" t="s">
        <v>167</v>
      </c>
      <c r="G72" s="7">
        <f>E72</f>
        <v>1</v>
      </c>
      <c r="H72" s="88" t="s">
        <v>175</v>
      </c>
    </row>
    <row r="73" spans="1:8" x14ac:dyDescent="0.3">
      <c r="A73" s="5">
        <v>3</v>
      </c>
      <c r="B73" s="122" t="s">
        <v>177</v>
      </c>
      <c r="C73" s="123" t="s">
        <v>178</v>
      </c>
      <c r="D73" s="5" t="s">
        <v>9</v>
      </c>
      <c r="E73" s="7">
        <v>1</v>
      </c>
      <c r="F73" s="6" t="s">
        <v>167</v>
      </c>
      <c r="G73" s="7">
        <f>E73</f>
        <v>1</v>
      </c>
      <c r="H73" s="88" t="s">
        <v>175</v>
      </c>
    </row>
    <row r="74" spans="1:8" x14ac:dyDescent="0.3">
      <c r="A74" s="5">
        <v>4</v>
      </c>
      <c r="B74" s="124" t="s">
        <v>22</v>
      </c>
      <c r="C74" s="121" t="s">
        <v>179</v>
      </c>
      <c r="D74" s="5" t="s">
        <v>9</v>
      </c>
      <c r="E74" s="7">
        <v>1</v>
      </c>
      <c r="F74" s="6" t="s">
        <v>167</v>
      </c>
      <c r="G74" s="7">
        <f>E74</f>
        <v>1</v>
      </c>
      <c r="H74" s="88" t="s">
        <v>175</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5:H55"/>
    <mergeCell ref="A20:H20"/>
    <mergeCell ref="A21:H21"/>
    <mergeCell ref="A22:H22"/>
    <mergeCell ref="A23:H23"/>
    <mergeCell ref="A24:H24"/>
    <mergeCell ref="A25:H25"/>
    <mergeCell ref="A26:H26"/>
    <mergeCell ref="A27:H27"/>
    <mergeCell ref="A28:H28"/>
    <mergeCell ref="A29:H29"/>
    <mergeCell ref="B54:H54"/>
    <mergeCell ref="A62:H62"/>
    <mergeCell ref="A63:H63"/>
    <mergeCell ref="B69:H69"/>
    <mergeCell ref="A56:H56"/>
    <mergeCell ref="A57:H57"/>
    <mergeCell ref="A58:H58"/>
    <mergeCell ref="A59:H59"/>
    <mergeCell ref="A60:H60"/>
    <mergeCell ref="A61:H61"/>
  </mergeCells>
  <dataValidations count="1">
    <dataValidation allowBlank="1" showErrorMessage="1" sqref="A1:XFD5 A6:H74" xr:uid="{86E05891-E189-4A5E-9513-51C10813127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H1"/>
    </sheetView>
  </sheetViews>
  <sheetFormatPr defaultRowHeight="14.4" x14ac:dyDescent="0.3"/>
  <cols>
    <col min="1" max="1" width="28.6640625" style="21"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77</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2026-03-25T10:33:25Z</dcterms:modified>
</cp:coreProperties>
</file>