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D73B81A8-8A7A-4452-970D-B3A851D58D3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зона'!$A$1:$H$30</definedName>
    <definedName name="_xlnm._FilterDatabase" localSheetId="5" hidden="1">'Охрана труда'!$A$1:$H$7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6"/>
  <c r="G20" i="6"/>
  <c r="H2" i="8"/>
  <c r="G18" i="10"/>
  <c r="G26" i="10"/>
  <c r="G3" i="10"/>
  <c r="G28" i="10"/>
  <c r="G13" i="10"/>
  <c r="G6" i="10"/>
  <c r="G25" i="10"/>
  <c r="G16" i="10"/>
  <c r="G11" i="10"/>
  <c r="G22" i="10"/>
  <c r="G21" i="10"/>
  <c r="G2" i="10"/>
  <c r="G14" i="10"/>
  <c r="G27" i="10"/>
  <c r="G23" i="10"/>
  <c r="G19" i="10"/>
  <c r="G10" i="10"/>
  <c r="G30" i="10"/>
  <c r="G24" i="10"/>
  <c r="G15" i="10"/>
  <c r="G5" i="10"/>
  <c r="G29" i="10"/>
  <c r="G8" i="10"/>
  <c r="G20" i="10"/>
  <c r="G4" i="10"/>
  <c r="G12" i="10"/>
  <c r="G9" i="10"/>
  <c r="G17" i="10"/>
  <c r="G11" i="11"/>
  <c r="G3" i="11"/>
  <c r="G2" i="11"/>
  <c r="G10" i="11"/>
  <c r="G8" i="11"/>
  <c r="G5" i="11"/>
  <c r="G6" i="11"/>
  <c r="G4" i="11"/>
  <c r="G7" i="11"/>
  <c r="G3" i="12"/>
  <c r="G2" i="12"/>
  <c r="G4" i="12"/>
  <c r="G3" i="13"/>
  <c r="G6" i="13"/>
  <c r="G7" i="13"/>
  <c r="G4" i="13"/>
  <c r="G5" i="13"/>
  <c r="F3" i="13"/>
  <c r="F6" i="13"/>
  <c r="F7" i="13"/>
  <c r="F4" i="13"/>
  <c r="F5" i="13"/>
  <c r="F2" i="13"/>
  <c r="G122" i="14"/>
  <c r="G121" i="14"/>
  <c r="G80" i="14" l="1"/>
  <c r="G79" i="14"/>
  <c r="G78" i="14"/>
  <c r="G77" i="14"/>
  <c r="G7" i="10" l="1"/>
  <c r="G9" i="11"/>
  <c r="G5" i="12"/>
  <c r="G2" i="13"/>
  <c r="G33" i="6"/>
  <c r="G31" i="6" l="1"/>
</calcChain>
</file>

<file path=xl/sharedStrings.xml><?xml version="1.0" encoding="utf-8"?>
<sst xmlns="http://schemas.openxmlformats.org/spreadsheetml/2006/main" count="878" uniqueCount="237">
  <si>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</si>
  <si>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</si>
  <si>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</si>
  <si>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</si>
  <si>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</si>
  <si>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</si>
  <si>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</si>
  <si>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</si>
  <si>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</si>
  <si>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</si>
  <si>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</si>
  <si>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</si>
  <si>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</si>
  <si>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</si>
  <si>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</si>
  <si>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</si>
  <si>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</si>
  <si>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</si>
  <si>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</si>
  <si>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</si>
  <si>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</si>
  <si>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</si>
  <si>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</si>
  <si>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</si>
  <si>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</si>
  <si>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</si>
  <si>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</si>
  <si>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</si>
  <si>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</si>
  <si>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</si>
  <si>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</si>
  <si>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</si>
  <si>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</si>
  <si>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</si>
  <si>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</si>
  <si>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</si>
  <si>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</si>
  <si>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</si>
  <si>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</si>
  <si>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</si>
  <si>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</si>
  <si>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</si>
  <si>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</si>
  <si>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</si>
  <si>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</si>
  <si>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</si>
  <si>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</si>
  <si>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</si>
  <si>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</si>
  <si>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</si>
  <si>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</si>
  <si>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</si>
  <si>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</si>
  <si>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</si>
  <si>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</si>
  <si>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</si>
  <si>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</si>
  <si>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</si>
  <si>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</si>
  <si>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</si>
  <si>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Стол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</si>
  <si>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</si>
  <si>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</si>
  <si>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</si>
  <si>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</si>
  <si>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</si>
  <si>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</si>
  <si>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</si>
  <si>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</si>
  <si>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</si>
  <si>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</si>
  <si>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</si>
  <si>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</si>
  <si>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</si>
  <si>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</si>
  <si>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Строительная отрасль</t>
  </si>
  <si>
    <t>Новгородская область</t>
  </si>
  <si>
    <t>ОГБПОУ «Новгородский строительный колледж»</t>
  </si>
  <si>
    <t>Неразрушающий контроль</t>
  </si>
  <si>
    <t>08.02.01 Строительство и эксплуатация зданий и сооружений</t>
  </si>
  <si>
    <t>Химическая отрасль</t>
  </si>
  <si>
    <t>Республика Башкортостан</t>
  </si>
  <si>
    <t>ГБПОУ «Салаватский индустриальный колледж»</t>
  </si>
  <si>
    <t>Лаборатория неразрушающего контроля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</si>
  <si>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Строительство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Новгородская область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</si>
  <si>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</si>
  <si>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Новгородская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</si>
  <si>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"Новгородский строительный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</si>
  <si>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173008, г.Великий Новгород, ул. Большая Санкт-Петербургская, дом 161</t>
    </r>
  </si>
  <si>
    <t>11.  Зона под вид работ «Неразрушающий контроль» (23 рабочих мест)</t>
  </si>
  <si>
    <t>Код и наименование профессии или специальности согласно ФГОС СПО</t>
  </si>
  <si>
    <t>08.02.01 Строительство и эксплуатация зданий и соорудений</t>
  </si>
  <si>
    <t xml:space="preserve">Требования к обеспечению зоны (коммуникации, площадь, сети и др.): </t>
  </si>
  <si>
    <t>Площадь зоны: не менее 66,2 кв.м.</t>
  </si>
  <si>
    <t xml:space="preserve">Освещение: Допустимо верхнее естественное и искуственное (вид освещения и источника) освещение ( не менее 400 люкс) </t>
  </si>
  <si>
    <t>Интернет : Подключение к проводному и беспроводному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</si>
  <si>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</si>
  <si>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требуется (требуется или не требуется)</t>
  </si>
  <si>
    <t>Покрытие пола: керамогранит (вид покрытия) - 66,2 м2 на всю зону</t>
  </si>
  <si>
    <t>Подведение/ отведение ГХВС: не требуется (требуется или не требуется)</t>
  </si>
  <si>
    <t>Подведение сжатого воздуха: не требуется (требуется или не требуется)</t>
  </si>
  <si>
    <t>Источник финансирования</t>
  </si>
  <si>
    <t>Интерактивный дисплей</t>
  </si>
  <si>
    <t xml:space="preserve">Интерактивный дисплей не менее 75" (дюймов)
Максимальное разрешение 4K UHD (3840×2160)
Контрастность  4000:1
Яркость кд/м² (нит)    400 
Оперативная память не менее 8 Гб 
Кронштейн </t>
  </si>
  <si>
    <t>ФБ</t>
  </si>
  <si>
    <t>ЛДСП
Max нагрузка на полку:не менее  3 кг;
Ширина, мм не менее1200
Глубина, мм не менее 250
Высота, мм не менее 1700</t>
  </si>
  <si>
    <t xml:space="preserve">Молоток Шмидта </t>
  </si>
  <si>
    <t>Диапазон измерений	10 — 70 Н/мм2(от 1 450 до 10 152 фунтов/кв. дюйм)
Энергия удара	2,207 Нм</t>
  </si>
  <si>
    <t>Прибор диагностики свай</t>
  </si>
  <si>
    <t>Отношение сигнал/шум, дБ не менее 82
Диапазоны частот, Гц	не уже от 10 до 5700
Частоты дискретизации, кГц	не менее 11
Число отсчетов	не уже от 2048 до 16384
Количество линий в спектре не менее 1000</t>
  </si>
  <si>
    <t xml:space="preserve">Георадар </t>
  </si>
  <si>
    <t>Максимальная глубина сканирования в хороших условиях не менее 5 метров;
Рабочие частоты не менее 250 и 700 МГц;
Количество антенных блоков –  не менее 1 шт;
Количество рабочих частот в антенном блоке массива – не менее 2;
Ширина захвата при единичном профилировании антенным блоком: -  не менее 40см;
Линейные размеры антенного блока (ДхШхВ) - не менее 60х75х20см; 
Время непрерывной работы не менее 8 часов;
Русифицированное программное обеспечение для сбора данных;
Диапазон рабочих температур: от -10°C до + 50°C;
Защита от пыли и влаги:  не менее IP65</t>
  </si>
  <si>
    <t xml:space="preserve">Трассоискатели </t>
  </si>
  <si>
    <t>Активные частоты для поиска трасс 128 Гц / 1 кГц / 8 кГц / 33 кГц
Пассивный режим трассировки 50 Гц / 60 Гц / &lt; 4кГц
Пассивное радиослежение	4 кГц -15 кГц / 15 кГц - 36 кГц</t>
  </si>
  <si>
    <t>Комплект цифрового нивелира</t>
  </si>
  <si>
    <t>Цифровой нивелир 
Инварная рейка (2 шт) в футляре</t>
  </si>
  <si>
    <t>Электронный теодолит</t>
  </si>
  <si>
    <t>Количество и напряжение элементов питания 1х6B
Max точность 20 дюйм
Увеличение зрительной трубы, х  30
Точность  20"</t>
  </si>
  <si>
    <t xml:space="preserve">Измеритель прочности бетона </t>
  </si>
  <si>
    <t xml:space="preserve">Диапазон измерения прочности, МПа	не уже от 10 до 100
Диапазон рабочих нагрузок, кН	не уже от 5 до 50
Предельное усилие вырыва анкера, кН	не менее 65	
Пределы относительной погрешности измерения нагрузки, %	не более ±2	</t>
  </si>
  <si>
    <t xml:space="preserve">Промышленный тепловизор </t>
  </si>
  <si>
    <t>Целеуказатель   лазерный — класс 2, 635 мВт, красный
Настройка диапазона измеряемой температуры   автоматическая или ручная
Режимы измерения   5 режимов: области, районы, линии, изотермы, дельта температур области
Количество режимов измерений   один горячий, один холодный, два регулируемых
Количество областей измерений   пять областей</t>
  </si>
  <si>
    <t>Ультразвуковой прибор с визуализацией (дефектоскоп)</t>
  </si>
  <si>
    <t>Диапазон измерения/показаний времени, мкс	10...20000
Разрешающая способность, мкс	 0,05
Пределы допускаемой основной абсолютной погрешности измерения времени, мкс ±(0,01t +0,1)
Диапазон измерения скорости, м/с 1000....10000
Пределы допускаемой основной абсолютной погрешности измерения скорости, м/с ±(0,01v + 10)</t>
  </si>
  <si>
    <t>Электропотенциальный трещиномер</t>
  </si>
  <si>
    <t>Измерительный диапазон	0 - 30 мм
Оценочный диапазон	30 - 100 мм
Погрешность измерений	+(0,1h+0,2 мм), где h-глубина трещины
Максимальное раскрытие трещины	
до 3,5 мм (в зависимости от конструкции датчика)
Минимальная протяженность трещины	5 глубин трещин, не менее 3 мм</t>
  </si>
  <si>
    <t xml:space="preserve">Плотномер для различных типов веществ </t>
  </si>
  <si>
    <t>Плотность измерения не уже от 0 до 2 г/см³, точность не более  0.001 г/см³  определение не более 0.0001 г/см³
Температура измерения не уже от 0 до 40 °C / точность не более 0.2 °C  опредление не более 0.1 °C</t>
  </si>
  <si>
    <t xml:space="preserve">Твердомер (дюрометр) Шора </t>
  </si>
  <si>
    <t>Диапазон показаний при цене деления шкалы равной 1 (типы А и D) 0 … 100
Рабочий диапазон для измерения твёрдости по шкале Шора тип А (модель ТВР-А) 10 … 90 HA
Рабочий диапазон для измерения твёрдости по шкале Шора тип D (модель ТВР-D) 20 … 90 HD 
Погрешность, не более (шкалы А и D) ±1
Относительная влажность воздуха 30 %…80 %</t>
  </si>
  <si>
    <t xml:space="preserve">Ультразвуковой дефектоскоп </t>
  </si>
  <si>
    <t>Методы ультразвукового контроля, реализуемые дефек­то­ско­пом	эхо-, зеркальный, зеркально-теневой (ЗТМ)
 Количество каналов приемо-возбудителя	2 (полностью идентичных)
 Номинальное значение частоты УЗК, МГц	0,4; 0,62; 1,25; 1,8; 2,0; 4,0; 2,5; 5,0; 10,0; 15,0; 25,0
 Частота следования зондирующих импульсов, Гц	25 … 5000
 Диапазон регулировки усиления (чувствительности), дБ	0 … 120 (с шагом 1)
 Диапазон регулировки компенсированной отсечки, % высоты А‑развертки от 65° до 75°	0 … 80 (с шагом 1)
 Количество задаваемых точек для одной характеристики ВРЧ, не более	64</t>
  </si>
  <si>
    <t xml:space="preserve">Электромагнитно-акустический толщиномер </t>
  </si>
  <si>
    <t>Диапазон устанавливаемых скоростей распространения ультразвуковых волн, м/с	от 500 до 15 000
Диапазон рабочих частот, МГц	от 2,5 до 5,0
Источник питания	встроенный аккумулятор
Номинальное напряжение питания, В	13,2
Время непрерывной работы от полностью заряженного нового аккумулятора при нормальных климатических условиях, ч, не менее	8</t>
  </si>
  <si>
    <t>Прибор для контроля прочности бетона</t>
  </si>
  <si>
    <t>Для неразрушающего контроля прочности бетона методом отрыва со скалыванием и скалывания ребра, Диапазон измерения прочности, МПа	не уже от 5 до 100
Диапазон измерения силы, кН	не уже от 5 до 60
Пределы допускаемой основной относительной погрешности измерения силы, %, не более	± 2</t>
  </si>
  <si>
    <t xml:space="preserve">Видеоэндоскоп </t>
  </si>
  <si>
    <t>Зонд длина 2 м, диаметр 6 мм
Поле зрения 90 град.
Фокусное расстояние не уже от 10 до 100 мм
Частота обновления не менее 30 fps</t>
  </si>
  <si>
    <t xml:space="preserve">Трещиномер электропотенциальный </t>
  </si>
  <si>
    <t>Диапазон измерений глубины трещин, мм: 1 — 20
Диапазон показаний, мм: 1 — 100
Разрешение дефектоскопа (значение единицы младшего разряда), мм: 0.1
Предел допускаемого значения абсолютной погрешности на образце-имитаторе с искусственными трещинами, мм: ±(0.1*Н + 0.5) на электрическом эквиваленте: ±(0.03*Н + 0.2), где Н — измеряемая величина</t>
  </si>
  <si>
    <t>Тумба на колесиках</t>
  </si>
  <si>
    <t>Ширина, мм:не менее 400
Глубина, мм:не менее  500
Высота, мм:не менее 500
Толщина каркаса:не менее 18 мм
Материал фасада:ЛДСП</t>
  </si>
  <si>
    <t>Портативная индукционная система</t>
  </si>
  <si>
    <t>Чувствительность микрофона:не уже -60 -3 дБ
Емкость встроенной аккумуляторной батареи - не менее 750 мАч
Время непрерывной работы передатчика от встроенной аккумуляторной батареи - не менее  4 часов
Время полной зарядки аккумуляторной батареи - не более 6 часов
Диапазон рабочих температур: -40..+50оС
Диапазон рабочих частот - не  уже от 863,125 до 864,875 МГц</t>
  </si>
  <si>
    <t>Радиокласс</t>
  </si>
  <si>
    <t>Передатчик:
Диапазон частот: не менее 2 Ггц
Число каналов: 9999
Микрофон с оголовьем: наличие
Время работы: не менее 12ч
Время подзарядки: не более 9 ч
Автонастройка приемников: наличие
Режим работы передатчиков парой: наличие
Приемник:
Диапазон частот: не менее 2 Ггц
Встроенная Акб повышенной мощности: наличие
Диапазон охвата: не менее 100 м
Дальность приема: не менее 50 м
Разъем 3,5 мм: наличие
Время работы: не менее 24 ч</t>
  </si>
  <si>
    <t>Учебный тренажер для отработки навыков крановщика</t>
  </si>
  <si>
    <t xml:space="preserve">Является компьютерным симулятором крана (башенный, мостовой, козловой, автокран), предназначенным для обучения по профессии машинист крана. Тренажер позволяет освоить управление и тренировать выполнение наиболее частых крановых операций.
детали рамы из конструкционного профиля 
поворотные колеса с тормозом - не менее 4 шт
кресло с регулировкой продольного положения и угла наклона спинки
педаль
компьютер (оперативная память не менее 4Гб, видеокарта не менее 1 Гб, жеский диск не менее 200Гб)
монитор не иенее 27" FullHD (1920х1080)
клавиатура и мышь
программное обеспечение "Симулятор для отработки навыка крановщика"
Габариты и масса в рабочем состоянии (Д х Ш х В, м) не менее 	0.8 х 0.7 х 1.3 м,
Габариты и масса в транспортном состоянии (Д х Ш х В, м) не менее 1.3 х 1.0 х 0.8 м, </t>
  </si>
  <si>
    <t>Рабочее место учащегося</t>
  </si>
  <si>
    <t>регулируемый, максимальная нагрузка не менее 50 кг
Размеры (ШхВхГ) не менее 120 х 60 х 60 см</t>
  </si>
  <si>
    <t>шт (на 23 раб. места)</t>
  </si>
  <si>
    <t>Системный блок в сборе</t>
  </si>
  <si>
    <t>Процессор не менее 8x2.5 ГГц, 
орперативная память не менее  32 ГБ DDR4,
видеокарта не менее 10 Гб,
SSD не менее  512 ГБ,  
HDD не менее 1 TB 3.5"" 
Клавитатура: Общее количество клавиш, не менее 100
Цифровой блок есть
Мышь проводная: Общее количество кнопок не менее  6
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для мышки: Размер  не менее 400 мм x 300 мм x 2 мм
Монитор, не менее 30 дюймов не менее 2560x1440@144 Гц, VA, 3000:1, 300 Кд/м², 178°/178°, DisplayPort, HDMI</t>
  </si>
  <si>
    <t>Кресло на колесиках</t>
  </si>
  <si>
    <t>Эргономичная спинка(сетка) 
Подлокотники 
Типподлокотников пластиковые
Поясничная поддержка 
Ограничение повесу 120 кг</t>
  </si>
  <si>
    <t>Программный комплекс для создания информационной модели здания (сооружения), 1 лицензия на 1 рабочее место</t>
  </si>
  <si>
    <t>ПО</t>
  </si>
  <si>
    <t>Кресло на полозьях</t>
  </si>
  <si>
    <t>Тип основания на полозьях
Эргономичная спинка (сетка) ДА
Подлокотники ДА
Тип подлокотников пластиковые
Ограничение по весу 120 кг
Материал обивки сетка/ткань</t>
  </si>
  <si>
    <t xml:space="preserve">Стол для инвалидов колясочников </t>
  </si>
  <si>
    <t>Размер крышки стола, мм: не менее 950х500
Радиусный вырез на крышке стола: наличие
Ширина радиусного выреза, мм: не менее 580 не более 620.
Глубина радиусного выреза, мм: не менее 95 не более 105 
Регулировка по высоте: наличие
Границы настройки высоты, мм: от не менее 600 до не более 950
Каркас стола: металлические трубы
Покрытие каркаса: защитно-декоративное полимерное или эквивалент</t>
  </si>
  <si>
    <t>Стол переговорный</t>
  </si>
  <si>
    <t>Размер не менее 2800х1300 на металлическом каркасе, белый</t>
  </si>
  <si>
    <t xml:space="preserve">Стол компьютерный </t>
  </si>
  <si>
    <t>Системный блок</t>
  </si>
  <si>
    <t>Процессор не менее 8x2.5 ГГц, 
орперативная память не менее  32 ГБ DDR4,
видеокарта не менее 10 Гб,
SSD не менее  512 ГБ,  
HDD не менее 1 TB 3.5"" 
Монитор, не менее 30» не менее 2560x1440@144 Гц, VA, 3000:1, 300 Кд/м², 178°/178°, DisplayPort, HDMI
Клавиатура, Общее количество клавиш, не менее 100
Цифровой блок есть
Мышь, Общее количество кнопок не менее  6
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для мыши, Размер  не менее 400 мм x 300 мм x 2 мм</t>
  </si>
  <si>
    <t xml:space="preserve">МФУ </t>
  </si>
  <si>
    <t>A4, не менее 2400x600 dpi, ч/б - не менее 26 стр/мин (А4), АПД, факс, Ethernet (RJ-45), USB, Wi-Fi</t>
  </si>
  <si>
    <t>Ацетилсалициловая кислота табл.500мг № 10 1 уп.
Бинт марлевый медицинский нестерильный не менее 5м х 7см 1 шт.
Бинт марлевый медицинский стерильный не менее 5м х 7см 1 шт.
Лейкопластырь бактерицидный не менее 1,9x7,2см 3 шт.
Средство для стимуляции дыхания 1 шт./фл.
Салфетка антисептическая из нетканного материала спиртовая 3 шт.</t>
  </si>
  <si>
    <t>шт.</t>
  </si>
  <si>
    <t>БР</t>
  </si>
  <si>
    <t>Тип порошковый
Класс товара Полупрофессиональный
Класс пожара А/В/С/Е
Ранг тушения модельных очагов класса А 2
Ранг тушения модельных очагов класса B 55
Конструкция переносной</t>
  </si>
  <si>
    <t>Нагрев не менее 3 л/ч 90°C
Охлаждение	не менее 0.5 л/ч 15°C
Тип охлаждения электронный
Объём бака горячей воды	не менее 1 л 
Объём бака холодной воды не менее 2 л</t>
  </si>
  <si>
    <t>Антисептик пенка для рук 1л, дезинфицирующая пена санитайзер для рук, без спирта</t>
  </si>
  <si>
    <t>Инфраструктурный лист для оснащения образовательно-производственного центра (кластера) в химической отрасли Республики Башкортостан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</si>
  <si>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</si>
  <si>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бюджетное профессиональное образовательное учреждение Салаватский индустриальный колледж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</si>
  <si>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Республика Башкортостан, г. Салават, ул. Первомайская, дом 23</t>
    </r>
  </si>
  <si>
    <r>
      <rPr>
        <sz val="16"/>
        <color theme="0"/>
        <rFont val="Times New Roman"/>
        <family val="1"/>
        <charset val="204"/>
      </rPr>
      <t>12. Зона под вид работ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Лаборатория неразрушающего контроля (12 рабочих мест)</t>
    </r>
    <r>
      <rPr>
        <sz val="16"/>
        <color theme="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</t>
    </r>
  </si>
  <si>
    <t>Площадь зоны: не менее 5,7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</si>
  <si>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искуственное, освещение</t>
    </r>
    <r>
      <rPr>
        <sz val="11"/>
        <color theme="1"/>
        <rFont val="Times New Roman"/>
        <family val="1"/>
        <charset val="204"/>
      </rPr>
      <t xml:space="preserve"> ( не менее 300 люкс) </t>
    </r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</si>
  <si>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</si>
  <si>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r>
      <t>Электричеств</t>
    </r>
    <r>
      <rPr>
        <sz val="11"/>
        <rFont val="Times New Roman"/>
        <family val="1"/>
        <charset val="204"/>
      </rPr>
      <t>о: 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</si>
  <si>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</si>
  <si>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кварцвинилм  - 5,7 м2 на всю зону</t>
  </si>
  <si>
    <t>Подведение/ отведение ГХВС: не требуется</t>
  </si>
  <si>
    <t>Подведение сжатого воздуха: не требуется</t>
  </si>
  <si>
    <t xml:space="preserve">Измеритель толщины защитного слоя бетона </t>
  </si>
  <si>
    <t>блок электронный, чехол, датчик, зарядное устройство, кабель USB, программа связи с ПК</t>
  </si>
  <si>
    <t xml:space="preserve">Прибор для измерения морозостойкости бетона </t>
  </si>
  <si>
    <t>блок электронный, чехол, измерительная камера, зарядное устройство, кабель USB, программа связи с ПК, образцы</t>
  </si>
  <si>
    <t>Электронный дефектоскоп</t>
  </si>
  <si>
    <t>блок электронный с аккумулятором, кабель двойной и одинарный, преобразователи, планшет, чехол</t>
  </si>
  <si>
    <t xml:space="preserve">Влагомер древесины и бетона </t>
  </si>
  <si>
    <t>влагомер, баталейки, руководство</t>
  </si>
  <si>
    <t>Шкаф офисный</t>
  </si>
  <si>
    <t>полузакрытый, с ключом, не менее 800х400х1600 мм, ДСП</t>
  </si>
  <si>
    <t>металлический, не менее 1000*600*1600</t>
  </si>
  <si>
    <t>Площадь зоны: не менее 7 кв.м.</t>
  </si>
  <si>
    <r>
      <t xml:space="preserve">Интернет : Подключение к </t>
    </r>
    <r>
      <rPr>
        <sz val="11"/>
        <rFont val="Times New Roman"/>
        <family val="1"/>
        <charset val="204"/>
      </rPr>
      <t>проводному и беспроводному</t>
    </r>
    <r>
      <rPr>
        <sz val="11"/>
        <color theme="1"/>
        <rFont val="Times New Roman"/>
        <family val="1"/>
        <charset val="204"/>
      </rPr>
      <t xml:space="preserve"> интернету - не требуется </t>
    </r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</si>
  <si>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</si>
  <si>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 не требуется </t>
  </si>
  <si>
    <r>
      <t xml:space="preserve">Покрытие пола: кварцвинил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(вид покрытия)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7 м2 на всю зону</t>
    </r>
  </si>
  <si>
    <t xml:space="preserve">Подведение/ отведение ГХВС: не требуется </t>
  </si>
  <si>
    <t xml:space="preserve">Подведение сжатого воздуха: не требуется </t>
  </si>
  <si>
    <t xml:space="preserve">Верстак </t>
  </si>
  <si>
    <t>не ниже 1200*600*800 мм, металлический</t>
  </si>
  <si>
    <t>оборудование</t>
  </si>
  <si>
    <t>шт (1 на 4 рабочих места)</t>
  </si>
  <si>
    <t xml:space="preserve">ФБ </t>
  </si>
  <si>
    <t>Комплект Визуально измерительного контроля</t>
  </si>
  <si>
    <t>линейка, штангенциркуль, угольник, шаблоны, лупы, рулетка, маркер по металлу</t>
  </si>
  <si>
    <r>
      <t xml:space="preserve">Железный каркас, сиденье пластик, </t>
    </r>
    <r>
      <rPr>
        <sz val="10"/>
        <color theme="1"/>
        <rFont val="Calibri"/>
        <family val="2"/>
        <charset val="204"/>
      </rPr>
      <t>d</t>
    </r>
    <r>
      <rPr>
        <sz val="10"/>
        <color theme="1"/>
        <rFont val="Times New Roman"/>
        <family val="1"/>
        <charset val="204"/>
      </rPr>
      <t xml:space="preserve"> не менее 300 мм</t>
    </r>
  </si>
  <si>
    <t>шт (на 1 рабочее место)</t>
  </si>
  <si>
    <t>углекислотный</t>
  </si>
  <si>
    <t>ВБ</t>
  </si>
  <si>
    <t xml:space="preserve">Аптечка </t>
  </si>
  <si>
    <t>стандартная, для оказания первой медицинской помощи</t>
  </si>
  <si>
    <t>Железный каркас, сиденье пластик, d не менее 300 мм</t>
  </si>
  <si>
    <t>Стол для инвалидов колясочников</t>
  </si>
  <si>
    <t>Верстак</t>
  </si>
  <si>
    <t>Молоток Шмидта</t>
  </si>
  <si>
    <t>Георадар</t>
  </si>
  <si>
    <t>Трассоискатели</t>
  </si>
  <si>
    <t>Измеритель прочности бетона</t>
  </si>
  <si>
    <t>Промышленный тепловизор</t>
  </si>
  <si>
    <t>Плотномер для различных типов веществ</t>
  </si>
  <si>
    <t>Твердомер (дюрометр) Шора</t>
  </si>
  <si>
    <t>Ультразвуковой дефектоскоп</t>
  </si>
  <si>
    <t>Электромагнитно-акустический толщиномер</t>
  </si>
  <si>
    <t>Видеоэндоскоп</t>
  </si>
  <si>
    <t>Трещиномер электропотенциальный</t>
  </si>
  <si>
    <t>Измеритель толщины защитного слоя бетона</t>
  </si>
  <si>
    <t>Прибор для измерения морозостойкости бетона</t>
  </si>
  <si>
    <t>Влагомер древесины и бетона</t>
  </si>
  <si>
    <t>Программный комплекс для создания информационной модели здания (сооружения)</t>
  </si>
  <si>
    <t>Комплект для визуально-измерительного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</si>
</sst>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CE5CD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23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28" fillId="12" borderId="8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2" fillId="13" borderId="8" xfId="0" applyFont="1" applyFill="1" applyBorder="1" applyAlignment="1">
      <alignment horizontal="left" vertical="center" wrapText="1"/>
    </xf>
    <xf numFmtId="0" fontId="28" fillId="13" borderId="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8" xfId="3" applyFont="1" applyFill="1" applyBorder="1" applyAlignment="1">
      <alignment vertical="center"/>
    </xf>
    <xf numFmtId="0" fontId="4" fillId="15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34" fillId="2" borderId="4" xfId="0" applyFont="1" applyFill="1" applyBorder="1" applyAlignment="1">
      <alignment vertical="center"/>
    </xf>
    <xf numFmtId="0" fontId="2" fillId="2" borderId="37" xfId="0" applyFont="1" applyFill="1" applyBorder="1"/>
    <xf numFmtId="0" fontId="34" fillId="0" borderId="4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34" fillId="3" borderId="8" xfId="5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4" xfId="3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8" xfId="5" applyFont="1" applyBorder="1" applyAlignment="1">
      <alignment horizontal="left" vertical="center" wrapText="1"/>
    </xf>
    <xf numFmtId="0" fontId="14" fillId="0" borderId="8" xfId="5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7" xfId="3" applyFont="1" applyBorder="1" applyAlignment="1">
      <alignment horizontal="left"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5" fillId="0" borderId="9" xfId="0" applyFont="1" applyBorder="1"/>
    <xf numFmtId="0" fontId="35" fillId="0" borderId="9" xfId="0" applyFont="1" applyBorder="1" applyAlignment="1">
      <alignment vertical="center"/>
    </xf>
    <xf numFmtId="0" fontId="4" fillId="16" borderId="38" xfId="0" applyFont="1" applyFill="1" applyBorder="1" applyAlignment="1">
      <alignment horizontal="center" vertical="center"/>
    </xf>
    <xf numFmtId="0" fontId="35" fillId="0" borderId="14" xfId="0" applyFont="1" applyBorder="1"/>
    <xf numFmtId="0" fontId="4" fillId="0" borderId="19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4" fillId="16" borderId="42" xfId="0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left" vertical="center"/>
    </xf>
    <xf numFmtId="0" fontId="16" fillId="5" borderId="8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25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8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28" xfId="0" applyFont="1" applyFill="1" applyBorder="1" applyAlignment="1">
      <alignment horizontal="left" vertical="center"/>
    </xf>
    <xf numFmtId="0" fontId="15" fillId="6" borderId="29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3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left" vertical="center"/>
    </xf>
    <xf numFmtId="0" fontId="10" fillId="14" borderId="11" xfId="0" applyFont="1" applyFill="1" applyBorder="1" applyAlignment="1">
      <alignment horizontal="left" vertical="center"/>
    </xf>
    <xf numFmtId="0" fontId="10" fillId="14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4" borderId="11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0" xfId="0" applyFont="1"/>
    <xf numFmtId="0" fontId="4" fillId="0" borderId="28" xfId="0" applyFont="1" applyBorder="1"/>
    <xf numFmtId="0" fontId="33" fillId="4" borderId="10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36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39" xfId="0" applyFont="1" applyFill="1" applyBorder="1" applyAlignment="1">
      <alignment horizontal="left" vertical="top"/>
    </xf>
    <xf numFmtId="0" fontId="2" fillId="2" borderId="40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  <cellStyle name="Обычный 5" xfId="5" xr:uid="{D79339CC-18C5-418A-8D5F-089F68BDCBE3}"/>
  </cellStyles>
  <dxfs count="11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4"/>
  <sheetViews>
    <sheetView tabSelected="1" workbookViewId="0">
      <selection activeCell="F21" sqref="F2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46</v>
      </c>
      <c r="B1" s="25" t="s">
        <v>47</v>
      </c>
      <c r="C1" s="159" t="s">
        <v>78</v>
      </c>
      <c r="D1" s="159"/>
      <c r="E1" s="159"/>
      <c r="F1" s="159"/>
      <c r="G1" s="159"/>
    </row>
    <row r="2" spans="1:7" ht="18" x14ac:dyDescent="0.35">
      <c r="A2" s="160" t="s">
        <v>48</v>
      </c>
      <c r="B2" s="161"/>
      <c r="C2" s="162">
        <f>D18</f>
        <v>12</v>
      </c>
      <c r="D2" s="162"/>
      <c r="E2" s="162"/>
      <c r="F2" s="162"/>
      <c r="G2" s="162"/>
    </row>
    <row r="3" spans="1:7" ht="50.25" customHeight="1" x14ac:dyDescent="0.3">
      <c r="A3" s="163" t="s">
        <v>49</v>
      </c>
      <c r="B3" s="164"/>
      <c r="C3" s="165" t="s">
        <v>79</v>
      </c>
      <c r="D3" s="165"/>
      <c r="E3" s="165"/>
      <c r="F3" s="165"/>
      <c r="G3" s="165"/>
    </row>
    <row r="4" spans="1:7" ht="14.4" x14ac:dyDescent="0.3">
      <c r="A4" s="168" t="s">
        <v>13</v>
      </c>
      <c r="B4" s="169"/>
      <c r="C4" s="169"/>
      <c r="D4" s="169"/>
      <c r="E4" s="169"/>
      <c r="F4" s="169"/>
      <c r="G4" s="169"/>
    </row>
    <row r="5" spans="1:7" ht="14.4" x14ac:dyDescent="0.3">
      <c r="A5" s="166" t="s">
        <v>50</v>
      </c>
      <c r="B5" s="167"/>
      <c r="C5" s="167"/>
      <c r="D5" s="167"/>
      <c r="E5" s="167"/>
      <c r="F5" s="167"/>
      <c r="G5" s="167"/>
    </row>
    <row r="6" spans="1:7" ht="14.4" x14ac:dyDescent="0.3">
      <c r="A6" s="166" t="s">
        <v>51</v>
      </c>
      <c r="B6" s="167"/>
      <c r="C6" s="167"/>
      <c r="D6" s="167"/>
      <c r="E6" s="167"/>
      <c r="F6" s="167"/>
      <c r="G6" s="167"/>
    </row>
    <row r="7" spans="1:7" ht="14.4" x14ac:dyDescent="0.3">
      <c r="A7" s="166" t="s">
        <v>52</v>
      </c>
      <c r="B7" s="167"/>
      <c r="C7" s="167"/>
      <c r="D7" s="167"/>
      <c r="E7" s="167"/>
      <c r="F7" s="167"/>
      <c r="G7" s="167"/>
    </row>
    <row r="8" spans="1:7" ht="14.4" x14ac:dyDescent="0.3">
      <c r="A8" s="166" t="s">
        <v>53</v>
      </c>
      <c r="B8" s="167"/>
      <c r="C8" s="167"/>
      <c r="D8" s="167"/>
      <c r="E8" s="167"/>
      <c r="F8" s="167"/>
      <c r="G8" s="167"/>
    </row>
    <row r="9" spans="1:7" ht="14.4" x14ac:dyDescent="0.3">
      <c r="A9" s="166" t="s">
        <v>54</v>
      </c>
      <c r="B9" s="167"/>
      <c r="C9" s="167"/>
      <c r="D9" s="167"/>
      <c r="E9" s="167"/>
      <c r="F9" s="167"/>
      <c r="G9" s="167"/>
    </row>
    <row r="10" spans="1:7" ht="14.4" x14ac:dyDescent="0.3">
      <c r="A10" s="166" t="s">
        <v>55</v>
      </c>
      <c r="B10" s="167"/>
      <c r="C10" s="167"/>
      <c r="D10" s="167"/>
      <c r="E10" s="167"/>
      <c r="F10" s="167"/>
      <c r="G10" s="167"/>
    </row>
    <row r="11" spans="1:7" ht="14.4" x14ac:dyDescent="0.3">
      <c r="A11" s="166" t="s">
        <v>56</v>
      </c>
      <c r="B11" s="167"/>
      <c r="C11" s="167"/>
      <c r="D11" s="167"/>
      <c r="E11" s="167"/>
      <c r="F11" s="167"/>
      <c r="G11" s="167"/>
    </row>
    <row r="12" spans="1:7" ht="14.4" x14ac:dyDescent="0.3">
      <c r="A12" s="149" t="s">
        <v>19</v>
      </c>
      <c r="B12" s="150"/>
      <c r="C12" s="150"/>
      <c r="D12" s="150"/>
      <c r="E12" s="150"/>
      <c r="F12" s="150"/>
      <c r="G12" s="150"/>
    </row>
    <row r="13" spans="1:7" ht="17.399999999999999" x14ac:dyDescent="0.3">
      <c r="A13" s="151" t="s">
        <v>12</v>
      </c>
      <c r="B13" s="152"/>
      <c r="C13" s="152"/>
      <c r="D13" s="152"/>
      <c r="E13" s="148"/>
      <c r="F13" s="148"/>
      <c r="G13" s="152"/>
    </row>
    <row r="14" spans="1:7" s="34" customFormat="1" ht="46.8" x14ac:dyDescent="0.3">
      <c r="A14" s="32" t="s">
        <v>0</v>
      </c>
      <c r="B14" s="32" t="s">
        <v>1</v>
      </c>
      <c r="C14" s="30" t="s">
        <v>10</v>
      </c>
      <c r="D14" s="30" t="s">
        <v>2</v>
      </c>
      <c r="E14" s="39"/>
      <c r="F14" s="40"/>
      <c r="G14" s="35" t="s">
        <v>57</v>
      </c>
    </row>
    <row r="15" spans="1:7" s="34" customFormat="1" ht="31.2" x14ac:dyDescent="0.3">
      <c r="A15" s="56">
        <v>1</v>
      </c>
      <c r="B15" s="16" t="s">
        <v>41</v>
      </c>
      <c r="C15" s="27" t="s">
        <v>16</v>
      </c>
      <c r="D15" s="15" t="s">
        <v>5</v>
      </c>
      <c r="E15" s="41"/>
      <c r="F15" s="42"/>
      <c r="G15" s="24">
        <v>1</v>
      </c>
    </row>
    <row r="16" spans="1:7" s="34" customFormat="1" ht="31.2" x14ac:dyDescent="0.3">
      <c r="A16" s="57">
        <v>2</v>
      </c>
      <c r="B16" s="58" t="s">
        <v>28</v>
      </c>
      <c r="C16" s="59" t="s">
        <v>16</v>
      </c>
      <c r="D16" s="31" t="s">
        <v>5</v>
      </c>
      <c r="E16" s="41"/>
      <c r="F16" s="42"/>
      <c r="G16" s="36">
        <v>1</v>
      </c>
    </row>
    <row r="17" spans="1:7" ht="17.399999999999999" x14ac:dyDescent="0.3">
      <c r="A17" s="156" t="s">
        <v>74</v>
      </c>
      <c r="B17" s="157"/>
      <c r="C17" s="157"/>
      <c r="D17" s="158">
        <v>1</v>
      </c>
      <c r="E17" s="158"/>
      <c r="F17" s="158"/>
      <c r="G17" s="158"/>
    </row>
    <row r="18" spans="1:7" x14ac:dyDescent="0.3">
      <c r="A18" s="153" t="s">
        <v>17</v>
      </c>
      <c r="B18" s="154"/>
      <c r="C18" s="154"/>
      <c r="D18" s="155">
        <v>12</v>
      </c>
      <c r="E18" s="155"/>
      <c r="F18" s="155"/>
      <c r="G18" s="155"/>
    </row>
    <row r="19" spans="1:7" s="34" customFormat="1" ht="46.8" x14ac:dyDescent="0.3">
      <c r="A19" s="32" t="s">
        <v>0</v>
      </c>
      <c r="B19" s="32" t="s">
        <v>1</v>
      </c>
      <c r="C19" s="32" t="s">
        <v>10</v>
      </c>
      <c r="D19" s="32" t="s">
        <v>2</v>
      </c>
      <c r="E19" s="32" t="s">
        <v>58</v>
      </c>
      <c r="F19" s="32" t="s">
        <v>59</v>
      </c>
      <c r="G19" s="32" t="s">
        <v>57</v>
      </c>
    </row>
    <row r="20" spans="1:7" ht="31.2" x14ac:dyDescent="0.3">
      <c r="A20" s="60">
        <v>1</v>
      </c>
      <c r="B20" s="13" t="s">
        <v>220</v>
      </c>
      <c r="C20" s="14" t="s">
        <v>16</v>
      </c>
      <c r="D20" s="15" t="s">
        <v>7</v>
      </c>
      <c r="E20" s="37">
        <v>1</v>
      </c>
      <c r="F20" s="37" t="s">
        <v>73</v>
      </c>
      <c r="G20" s="37">
        <f t="shared" ref="G20:G21" si="0">$D$18*E20/IF(F20="на 1 р.м.",1,IF(F20="на 2 р.м.",2,#VALUE!))</f>
        <v>6</v>
      </c>
    </row>
    <row r="21" spans="1:7" ht="31.2" x14ac:dyDescent="0.3">
      <c r="A21" s="60">
        <v>2</v>
      </c>
      <c r="B21" s="124" t="s">
        <v>236</v>
      </c>
      <c r="C21" s="14" t="s">
        <v>16</v>
      </c>
      <c r="D21" s="15" t="s">
        <v>11</v>
      </c>
      <c r="E21" s="37">
        <v>1</v>
      </c>
      <c r="F21" s="37" t="s">
        <v>73</v>
      </c>
      <c r="G21" s="37">
        <f t="shared" si="0"/>
        <v>6</v>
      </c>
    </row>
    <row r="22" spans="1:7" ht="17.399999999999999" x14ac:dyDescent="0.3">
      <c r="A22" s="145" t="s">
        <v>15</v>
      </c>
      <c r="B22" s="146"/>
      <c r="C22" s="146"/>
      <c r="D22" s="146"/>
      <c r="E22" s="147"/>
      <c r="F22" s="147"/>
      <c r="G22" s="146"/>
    </row>
    <row r="23" spans="1:7" s="34" customFormat="1" ht="46.8" x14ac:dyDescent="0.3">
      <c r="A23" s="32" t="s">
        <v>0</v>
      </c>
      <c r="B23" s="32" t="s">
        <v>1</v>
      </c>
      <c r="C23" s="30" t="s">
        <v>10</v>
      </c>
      <c r="D23" s="30" t="s">
        <v>2</v>
      </c>
      <c r="E23" s="39"/>
      <c r="F23" s="40"/>
      <c r="G23" s="35" t="s">
        <v>57</v>
      </c>
    </row>
    <row r="24" spans="1:7" s="34" customFormat="1" ht="31.2" x14ac:dyDescent="0.3">
      <c r="A24" s="63">
        <v>1</v>
      </c>
      <c r="B24" s="16" t="s">
        <v>43</v>
      </c>
      <c r="C24" s="14" t="s">
        <v>16</v>
      </c>
      <c r="D24" s="23" t="s">
        <v>5</v>
      </c>
      <c r="E24" s="43"/>
      <c r="F24" s="44"/>
      <c r="G24" s="24">
        <v>1</v>
      </c>
    </row>
    <row r="25" spans="1:7" s="34" customFormat="1" ht="31.2" x14ac:dyDescent="0.3">
      <c r="A25" s="63">
        <v>2</v>
      </c>
      <c r="B25" s="13" t="s">
        <v>42</v>
      </c>
      <c r="C25" s="14" t="s">
        <v>16</v>
      </c>
      <c r="D25" s="23" t="s">
        <v>7</v>
      </c>
      <c r="E25" s="43"/>
      <c r="F25" s="44"/>
      <c r="G25" s="24">
        <v>1</v>
      </c>
    </row>
    <row r="26" spans="1:7" s="34" customFormat="1" ht="31.2" x14ac:dyDescent="0.3">
      <c r="A26" s="63">
        <v>3</v>
      </c>
      <c r="B26" s="13" t="s">
        <v>24</v>
      </c>
      <c r="C26" s="14" t="s">
        <v>16</v>
      </c>
      <c r="D26" s="23" t="s">
        <v>7</v>
      </c>
      <c r="E26" s="45"/>
      <c r="F26" s="46"/>
      <c r="G26" s="24">
        <v>1</v>
      </c>
    </row>
    <row r="27" spans="1:7" ht="17.399999999999999" x14ac:dyDescent="0.3">
      <c r="A27" s="145" t="s">
        <v>14</v>
      </c>
      <c r="B27" s="146"/>
      <c r="C27" s="146"/>
      <c r="D27" s="146"/>
      <c r="E27" s="148"/>
      <c r="F27" s="148"/>
      <c r="G27" s="146"/>
    </row>
    <row r="28" spans="1:7" s="34" customFormat="1" ht="46.8" x14ac:dyDescent="0.3">
      <c r="A28" s="32" t="s">
        <v>0</v>
      </c>
      <c r="B28" s="32" t="s">
        <v>1</v>
      </c>
      <c r="C28" s="30" t="s">
        <v>10</v>
      </c>
      <c r="D28" s="30" t="s">
        <v>2</v>
      </c>
      <c r="E28" s="39"/>
      <c r="F28" s="40"/>
      <c r="G28" s="35" t="s">
        <v>57</v>
      </c>
    </row>
    <row r="29" spans="1:7" s="34" customFormat="1" ht="31.2" x14ac:dyDescent="0.3">
      <c r="A29" s="63">
        <v>1</v>
      </c>
      <c r="B29" s="16" t="s">
        <v>20</v>
      </c>
      <c r="C29" s="27" t="s">
        <v>16</v>
      </c>
      <c r="D29" s="33" t="s">
        <v>9</v>
      </c>
      <c r="E29" s="41"/>
      <c r="F29" s="42"/>
      <c r="G29" s="38">
        <v>1</v>
      </c>
    </row>
    <row r="30" spans="1:7" s="34" customFormat="1" ht="31.2" x14ac:dyDescent="0.3">
      <c r="A30" s="63">
        <v>2</v>
      </c>
      <c r="B30" s="13" t="s">
        <v>23</v>
      </c>
      <c r="C30" s="27" t="s">
        <v>16</v>
      </c>
      <c r="D30" s="33" t="s">
        <v>9</v>
      </c>
      <c r="E30" s="41"/>
      <c r="F30" s="42"/>
      <c r="G30" s="38">
        <v>1</v>
      </c>
    </row>
    <row r="31" spans="1:7" s="34" customFormat="1" ht="31.2" x14ac:dyDescent="0.3">
      <c r="A31" s="63">
        <v>3</v>
      </c>
      <c r="B31" s="28" t="s">
        <v>36</v>
      </c>
      <c r="C31" s="27" t="s">
        <v>16</v>
      </c>
      <c r="D31" s="23" t="s">
        <v>32</v>
      </c>
      <c r="E31" s="41"/>
      <c r="F31" s="42"/>
      <c r="G31" s="24">
        <f>$C$2</f>
        <v>12</v>
      </c>
    </row>
    <row r="32" spans="1:7" s="34" customFormat="1" ht="31.2" x14ac:dyDescent="0.3">
      <c r="A32" s="63">
        <v>4</v>
      </c>
      <c r="B32" s="16" t="s">
        <v>21</v>
      </c>
      <c r="C32" s="27" t="s">
        <v>16</v>
      </c>
      <c r="D32" s="33" t="s">
        <v>9</v>
      </c>
      <c r="E32" s="47"/>
      <c r="F32" s="48"/>
      <c r="G32" s="38">
        <v>1</v>
      </c>
    </row>
    <row r="33" spans="1:7" s="34" customFormat="1" ht="31.2" x14ac:dyDescent="0.3">
      <c r="A33" s="63">
        <v>5</v>
      </c>
      <c r="B33" s="29" t="s">
        <v>40</v>
      </c>
      <c r="C33" s="27" t="s">
        <v>16</v>
      </c>
      <c r="D33" s="23" t="s">
        <v>32</v>
      </c>
      <c r="E33" s="47"/>
      <c r="F33" s="48"/>
      <c r="G33" s="24">
        <f>$C$2</f>
        <v>12</v>
      </c>
    </row>
    <row r="34" spans="1:7" s="34" customFormat="1" ht="31.2" x14ac:dyDescent="0.3">
      <c r="A34" s="63">
        <v>6</v>
      </c>
      <c r="B34" s="13" t="s">
        <v>22</v>
      </c>
      <c r="C34" s="27" t="s">
        <v>16</v>
      </c>
      <c r="D34" s="33" t="s">
        <v>9</v>
      </c>
      <c r="E34" s="49"/>
      <c r="F34" s="50"/>
      <c r="G34" s="38">
        <v>1</v>
      </c>
    </row>
  </sheetData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2:G22"/>
    <mergeCell ref="A27:G27"/>
    <mergeCell ref="A12:G12"/>
    <mergeCell ref="A13:G13"/>
    <mergeCell ref="A18:C18"/>
    <mergeCell ref="D18:G18"/>
    <mergeCell ref="A17:C17"/>
    <mergeCell ref="D17:G17"/>
  </mergeCells>
  <dataValidations count="2">
    <dataValidation type="list" allowBlank="1" showInputMessage="1" showErrorMessage="1" sqref="F20:F21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D29:D1048576 D1:D13 D24:D27 D20:D22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3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2" t="s">
        <v>57</v>
      </c>
    </row>
    <row r="2" spans="1:5" ht="21" x14ac:dyDescent="0.3">
      <c r="A2" s="170" t="s">
        <v>7</v>
      </c>
      <c r="B2" s="170"/>
      <c r="C2" s="170"/>
      <c r="D2" s="170"/>
      <c r="E2" s="170"/>
    </row>
    <row r="3" spans="1:5" s="34" customFormat="1" ht="31.2" x14ac:dyDescent="0.3">
      <c r="A3" s="61">
        <v>1</v>
      </c>
      <c r="B3" s="16" t="s">
        <v>31</v>
      </c>
      <c r="C3" s="62" t="s">
        <v>16</v>
      </c>
      <c r="D3" s="15" t="s">
        <v>7</v>
      </c>
      <c r="E3" s="64">
        <v>1</v>
      </c>
    </row>
    <row r="4" spans="1:5" s="34" customFormat="1" ht="31.2" x14ac:dyDescent="0.3">
      <c r="A4" s="61">
        <v>2</v>
      </c>
      <c r="B4" s="16" t="s">
        <v>30</v>
      </c>
      <c r="C4" s="62" t="s">
        <v>16</v>
      </c>
      <c r="D4" s="15" t="s">
        <v>7</v>
      </c>
      <c r="E4" s="64">
        <v>1</v>
      </c>
    </row>
    <row r="5" spans="1:5" s="34" customFormat="1" ht="31.2" x14ac:dyDescent="0.3">
      <c r="A5" s="60">
        <v>3</v>
      </c>
      <c r="B5" s="65" t="s">
        <v>69</v>
      </c>
      <c r="C5" s="27" t="s">
        <v>16</v>
      </c>
      <c r="D5" s="15" t="s">
        <v>7</v>
      </c>
      <c r="E5" s="66">
        <v>1</v>
      </c>
    </row>
    <row r="6" spans="1:5" s="34" customFormat="1" ht="31.2" x14ac:dyDescent="0.3">
      <c r="A6" s="61">
        <v>4</v>
      </c>
      <c r="B6" s="67" t="s">
        <v>39</v>
      </c>
      <c r="C6" s="62" t="s">
        <v>16</v>
      </c>
      <c r="D6" s="15" t="s">
        <v>7</v>
      </c>
      <c r="E6" s="64">
        <v>1</v>
      </c>
    </row>
    <row r="7" spans="1:5" s="34" customFormat="1" ht="31.2" x14ac:dyDescent="0.3">
      <c r="A7" s="61">
        <v>5</v>
      </c>
      <c r="B7" s="68" t="s">
        <v>35</v>
      </c>
      <c r="C7" s="62" t="s">
        <v>16</v>
      </c>
      <c r="D7" s="15" t="s">
        <v>7</v>
      </c>
      <c r="E7" s="69">
        <v>1</v>
      </c>
    </row>
    <row r="8" spans="1:5" s="34" customFormat="1" ht="31.2" x14ac:dyDescent="0.3">
      <c r="A8" s="60">
        <v>6</v>
      </c>
      <c r="B8" s="16" t="s">
        <v>63</v>
      </c>
      <c r="C8" s="62" t="s">
        <v>16</v>
      </c>
      <c r="D8" s="15" t="s">
        <v>7</v>
      </c>
      <c r="E8" s="69">
        <v>1</v>
      </c>
    </row>
    <row r="9" spans="1:5" s="34" customFormat="1" ht="31.2" x14ac:dyDescent="0.3">
      <c r="A9" s="61">
        <v>7</v>
      </c>
      <c r="B9" s="16" t="s">
        <v>62</v>
      </c>
      <c r="C9" s="62" t="s">
        <v>16</v>
      </c>
      <c r="D9" s="15" t="s">
        <v>7</v>
      </c>
      <c r="E9" s="69">
        <v>1</v>
      </c>
    </row>
    <row r="10" spans="1:5" ht="21" x14ac:dyDescent="0.3">
      <c r="A10" s="170" t="s">
        <v>5</v>
      </c>
      <c r="B10" s="170"/>
      <c r="C10" s="170"/>
      <c r="D10" s="170"/>
      <c r="E10" s="170"/>
    </row>
    <row r="11" spans="1:5" s="34" customFormat="1" ht="31.2" x14ac:dyDescent="0.3">
      <c r="A11" s="61">
        <v>1</v>
      </c>
      <c r="B11" s="70" t="s">
        <v>26</v>
      </c>
      <c r="C11" s="62" t="s">
        <v>16</v>
      </c>
      <c r="D11" s="15" t="s">
        <v>5</v>
      </c>
      <c r="E11" s="71">
        <v>1</v>
      </c>
    </row>
    <row r="12" spans="1:5" s="34" customFormat="1" ht="31.2" x14ac:dyDescent="0.3">
      <c r="A12" s="61">
        <v>2</v>
      </c>
      <c r="B12" s="18" t="s">
        <v>25</v>
      </c>
      <c r="C12" s="62" t="s">
        <v>16</v>
      </c>
      <c r="D12" s="15" t="s">
        <v>5</v>
      </c>
      <c r="E12" s="71">
        <v>1</v>
      </c>
    </row>
    <row r="13" spans="1:5" s="34" customFormat="1" ht="31.2" x14ac:dyDescent="0.3">
      <c r="A13" s="61">
        <v>3</v>
      </c>
      <c r="B13" s="18" t="s">
        <v>43</v>
      </c>
      <c r="C13" s="19" t="s">
        <v>16</v>
      </c>
      <c r="D13" s="15" t="s">
        <v>5</v>
      </c>
      <c r="E13" s="71">
        <v>1</v>
      </c>
    </row>
    <row r="14" spans="1:5" s="34" customFormat="1" ht="31.2" x14ac:dyDescent="0.3">
      <c r="A14" s="61">
        <v>4</v>
      </c>
      <c r="B14" s="70" t="s">
        <v>28</v>
      </c>
      <c r="C14" s="62" t="s">
        <v>16</v>
      </c>
      <c r="D14" s="15" t="s">
        <v>5</v>
      </c>
      <c r="E14" s="71">
        <v>1</v>
      </c>
    </row>
    <row r="15" spans="1:5" s="34" customFormat="1" ht="31.2" x14ac:dyDescent="0.3">
      <c r="A15" s="61">
        <v>5</v>
      </c>
      <c r="B15" s="18" t="s">
        <v>29</v>
      </c>
      <c r="C15" s="62" t="s">
        <v>16</v>
      </c>
      <c r="D15" s="15" t="s">
        <v>5</v>
      </c>
      <c r="E15" s="71">
        <v>1</v>
      </c>
    </row>
    <row r="16" spans="1:5" s="34" customFormat="1" ht="31.2" x14ac:dyDescent="0.3">
      <c r="A16" s="61">
        <v>6</v>
      </c>
      <c r="B16" s="13" t="s">
        <v>27</v>
      </c>
      <c r="C16" s="27" t="s">
        <v>16</v>
      </c>
      <c r="D16" s="15" t="s">
        <v>5</v>
      </c>
      <c r="E16" s="71">
        <v>1</v>
      </c>
    </row>
    <row r="17" spans="1:5" s="34" customFormat="1" ht="31.2" x14ac:dyDescent="0.3">
      <c r="A17" s="61">
        <v>7</v>
      </c>
      <c r="B17" s="28" t="s">
        <v>45</v>
      </c>
      <c r="C17" s="27" t="s">
        <v>16</v>
      </c>
      <c r="D17" s="15" t="s">
        <v>5</v>
      </c>
      <c r="E17" s="71">
        <v>1</v>
      </c>
    </row>
    <row r="18" spans="1:5" s="34" customFormat="1" ht="31.2" x14ac:dyDescent="0.3">
      <c r="A18" s="61">
        <v>8</v>
      </c>
      <c r="B18" s="28" t="s">
        <v>44</v>
      </c>
      <c r="C18" s="62" t="s">
        <v>16</v>
      </c>
      <c r="D18" s="15" t="s">
        <v>11</v>
      </c>
      <c r="E18" s="71">
        <v>1</v>
      </c>
    </row>
    <row r="19" spans="1:5" s="34" customFormat="1" ht="62.4" x14ac:dyDescent="0.3">
      <c r="A19" s="61">
        <v>9</v>
      </c>
      <c r="B19" s="18" t="s">
        <v>61</v>
      </c>
      <c r="C19" s="62" t="s">
        <v>70</v>
      </c>
      <c r="D19" s="15" t="s">
        <v>5</v>
      </c>
      <c r="E19" s="64">
        <v>1</v>
      </c>
    </row>
    <row r="20" spans="1:5" ht="21" x14ac:dyDescent="0.3">
      <c r="A20" s="171" t="s">
        <v>38</v>
      </c>
      <c r="B20" s="172"/>
      <c r="C20" s="172"/>
      <c r="D20" s="172"/>
      <c r="E20" s="173"/>
    </row>
    <row r="21" spans="1:5" s="34" customFormat="1" ht="31.2" x14ac:dyDescent="0.3">
      <c r="A21" s="60">
        <v>1</v>
      </c>
      <c r="B21" s="144" t="s">
        <v>235</v>
      </c>
      <c r="C21" s="62" t="s">
        <v>16</v>
      </c>
      <c r="D21" s="15" t="s">
        <v>18</v>
      </c>
      <c r="E21" s="71">
        <v>1</v>
      </c>
    </row>
    <row r="22" spans="1:5" ht="21" x14ac:dyDescent="0.3">
      <c r="A22" s="171" t="s">
        <v>11</v>
      </c>
      <c r="B22" s="172"/>
      <c r="C22" s="172"/>
      <c r="D22" s="172"/>
      <c r="E22" s="173"/>
    </row>
    <row r="23" spans="1:5" ht="31.2" x14ac:dyDescent="0.3">
      <c r="A23" s="72">
        <v>1</v>
      </c>
      <c r="B23" s="13" t="s">
        <v>230</v>
      </c>
      <c r="C23" s="62" t="s">
        <v>16</v>
      </c>
      <c r="D23" s="15" t="s">
        <v>11</v>
      </c>
      <c r="E23" s="71">
        <v>1</v>
      </c>
    </row>
    <row r="24" spans="1:5" ht="31.2" x14ac:dyDescent="0.3">
      <c r="A24" s="72">
        <v>2</v>
      </c>
      <c r="B24" s="124" t="s">
        <v>234</v>
      </c>
      <c r="C24" s="62" t="s">
        <v>16</v>
      </c>
      <c r="D24" s="15" t="s">
        <v>11</v>
      </c>
      <c r="E24" s="71">
        <v>1</v>
      </c>
    </row>
    <row r="25" spans="1:5" ht="31.2" x14ac:dyDescent="0.3">
      <c r="A25" s="72">
        <v>3</v>
      </c>
      <c r="B25" s="13" t="s">
        <v>222</v>
      </c>
      <c r="C25" s="62" t="s">
        <v>16</v>
      </c>
      <c r="D25" s="15" t="s">
        <v>11</v>
      </c>
      <c r="E25" s="71">
        <v>1</v>
      </c>
    </row>
    <row r="26" spans="1:5" ht="31.2" x14ac:dyDescent="0.3">
      <c r="A26" s="72">
        <v>4</v>
      </c>
      <c r="B26" s="13" t="s">
        <v>224</v>
      </c>
      <c r="C26" s="62" t="s">
        <v>16</v>
      </c>
      <c r="D26" s="15" t="s">
        <v>11</v>
      </c>
      <c r="E26" s="71">
        <v>1</v>
      </c>
    </row>
    <row r="27" spans="1:5" ht="31.2" x14ac:dyDescent="0.3">
      <c r="A27" s="72">
        <v>5</v>
      </c>
      <c r="B27" s="16" t="s">
        <v>232</v>
      </c>
      <c r="C27" s="62" t="s">
        <v>16</v>
      </c>
      <c r="D27" s="15" t="s">
        <v>11</v>
      </c>
      <c r="E27" s="71">
        <v>1</v>
      </c>
    </row>
    <row r="28" spans="1:5" ht="31.2" x14ac:dyDescent="0.3">
      <c r="A28" s="72">
        <v>6</v>
      </c>
      <c r="B28" s="13" t="s">
        <v>114</v>
      </c>
      <c r="C28" s="62" t="s">
        <v>16</v>
      </c>
      <c r="D28" s="15" t="s">
        <v>11</v>
      </c>
      <c r="E28" s="71">
        <v>1</v>
      </c>
    </row>
    <row r="29" spans="1:5" ht="31.2" x14ac:dyDescent="0.3">
      <c r="A29" s="72">
        <v>7</v>
      </c>
      <c r="B29" s="13" t="s">
        <v>221</v>
      </c>
      <c r="C29" s="62" t="s">
        <v>16</v>
      </c>
      <c r="D29" s="15" t="s">
        <v>11</v>
      </c>
      <c r="E29" s="71">
        <v>1</v>
      </c>
    </row>
    <row r="30" spans="1:5" ht="31.2" x14ac:dyDescent="0.3">
      <c r="A30" s="72">
        <v>8</v>
      </c>
      <c r="B30" s="13" t="s">
        <v>226</v>
      </c>
      <c r="C30" s="62" t="s">
        <v>16</v>
      </c>
      <c r="D30" s="15" t="s">
        <v>11</v>
      </c>
      <c r="E30" s="71">
        <v>1</v>
      </c>
    </row>
    <row r="31" spans="1:5" ht="31.2" x14ac:dyDescent="0.3">
      <c r="A31" s="72">
        <v>9</v>
      </c>
      <c r="B31" s="13" t="s">
        <v>108</v>
      </c>
      <c r="C31" s="62" t="s">
        <v>16</v>
      </c>
      <c r="D31" s="15" t="s">
        <v>11</v>
      </c>
      <c r="E31" s="71">
        <v>1</v>
      </c>
    </row>
    <row r="32" spans="1:5" ht="31.2" x14ac:dyDescent="0.3">
      <c r="A32" s="72">
        <v>10</v>
      </c>
      <c r="B32" s="124" t="s">
        <v>233</v>
      </c>
      <c r="C32" s="62" t="s">
        <v>16</v>
      </c>
      <c r="D32" s="15" t="s">
        <v>11</v>
      </c>
      <c r="E32" s="71">
        <v>1</v>
      </c>
    </row>
    <row r="33" spans="1:5" ht="31.2" x14ac:dyDescent="0.3">
      <c r="A33" s="72">
        <v>11</v>
      </c>
      <c r="B33" s="13" t="s">
        <v>134</v>
      </c>
      <c r="C33" s="62" t="s">
        <v>16</v>
      </c>
      <c r="D33" s="15" t="s">
        <v>11</v>
      </c>
      <c r="E33" s="71">
        <v>1</v>
      </c>
    </row>
    <row r="34" spans="1:5" ht="31.2" x14ac:dyDescent="0.3">
      <c r="A34" s="72">
        <v>12</v>
      </c>
      <c r="B34" s="13" t="s">
        <v>225</v>
      </c>
      <c r="C34" s="62" t="s">
        <v>16</v>
      </c>
      <c r="D34" s="15" t="s">
        <v>11</v>
      </c>
      <c r="E34" s="71">
        <v>1</v>
      </c>
    </row>
    <row r="35" spans="1:5" ht="31.2" x14ac:dyDescent="0.3">
      <c r="A35" s="72">
        <v>13</v>
      </c>
      <c r="B35" s="13" t="s">
        <v>227</v>
      </c>
      <c r="C35" s="62" t="s">
        <v>16</v>
      </c>
      <c r="D35" s="15" t="s">
        <v>11</v>
      </c>
      <c r="E35" s="71">
        <v>1</v>
      </c>
    </row>
    <row r="36" spans="1:5" ht="31.2" x14ac:dyDescent="0.3">
      <c r="A36" s="60">
        <v>14</v>
      </c>
      <c r="B36" s="13" t="s">
        <v>223</v>
      </c>
      <c r="C36" s="27" t="s">
        <v>16</v>
      </c>
      <c r="D36" s="15" t="s">
        <v>11</v>
      </c>
      <c r="E36" s="37">
        <v>1</v>
      </c>
    </row>
    <row r="37" spans="1:5" ht="31.2" x14ac:dyDescent="0.3">
      <c r="A37" s="60">
        <v>15</v>
      </c>
      <c r="B37" s="13" t="s">
        <v>231</v>
      </c>
      <c r="C37" s="27" t="s">
        <v>16</v>
      </c>
      <c r="D37" s="15" t="s">
        <v>11</v>
      </c>
      <c r="E37" s="37">
        <v>1</v>
      </c>
    </row>
    <row r="38" spans="1:5" ht="31.2" x14ac:dyDescent="0.3">
      <c r="A38" s="60">
        <v>16</v>
      </c>
      <c r="B38" s="13" t="s">
        <v>228</v>
      </c>
      <c r="C38" s="27" t="s">
        <v>16</v>
      </c>
      <c r="D38" s="15" t="s">
        <v>11</v>
      </c>
      <c r="E38" s="37">
        <v>1</v>
      </c>
    </row>
    <row r="39" spans="1:5" ht="31.2" x14ac:dyDescent="0.3">
      <c r="A39" s="60">
        <v>17</v>
      </c>
      <c r="B39" s="13" t="s">
        <v>122</v>
      </c>
      <c r="C39" s="27" t="s">
        <v>16</v>
      </c>
      <c r="D39" s="15" t="s">
        <v>11</v>
      </c>
      <c r="E39" s="37">
        <v>1</v>
      </c>
    </row>
    <row r="40" spans="1:5" ht="31.2" x14ac:dyDescent="0.3">
      <c r="A40" s="60">
        <v>18</v>
      </c>
      <c r="B40" s="13" t="s">
        <v>229</v>
      </c>
      <c r="C40" s="27" t="s">
        <v>16</v>
      </c>
      <c r="D40" s="15" t="s">
        <v>11</v>
      </c>
      <c r="E40" s="37">
        <v>1</v>
      </c>
    </row>
    <row r="41" spans="1:5" ht="31.2" x14ac:dyDescent="0.3">
      <c r="A41" s="60">
        <v>19</v>
      </c>
      <c r="B41" s="124" t="s">
        <v>191</v>
      </c>
      <c r="C41" s="27" t="s">
        <v>16</v>
      </c>
      <c r="D41" s="15" t="s">
        <v>11</v>
      </c>
      <c r="E41" s="37">
        <v>1</v>
      </c>
    </row>
    <row r="42" spans="1:5" ht="31.2" x14ac:dyDescent="0.3">
      <c r="A42" s="60">
        <v>20</v>
      </c>
      <c r="B42" s="13" t="s">
        <v>116</v>
      </c>
      <c r="C42" s="27" t="s">
        <v>16</v>
      </c>
      <c r="D42" s="15" t="s">
        <v>11</v>
      </c>
      <c r="E42" s="37">
        <v>1</v>
      </c>
    </row>
    <row r="43" spans="1:5" ht="31.2" x14ac:dyDescent="0.3">
      <c r="A43" s="60">
        <v>21</v>
      </c>
      <c r="B43" s="13" t="s">
        <v>124</v>
      </c>
      <c r="C43" s="27" t="s">
        <v>16</v>
      </c>
      <c r="D43" s="15" t="s">
        <v>11</v>
      </c>
      <c r="E43" s="37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3:B43" xr:uid="{198F5CC2-94E3-491F-8C00-9A5B2EFFFD2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D22 D44:D1048576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D21 D3:D9 D11:D19 D23:D43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51" customWidth="1"/>
    <col min="2" max="2" width="100.6640625" style="52" customWidth="1"/>
    <col min="3" max="3" width="25.6640625" style="116" bestFit="1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1" customWidth="1"/>
    <col min="8" max="8" width="20.88671875" style="11" customWidth="1"/>
    <col min="9" max="16384" width="9.109375" style="52"/>
  </cols>
  <sheetData>
    <row r="1" spans="1:8" ht="31.2" x14ac:dyDescent="0.3">
      <c r="A1" s="101" t="s">
        <v>1</v>
      </c>
      <c r="B1" s="102" t="s">
        <v>10</v>
      </c>
      <c r="C1" s="103" t="s">
        <v>2</v>
      </c>
      <c r="D1" s="101" t="s">
        <v>4</v>
      </c>
      <c r="E1" s="101" t="s">
        <v>3</v>
      </c>
      <c r="F1" s="101" t="s">
        <v>8</v>
      </c>
      <c r="G1" s="101" t="s">
        <v>33</v>
      </c>
      <c r="H1" s="101" t="s">
        <v>34</v>
      </c>
    </row>
    <row r="2" spans="1:8" x14ac:dyDescent="0.3">
      <c r="A2" s="13" t="s">
        <v>230</v>
      </c>
      <c r="B2" s="104" t="s">
        <v>137</v>
      </c>
      <c r="C2" s="15" t="s">
        <v>11</v>
      </c>
      <c r="D2" s="15">
        <v>1</v>
      </c>
      <c r="E2" s="15" t="s">
        <v>6</v>
      </c>
      <c r="F2" s="15">
        <v>1</v>
      </c>
      <c r="G2" s="11">
        <f t="shared" ref="G2:G30" si="0">COUNTIF($A$2:$A$999,A2)</f>
        <v>1</v>
      </c>
      <c r="H2" s="11" t="s">
        <v>37</v>
      </c>
    </row>
    <row r="3" spans="1:8" x14ac:dyDescent="0.3">
      <c r="A3" s="124" t="s">
        <v>234</v>
      </c>
      <c r="B3" s="106" t="s">
        <v>194</v>
      </c>
      <c r="C3" s="15" t="s">
        <v>11</v>
      </c>
      <c r="D3" s="60">
        <v>1</v>
      </c>
      <c r="E3" s="60" t="s">
        <v>6</v>
      </c>
      <c r="F3" s="60">
        <v>1</v>
      </c>
      <c r="G3" s="11">
        <f t="shared" si="0"/>
        <v>1</v>
      </c>
      <c r="H3" s="11" t="s">
        <v>37</v>
      </c>
    </row>
    <row r="4" spans="1:8" x14ac:dyDescent="0.3">
      <c r="A4" s="13" t="s">
        <v>222</v>
      </c>
      <c r="B4" s="104" t="s">
        <v>111</v>
      </c>
      <c r="C4" s="15" t="s">
        <v>11</v>
      </c>
      <c r="D4" s="15">
        <v>1</v>
      </c>
      <c r="E4" s="15" t="s">
        <v>6</v>
      </c>
      <c r="F4" s="15">
        <v>1</v>
      </c>
      <c r="G4" s="11">
        <f t="shared" si="0"/>
        <v>1</v>
      </c>
      <c r="H4" s="11" t="s">
        <v>37</v>
      </c>
    </row>
    <row r="5" spans="1:8" x14ac:dyDescent="0.3">
      <c r="A5" s="13" t="s">
        <v>224</v>
      </c>
      <c r="B5" s="104" t="s">
        <v>119</v>
      </c>
      <c r="C5" s="15" t="s">
        <v>11</v>
      </c>
      <c r="D5" s="15">
        <v>1</v>
      </c>
      <c r="E5" s="15" t="s">
        <v>6</v>
      </c>
      <c r="F5" s="15">
        <v>1</v>
      </c>
      <c r="G5" s="11">
        <f t="shared" si="0"/>
        <v>1</v>
      </c>
      <c r="H5" s="11" t="s">
        <v>37</v>
      </c>
    </row>
    <row r="6" spans="1:8" ht="31.2" x14ac:dyDescent="0.3">
      <c r="A6" s="16" t="s">
        <v>232</v>
      </c>
      <c r="B6" s="106" t="s">
        <v>188</v>
      </c>
      <c r="C6" s="15" t="s">
        <v>11</v>
      </c>
      <c r="D6" s="60">
        <v>1</v>
      </c>
      <c r="E6" s="60" t="s">
        <v>6</v>
      </c>
      <c r="F6" s="60">
        <v>1</v>
      </c>
      <c r="G6" s="11">
        <f t="shared" si="0"/>
        <v>1</v>
      </c>
      <c r="H6" s="11" t="s">
        <v>37</v>
      </c>
    </row>
    <row r="7" spans="1:8" x14ac:dyDescent="0.3">
      <c r="A7" s="13" t="s">
        <v>102</v>
      </c>
      <c r="B7" s="104" t="s">
        <v>103</v>
      </c>
      <c r="C7" s="15" t="s">
        <v>5</v>
      </c>
      <c r="D7" s="15">
        <v>1</v>
      </c>
      <c r="E7" s="15" t="s">
        <v>6</v>
      </c>
      <c r="F7" s="15">
        <v>1</v>
      </c>
      <c r="G7" s="11">
        <f t="shared" si="0"/>
        <v>1</v>
      </c>
      <c r="H7" s="11" t="s">
        <v>37</v>
      </c>
    </row>
    <row r="8" spans="1:8" x14ac:dyDescent="0.3">
      <c r="A8" s="13" t="s">
        <v>114</v>
      </c>
      <c r="B8" s="104" t="s">
        <v>115</v>
      </c>
      <c r="C8" s="15" t="s">
        <v>11</v>
      </c>
      <c r="D8" s="15">
        <v>1</v>
      </c>
      <c r="E8" s="15" t="s">
        <v>6</v>
      </c>
      <c r="F8" s="15">
        <v>1</v>
      </c>
      <c r="G8" s="11">
        <f t="shared" si="0"/>
        <v>1</v>
      </c>
      <c r="H8" s="11" t="s">
        <v>37</v>
      </c>
    </row>
    <row r="9" spans="1:8" x14ac:dyDescent="0.3">
      <c r="A9" s="13" t="s">
        <v>221</v>
      </c>
      <c r="B9" s="104" t="s">
        <v>107</v>
      </c>
      <c r="C9" s="15" t="s">
        <v>11</v>
      </c>
      <c r="D9" s="15">
        <v>1</v>
      </c>
      <c r="E9" s="15" t="s">
        <v>6</v>
      </c>
      <c r="F9" s="15">
        <v>1</v>
      </c>
      <c r="G9" s="11">
        <f t="shared" si="0"/>
        <v>1</v>
      </c>
      <c r="H9" s="11" t="s">
        <v>37</v>
      </c>
    </row>
    <row r="10" spans="1:8" ht="31.2" x14ac:dyDescent="0.3">
      <c r="A10" s="13" t="s">
        <v>226</v>
      </c>
      <c r="B10" s="104" t="s">
        <v>127</v>
      </c>
      <c r="C10" s="15" t="s">
        <v>11</v>
      </c>
      <c r="D10" s="15">
        <v>1</v>
      </c>
      <c r="E10" s="15" t="s">
        <v>6</v>
      </c>
      <c r="F10" s="15">
        <v>1</v>
      </c>
      <c r="G10" s="11">
        <f t="shared" si="0"/>
        <v>1</v>
      </c>
      <c r="H10" s="11" t="s">
        <v>37</v>
      </c>
    </row>
    <row r="11" spans="1:8" ht="31.2" x14ac:dyDescent="0.3">
      <c r="A11" s="13" t="s">
        <v>142</v>
      </c>
      <c r="B11" s="118" t="s">
        <v>143</v>
      </c>
      <c r="C11" s="15" t="s">
        <v>11</v>
      </c>
      <c r="D11" s="15">
        <v>1</v>
      </c>
      <c r="E11" s="15" t="s">
        <v>6</v>
      </c>
      <c r="F11" s="15">
        <v>1</v>
      </c>
      <c r="G11" s="11">
        <f t="shared" si="0"/>
        <v>1</v>
      </c>
      <c r="H11" s="11" t="s">
        <v>37</v>
      </c>
    </row>
    <row r="12" spans="1:8" x14ac:dyDescent="0.3">
      <c r="A12" s="13" t="s">
        <v>108</v>
      </c>
      <c r="B12" s="104" t="s">
        <v>109</v>
      </c>
      <c r="C12" s="15" t="s">
        <v>11</v>
      </c>
      <c r="D12" s="15">
        <v>1</v>
      </c>
      <c r="E12" s="15" t="s">
        <v>6</v>
      </c>
      <c r="F12" s="15">
        <v>1</v>
      </c>
      <c r="G12" s="11">
        <f t="shared" si="0"/>
        <v>1</v>
      </c>
      <c r="H12" s="11" t="s">
        <v>37</v>
      </c>
    </row>
    <row r="13" spans="1:8" ht="31.2" x14ac:dyDescent="0.3">
      <c r="A13" s="124" t="s">
        <v>233</v>
      </c>
      <c r="B13" s="106" t="s">
        <v>190</v>
      </c>
      <c r="C13" s="15" t="s">
        <v>11</v>
      </c>
      <c r="D13" s="60">
        <v>1</v>
      </c>
      <c r="E13" s="60" t="s">
        <v>6</v>
      </c>
      <c r="F13" s="60">
        <v>1</v>
      </c>
      <c r="G13" s="11">
        <f t="shared" si="0"/>
        <v>1</v>
      </c>
      <c r="H13" s="11" t="s">
        <v>37</v>
      </c>
    </row>
    <row r="14" spans="1:8" ht="31.2" x14ac:dyDescent="0.3">
      <c r="A14" s="13" t="s">
        <v>134</v>
      </c>
      <c r="B14" s="104" t="s">
        <v>135</v>
      </c>
      <c r="C14" s="15" t="s">
        <v>11</v>
      </c>
      <c r="D14" s="15">
        <v>1</v>
      </c>
      <c r="E14" s="15" t="s">
        <v>6</v>
      </c>
      <c r="F14" s="15">
        <v>1</v>
      </c>
      <c r="G14" s="11">
        <f t="shared" si="0"/>
        <v>1</v>
      </c>
      <c r="H14" s="11" t="s">
        <v>37</v>
      </c>
    </row>
    <row r="15" spans="1:8" x14ac:dyDescent="0.3">
      <c r="A15" s="13" t="s">
        <v>225</v>
      </c>
      <c r="B15" s="104" t="s">
        <v>121</v>
      </c>
      <c r="C15" s="15" t="s">
        <v>11</v>
      </c>
      <c r="D15" s="15">
        <v>1</v>
      </c>
      <c r="E15" s="15" t="s">
        <v>6</v>
      </c>
      <c r="F15" s="15">
        <v>1</v>
      </c>
      <c r="G15" s="11">
        <f t="shared" si="0"/>
        <v>1</v>
      </c>
      <c r="H15" s="11" t="s">
        <v>37</v>
      </c>
    </row>
    <row r="16" spans="1:8" x14ac:dyDescent="0.3">
      <c r="A16" s="13" t="s">
        <v>144</v>
      </c>
      <c r="B16" s="118" t="s">
        <v>145</v>
      </c>
      <c r="C16" s="15" t="s">
        <v>11</v>
      </c>
      <c r="D16" s="15">
        <v>1</v>
      </c>
      <c r="E16" s="15" t="s">
        <v>6</v>
      </c>
      <c r="F16" s="15">
        <v>1</v>
      </c>
      <c r="G16" s="11">
        <f t="shared" si="0"/>
        <v>1</v>
      </c>
      <c r="H16" s="11" t="s">
        <v>37</v>
      </c>
    </row>
    <row r="17" spans="1:8" x14ac:dyDescent="0.3">
      <c r="A17" s="13" t="s">
        <v>39</v>
      </c>
      <c r="B17" s="104" t="s">
        <v>105</v>
      </c>
      <c r="C17" s="15" t="s">
        <v>7</v>
      </c>
      <c r="D17" s="15">
        <v>2</v>
      </c>
      <c r="E17" s="15" t="s">
        <v>6</v>
      </c>
      <c r="F17" s="15">
        <v>2</v>
      </c>
      <c r="G17" s="11">
        <f t="shared" si="0"/>
        <v>2</v>
      </c>
      <c r="H17" s="11" t="s">
        <v>37</v>
      </c>
    </row>
    <row r="18" spans="1:8" x14ac:dyDescent="0.3">
      <c r="A18" s="13" t="s">
        <v>39</v>
      </c>
      <c r="B18" s="106" t="s">
        <v>197</v>
      </c>
      <c r="C18" s="15" t="s">
        <v>7</v>
      </c>
      <c r="D18" s="60">
        <v>1</v>
      </c>
      <c r="E18" s="60" t="s">
        <v>6</v>
      </c>
      <c r="F18" s="15">
        <v>1</v>
      </c>
      <c r="G18" s="11">
        <f t="shared" si="0"/>
        <v>2</v>
      </c>
      <c r="H18" s="11" t="s">
        <v>37</v>
      </c>
    </row>
    <row r="19" spans="1:8" x14ac:dyDescent="0.3">
      <c r="A19" s="13" t="s">
        <v>227</v>
      </c>
      <c r="B19" s="104" t="s">
        <v>129</v>
      </c>
      <c r="C19" s="15" t="s">
        <v>11</v>
      </c>
      <c r="D19" s="15">
        <v>1</v>
      </c>
      <c r="E19" s="15" t="s">
        <v>6</v>
      </c>
      <c r="F19" s="15">
        <v>1</v>
      </c>
      <c r="G19" s="11">
        <f t="shared" si="0"/>
        <v>1</v>
      </c>
      <c r="H19" s="11" t="s">
        <v>37</v>
      </c>
    </row>
    <row r="20" spans="1:8" x14ac:dyDescent="0.3">
      <c r="A20" s="13" t="s">
        <v>223</v>
      </c>
      <c r="B20" s="104" t="s">
        <v>113</v>
      </c>
      <c r="C20" s="15" t="s">
        <v>11</v>
      </c>
      <c r="D20" s="15">
        <v>1</v>
      </c>
      <c r="E20" s="15" t="s">
        <v>6</v>
      </c>
      <c r="F20" s="15">
        <v>1</v>
      </c>
      <c r="G20" s="11">
        <f t="shared" si="0"/>
        <v>1</v>
      </c>
      <c r="H20" s="11" t="s">
        <v>37</v>
      </c>
    </row>
    <row r="21" spans="1:8" ht="31.2" x14ac:dyDescent="0.3">
      <c r="A21" s="13" t="s">
        <v>231</v>
      </c>
      <c r="B21" s="104" t="s">
        <v>139</v>
      </c>
      <c r="C21" s="15" t="s">
        <v>11</v>
      </c>
      <c r="D21" s="15">
        <v>1</v>
      </c>
      <c r="E21" s="15" t="s">
        <v>6</v>
      </c>
      <c r="F21" s="15">
        <v>1</v>
      </c>
      <c r="G21" s="11">
        <f t="shared" si="0"/>
        <v>1</v>
      </c>
      <c r="H21" s="11" t="s">
        <v>37</v>
      </c>
    </row>
    <row r="22" spans="1:8" x14ac:dyDescent="0.3">
      <c r="A22" s="13" t="s">
        <v>140</v>
      </c>
      <c r="B22" s="118" t="s">
        <v>141</v>
      </c>
      <c r="C22" s="15" t="s">
        <v>7</v>
      </c>
      <c r="D22" s="15">
        <v>1</v>
      </c>
      <c r="E22" s="15" t="s">
        <v>6</v>
      </c>
      <c r="F22" s="15">
        <v>1</v>
      </c>
      <c r="G22" s="11">
        <f t="shared" si="0"/>
        <v>1</v>
      </c>
      <c r="H22" s="11" t="s">
        <v>37</v>
      </c>
    </row>
    <row r="23" spans="1:8" x14ac:dyDescent="0.3">
      <c r="A23" s="13" t="s">
        <v>228</v>
      </c>
      <c r="B23" s="104" t="s">
        <v>131</v>
      </c>
      <c r="C23" s="15" t="s">
        <v>11</v>
      </c>
      <c r="D23" s="15">
        <v>1</v>
      </c>
      <c r="E23" s="15" t="s">
        <v>6</v>
      </c>
      <c r="F23" s="15">
        <v>1</v>
      </c>
      <c r="G23" s="11">
        <f t="shared" si="0"/>
        <v>1</v>
      </c>
      <c r="H23" s="11" t="s">
        <v>37</v>
      </c>
    </row>
    <row r="24" spans="1:8" ht="31.2" x14ac:dyDescent="0.3">
      <c r="A24" s="13" t="s">
        <v>122</v>
      </c>
      <c r="B24" s="104" t="s">
        <v>123</v>
      </c>
      <c r="C24" s="15" t="s">
        <v>11</v>
      </c>
      <c r="D24" s="15">
        <v>1</v>
      </c>
      <c r="E24" s="15" t="s">
        <v>6</v>
      </c>
      <c r="F24" s="15">
        <v>1</v>
      </c>
      <c r="G24" s="11">
        <f t="shared" si="0"/>
        <v>1</v>
      </c>
      <c r="H24" s="11" t="s">
        <v>37</v>
      </c>
    </row>
    <row r="25" spans="1:8" ht="31.2" x14ac:dyDescent="0.3">
      <c r="A25" s="13" t="s">
        <v>146</v>
      </c>
      <c r="B25" s="130" t="s">
        <v>147</v>
      </c>
      <c r="C25" s="15" t="s">
        <v>5</v>
      </c>
      <c r="D25" s="115">
        <v>1</v>
      </c>
      <c r="E25" s="126" t="s">
        <v>6</v>
      </c>
      <c r="F25" s="115">
        <v>1</v>
      </c>
      <c r="G25" s="11">
        <f t="shared" si="0"/>
        <v>1</v>
      </c>
      <c r="H25" s="11" t="s">
        <v>37</v>
      </c>
    </row>
    <row r="26" spans="1:8" x14ac:dyDescent="0.3">
      <c r="A26" s="120" t="s">
        <v>195</v>
      </c>
      <c r="B26" s="121" t="s">
        <v>196</v>
      </c>
      <c r="C26" s="15" t="s">
        <v>7</v>
      </c>
      <c r="D26" s="56">
        <v>1</v>
      </c>
      <c r="E26" s="56" t="s">
        <v>6</v>
      </c>
      <c r="F26" s="56">
        <v>1</v>
      </c>
      <c r="G26" s="11">
        <f t="shared" si="0"/>
        <v>1</v>
      </c>
      <c r="H26" s="11" t="s">
        <v>37</v>
      </c>
    </row>
    <row r="27" spans="1:8" ht="31.2" x14ac:dyDescent="0.3">
      <c r="A27" s="125" t="s">
        <v>229</v>
      </c>
      <c r="B27" s="129" t="s">
        <v>133</v>
      </c>
      <c r="C27" s="15" t="s">
        <v>11</v>
      </c>
      <c r="D27" s="126">
        <v>1</v>
      </c>
      <c r="E27" s="126" t="s">
        <v>6</v>
      </c>
      <c r="F27" s="126">
        <v>1</v>
      </c>
      <c r="G27" s="11">
        <f t="shared" si="0"/>
        <v>1</v>
      </c>
      <c r="H27" s="11" t="s">
        <v>37</v>
      </c>
    </row>
    <row r="28" spans="1:8" x14ac:dyDescent="0.3">
      <c r="A28" s="120" t="s">
        <v>191</v>
      </c>
      <c r="B28" s="121" t="s">
        <v>192</v>
      </c>
      <c r="C28" s="15" t="s">
        <v>11</v>
      </c>
      <c r="D28" s="56">
        <v>1</v>
      </c>
      <c r="E28" s="56" t="s">
        <v>6</v>
      </c>
      <c r="F28" s="56">
        <v>1</v>
      </c>
      <c r="G28" s="11">
        <f t="shared" si="0"/>
        <v>1</v>
      </c>
      <c r="H28" s="11" t="s">
        <v>37</v>
      </c>
    </row>
    <row r="29" spans="1:8" x14ac:dyDescent="0.3">
      <c r="A29" s="128" t="s">
        <v>116</v>
      </c>
      <c r="B29" s="117" t="s">
        <v>117</v>
      </c>
      <c r="C29" s="15" t="s">
        <v>11</v>
      </c>
      <c r="D29" s="126">
        <v>1</v>
      </c>
      <c r="E29" s="126" t="s">
        <v>6</v>
      </c>
      <c r="F29" s="126">
        <v>1</v>
      </c>
      <c r="G29" s="11">
        <f t="shared" si="0"/>
        <v>1</v>
      </c>
      <c r="H29" s="11" t="s">
        <v>37</v>
      </c>
    </row>
    <row r="30" spans="1:8" ht="31.2" x14ac:dyDescent="0.3">
      <c r="A30" s="127" t="s">
        <v>124</v>
      </c>
      <c r="B30" s="117" t="s">
        <v>125</v>
      </c>
      <c r="C30" s="15" t="s">
        <v>11</v>
      </c>
      <c r="D30" s="126">
        <v>1</v>
      </c>
      <c r="E30" s="126" t="s">
        <v>6</v>
      </c>
      <c r="F30" s="15">
        <v>1</v>
      </c>
      <c r="G30" s="11">
        <f t="shared" si="0"/>
        <v>1</v>
      </c>
      <c r="H30" s="11" t="s">
        <v>37</v>
      </c>
    </row>
    <row r="31" spans="1:8" x14ac:dyDescent="0.3">
      <c r="C31" s="110"/>
    </row>
    <row r="32" spans="1:8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30" xr:uid="{B23CC546-2D1F-4D77-8557-6B74FEFF857B}">
    <sortState xmlns:xlrd2="http://schemas.microsoft.com/office/spreadsheetml/2017/richdata2" ref="A2:H30">
      <sortCondition ref="A2:A30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0" xr:uid="{D21DAE20-EAB0-4C6B-AEC9-307264B14F56}">
      <formula1>"Базовая часть, Вариативная часть"</formula1>
    </dataValidation>
    <dataValidation allowBlank="1" showErrorMessage="1" sqref="D2:F24 A2:B30" xr:uid="{04665D34-A658-4B26-BB7F-10BED1969D0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51" customWidth="1"/>
    <col min="2" max="2" width="100.6640625" style="52" customWidth="1"/>
    <col min="3" max="3" width="25.6640625" style="116" bestFit="1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1" customWidth="1"/>
    <col min="8" max="8" width="20.88671875" style="11" customWidth="1"/>
    <col min="9" max="16384" width="9.109375" style="52"/>
  </cols>
  <sheetData>
    <row r="1" spans="1:8" ht="31.2" x14ac:dyDescent="0.3">
      <c r="A1" s="101" t="s">
        <v>1</v>
      </c>
      <c r="B1" s="102" t="s">
        <v>10</v>
      </c>
      <c r="C1" s="103" t="s">
        <v>2</v>
      </c>
      <c r="D1" s="101" t="s">
        <v>4</v>
      </c>
      <c r="E1" s="101" t="s">
        <v>3</v>
      </c>
      <c r="F1" s="101" t="s">
        <v>8</v>
      </c>
      <c r="G1" s="101" t="s">
        <v>33</v>
      </c>
      <c r="H1" s="101" t="s">
        <v>34</v>
      </c>
    </row>
    <row r="2" spans="1:8" ht="31.2" x14ac:dyDescent="0.3">
      <c r="A2" s="13" t="s">
        <v>220</v>
      </c>
      <c r="B2" s="113" t="s">
        <v>206</v>
      </c>
      <c r="C2" s="15" t="s">
        <v>11</v>
      </c>
      <c r="D2" s="105">
        <v>1</v>
      </c>
      <c r="E2" s="60" t="s">
        <v>208</v>
      </c>
      <c r="F2" s="105">
        <v>3</v>
      </c>
      <c r="G2" s="17">
        <f t="shared" ref="G2:G11" si="0">COUNTIF($A$2:$A$999,A2)</f>
        <v>1</v>
      </c>
      <c r="H2" s="17" t="s">
        <v>37</v>
      </c>
    </row>
    <row r="3" spans="1:8" ht="31.2" x14ac:dyDescent="0.3">
      <c r="A3" s="124" t="s">
        <v>210</v>
      </c>
      <c r="B3" s="106" t="s">
        <v>211</v>
      </c>
      <c r="C3" s="15" t="s">
        <v>11</v>
      </c>
      <c r="D3" s="60">
        <v>1</v>
      </c>
      <c r="E3" s="60" t="s">
        <v>208</v>
      </c>
      <c r="F3" s="60">
        <v>3</v>
      </c>
      <c r="G3" s="17">
        <f t="shared" si="0"/>
        <v>1</v>
      </c>
      <c r="H3" s="17" t="s">
        <v>37</v>
      </c>
    </row>
    <row r="4" spans="1:8" x14ac:dyDescent="0.3">
      <c r="A4" s="13" t="s">
        <v>153</v>
      </c>
      <c r="B4" s="118" t="s">
        <v>154</v>
      </c>
      <c r="C4" s="15" t="s">
        <v>7</v>
      </c>
      <c r="D4" s="105">
        <v>6</v>
      </c>
      <c r="E4" s="15" t="s">
        <v>150</v>
      </c>
      <c r="F4" s="105">
        <v>6</v>
      </c>
      <c r="G4" s="17">
        <f t="shared" si="0"/>
        <v>1</v>
      </c>
      <c r="H4" s="17" t="s">
        <v>37</v>
      </c>
    </row>
    <row r="5" spans="1:8" x14ac:dyDescent="0.3">
      <c r="A5" s="13" t="s">
        <v>157</v>
      </c>
      <c r="B5" s="118" t="s">
        <v>158</v>
      </c>
      <c r="C5" s="15" t="s">
        <v>7</v>
      </c>
      <c r="D5" s="15">
        <v>16</v>
      </c>
      <c r="E5" s="15" t="s">
        <v>150</v>
      </c>
      <c r="F5" s="15">
        <v>16</v>
      </c>
      <c r="G5" s="17">
        <f t="shared" si="0"/>
        <v>1</v>
      </c>
      <c r="H5" s="17" t="s">
        <v>37</v>
      </c>
    </row>
    <row r="6" spans="1:8" ht="31.2" x14ac:dyDescent="0.3">
      <c r="A6" s="16" t="s">
        <v>18</v>
      </c>
      <c r="B6" s="106" t="s">
        <v>155</v>
      </c>
      <c r="C6" s="15" t="s">
        <v>18</v>
      </c>
      <c r="D6" s="105">
        <v>6</v>
      </c>
      <c r="E6" s="15" t="s">
        <v>150</v>
      </c>
      <c r="F6" s="105">
        <v>6</v>
      </c>
      <c r="G6" s="17">
        <f t="shared" si="0"/>
        <v>1</v>
      </c>
      <c r="H6" s="17" t="s">
        <v>37</v>
      </c>
    </row>
    <row r="7" spans="1:8" x14ac:dyDescent="0.3">
      <c r="A7" s="13" t="s">
        <v>151</v>
      </c>
      <c r="B7" s="104" t="s">
        <v>152</v>
      </c>
      <c r="C7" s="15" t="s">
        <v>5</v>
      </c>
      <c r="D7" s="105">
        <v>6</v>
      </c>
      <c r="E7" s="15" t="s">
        <v>150</v>
      </c>
      <c r="F7" s="105">
        <v>6</v>
      </c>
      <c r="G7" s="17">
        <f t="shared" si="0"/>
        <v>1</v>
      </c>
      <c r="H7" s="17" t="s">
        <v>37</v>
      </c>
    </row>
    <row r="8" spans="1:8" ht="31.2" x14ac:dyDescent="0.3">
      <c r="A8" s="13" t="s">
        <v>219</v>
      </c>
      <c r="B8" s="118" t="s">
        <v>160</v>
      </c>
      <c r="C8" s="15" t="s">
        <v>7</v>
      </c>
      <c r="D8" s="15">
        <v>1</v>
      </c>
      <c r="E8" s="15" t="s">
        <v>150</v>
      </c>
      <c r="F8" s="15">
        <v>1</v>
      </c>
      <c r="G8" s="17">
        <f t="shared" si="0"/>
        <v>1</v>
      </c>
      <c r="H8" s="17" t="s">
        <v>37</v>
      </c>
    </row>
    <row r="9" spans="1:8" x14ac:dyDescent="0.3">
      <c r="A9" s="119" t="s">
        <v>60</v>
      </c>
      <c r="B9" s="118" t="s">
        <v>149</v>
      </c>
      <c r="C9" s="15" t="s">
        <v>7</v>
      </c>
      <c r="D9" s="115">
        <v>6</v>
      </c>
      <c r="E9" s="126" t="s">
        <v>150</v>
      </c>
      <c r="F9" s="105">
        <v>6</v>
      </c>
      <c r="G9" s="17">
        <f t="shared" si="0"/>
        <v>1</v>
      </c>
      <c r="H9" s="17" t="s">
        <v>37</v>
      </c>
    </row>
    <row r="10" spans="1:8" x14ac:dyDescent="0.3">
      <c r="A10" s="125" t="s">
        <v>161</v>
      </c>
      <c r="B10" s="117" t="s">
        <v>162</v>
      </c>
      <c r="C10" s="15" t="s">
        <v>7</v>
      </c>
      <c r="D10" s="126">
        <v>2</v>
      </c>
      <c r="E10" s="126" t="s">
        <v>150</v>
      </c>
      <c r="F10" s="126">
        <v>2</v>
      </c>
      <c r="G10" s="17">
        <f t="shared" si="0"/>
        <v>1</v>
      </c>
      <c r="H10" s="17" t="s">
        <v>37</v>
      </c>
    </row>
    <row r="11" spans="1:8" x14ac:dyDescent="0.3">
      <c r="A11" s="122" t="s">
        <v>24</v>
      </c>
      <c r="B11" s="123" t="s">
        <v>218</v>
      </c>
      <c r="C11" s="15" t="s">
        <v>7</v>
      </c>
      <c r="D11" s="60">
        <v>1</v>
      </c>
      <c r="E11" s="56" t="s">
        <v>213</v>
      </c>
      <c r="F11" s="105">
        <v>12</v>
      </c>
      <c r="G11" s="17">
        <f t="shared" si="0"/>
        <v>1</v>
      </c>
      <c r="H11" s="17" t="s">
        <v>37</v>
      </c>
    </row>
    <row r="12" spans="1:8" x14ac:dyDescent="0.3">
      <c r="C12" s="110"/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D2:F8 A2:B11" xr:uid="{613D5582-704F-4A75-BF32-134A1F9329C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35AD10-450E-4613-90D3-1DB9EDBFB50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51" customWidth="1"/>
    <col min="2" max="2" width="100.6640625" style="52" customWidth="1"/>
    <col min="3" max="3" width="20.44140625" style="116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1" customWidth="1"/>
    <col min="8" max="8" width="20.88671875" style="11" customWidth="1"/>
    <col min="9" max="16384" width="9.109375" style="52"/>
  </cols>
  <sheetData>
    <row r="1" spans="1:8" ht="31.2" x14ac:dyDescent="0.3">
      <c r="A1" s="101" t="s">
        <v>1</v>
      </c>
      <c r="B1" s="102" t="s">
        <v>10</v>
      </c>
      <c r="C1" s="103" t="s">
        <v>2</v>
      </c>
      <c r="D1" s="101" t="s">
        <v>4</v>
      </c>
      <c r="E1" s="101" t="s">
        <v>3</v>
      </c>
      <c r="F1" s="101" t="s">
        <v>8</v>
      </c>
      <c r="G1" s="102" t="s">
        <v>33</v>
      </c>
      <c r="H1" s="101" t="s">
        <v>34</v>
      </c>
    </row>
    <row r="2" spans="1:8" x14ac:dyDescent="0.3">
      <c r="A2" s="13" t="s">
        <v>153</v>
      </c>
      <c r="B2" s="118" t="s">
        <v>154</v>
      </c>
      <c r="C2" s="15" t="s">
        <v>7</v>
      </c>
      <c r="D2" s="105">
        <v>1</v>
      </c>
      <c r="E2" s="15" t="s">
        <v>6</v>
      </c>
      <c r="F2" s="105">
        <v>1</v>
      </c>
      <c r="G2" s="11">
        <f>COUNTIF($A$2:$A$999,A2)</f>
        <v>1</v>
      </c>
      <c r="H2" s="11" t="s">
        <v>37</v>
      </c>
    </row>
    <row r="3" spans="1:8" x14ac:dyDescent="0.3">
      <c r="A3" s="13" t="s">
        <v>28</v>
      </c>
      <c r="B3" s="118" t="s">
        <v>167</v>
      </c>
      <c r="C3" s="15" t="s">
        <v>5</v>
      </c>
      <c r="D3" s="105">
        <v>1</v>
      </c>
      <c r="E3" s="15" t="s">
        <v>6</v>
      </c>
      <c r="F3" s="105">
        <v>1</v>
      </c>
      <c r="G3" s="11">
        <f>COUNTIF($A$2:$A$999,A3)</f>
        <v>1</v>
      </c>
      <c r="H3" s="11" t="s">
        <v>37</v>
      </c>
    </row>
    <row r="4" spans="1:8" x14ac:dyDescent="0.3">
      <c r="A4" s="13" t="s">
        <v>164</v>
      </c>
      <c r="B4" s="104" t="s">
        <v>165</v>
      </c>
      <c r="C4" s="15" t="s">
        <v>5</v>
      </c>
      <c r="D4" s="105">
        <v>1</v>
      </c>
      <c r="E4" s="15" t="s">
        <v>6</v>
      </c>
      <c r="F4" s="105">
        <v>1</v>
      </c>
      <c r="G4" s="11">
        <f>COUNTIF($A$2:$A$999,A4)</f>
        <v>1</v>
      </c>
      <c r="H4" s="11" t="s">
        <v>37</v>
      </c>
    </row>
    <row r="5" spans="1:8" x14ac:dyDescent="0.3">
      <c r="A5" s="13" t="s">
        <v>60</v>
      </c>
      <c r="B5" s="118" t="s">
        <v>149</v>
      </c>
      <c r="C5" s="15" t="s">
        <v>7</v>
      </c>
      <c r="D5" s="105">
        <v>1</v>
      </c>
      <c r="E5" s="15" t="s">
        <v>6</v>
      </c>
      <c r="F5" s="105">
        <v>1</v>
      </c>
      <c r="G5" s="11">
        <f>COUNTIF($A$2:$A$999,A5)</f>
        <v>1</v>
      </c>
      <c r="H5" s="11" t="s">
        <v>37</v>
      </c>
    </row>
    <row r="6" spans="1:8" x14ac:dyDescent="0.3">
      <c r="C6" s="110"/>
    </row>
    <row r="7" spans="1:8" x14ac:dyDescent="0.3">
      <c r="C7" s="110"/>
    </row>
    <row r="8" spans="1:8" x14ac:dyDescent="0.3">
      <c r="C8" s="110"/>
    </row>
    <row r="9" spans="1:8" x14ac:dyDescent="0.3">
      <c r="C9" s="110"/>
    </row>
    <row r="10" spans="1:8" x14ac:dyDescent="0.3">
      <c r="C10" s="110"/>
    </row>
    <row r="11" spans="1:8" x14ac:dyDescent="0.3">
      <c r="C11" s="110"/>
    </row>
    <row r="12" spans="1:8" x14ac:dyDescent="0.3">
      <c r="C12" s="110"/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A7682734-23BD-4C67-AC52-744017ABE4A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13BED-D218-482F-A49C-43786072E02C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ColWidth="9.109375" defaultRowHeight="15.6" x14ac:dyDescent="0.3"/>
  <cols>
    <col min="1" max="1" width="32.6640625" style="51" customWidth="1"/>
    <col min="2" max="2" width="100.6640625" style="52" customWidth="1"/>
    <col min="3" max="3" width="29.33203125" style="116" customWidth="1"/>
    <col min="4" max="4" width="14.44140625" style="116" customWidth="1"/>
    <col min="5" max="5" width="25.6640625" style="116" customWidth="1"/>
    <col min="6" max="6" width="14.33203125" style="116" customWidth="1"/>
    <col min="7" max="7" width="13.88671875" style="11" customWidth="1"/>
    <col min="8" max="8" width="20.88671875" style="11" customWidth="1"/>
    <col min="9" max="16384" width="9.109375" style="52"/>
  </cols>
  <sheetData>
    <row r="1" spans="1:8" ht="31.2" x14ac:dyDescent="0.3">
      <c r="A1" s="101" t="s">
        <v>1</v>
      </c>
      <c r="B1" s="102" t="s">
        <v>10</v>
      </c>
      <c r="C1" s="103" t="s">
        <v>2</v>
      </c>
      <c r="D1" s="101" t="s">
        <v>4</v>
      </c>
      <c r="E1" s="101" t="s">
        <v>3</v>
      </c>
      <c r="F1" s="101" t="s">
        <v>8</v>
      </c>
      <c r="G1" s="101" t="s">
        <v>33</v>
      </c>
      <c r="H1" s="101" t="s">
        <v>34</v>
      </c>
    </row>
    <row r="2" spans="1:8" x14ac:dyDescent="0.3">
      <c r="A2" s="13" t="s">
        <v>20</v>
      </c>
      <c r="B2" s="104" t="s">
        <v>168</v>
      </c>
      <c r="C2" s="15" t="s">
        <v>9</v>
      </c>
      <c r="D2" s="105">
        <v>1</v>
      </c>
      <c r="E2" s="105" t="s">
        <v>169</v>
      </c>
      <c r="F2" s="105">
        <f t="shared" ref="F2:F7" si="0">D2</f>
        <v>1</v>
      </c>
      <c r="G2" s="11">
        <f t="shared" ref="G2:G7" si="1">COUNTIF($A$2:$A$999,A2)</f>
        <v>2</v>
      </c>
      <c r="H2" s="11" t="s">
        <v>37</v>
      </c>
    </row>
    <row r="3" spans="1:8" x14ac:dyDescent="0.3">
      <c r="A3" s="13" t="s">
        <v>20</v>
      </c>
      <c r="B3" s="113" t="s">
        <v>217</v>
      </c>
      <c r="C3" s="15" t="s">
        <v>9</v>
      </c>
      <c r="D3" s="105">
        <v>1</v>
      </c>
      <c r="E3" s="105" t="s">
        <v>6</v>
      </c>
      <c r="F3" s="105">
        <f t="shared" si="0"/>
        <v>1</v>
      </c>
      <c r="G3" s="11">
        <f t="shared" si="1"/>
        <v>2</v>
      </c>
      <c r="H3" s="11" t="s">
        <v>37</v>
      </c>
    </row>
    <row r="4" spans="1:8" x14ac:dyDescent="0.3">
      <c r="A4" s="13" t="s">
        <v>23</v>
      </c>
      <c r="B4" s="104" t="s">
        <v>172</v>
      </c>
      <c r="C4" s="15" t="s">
        <v>9</v>
      </c>
      <c r="D4" s="105">
        <v>1</v>
      </c>
      <c r="E4" s="105" t="s">
        <v>169</v>
      </c>
      <c r="F4" s="105">
        <f t="shared" si="0"/>
        <v>1</v>
      </c>
      <c r="G4" s="11">
        <f t="shared" si="1"/>
        <v>1</v>
      </c>
      <c r="H4" s="11" t="s">
        <v>37</v>
      </c>
    </row>
    <row r="5" spans="1:8" x14ac:dyDescent="0.3">
      <c r="A5" s="13" t="s">
        <v>21</v>
      </c>
      <c r="B5" s="104" t="s">
        <v>171</v>
      </c>
      <c r="C5" s="15" t="s">
        <v>9</v>
      </c>
      <c r="D5" s="105">
        <v>1</v>
      </c>
      <c r="E5" s="105" t="s">
        <v>169</v>
      </c>
      <c r="F5" s="105">
        <f t="shared" si="0"/>
        <v>1</v>
      </c>
      <c r="G5" s="11">
        <f t="shared" si="1"/>
        <v>2</v>
      </c>
      <c r="H5" s="11" t="s">
        <v>37</v>
      </c>
    </row>
    <row r="6" spans="1:8" x14ac:dyDescent="0.3">
      <c r="A6" s="16" t="s">
        <v>21</v>
      </c>
      <c r="B6" s="107" t="s">
        <v>214</v>
      </c>
      <c r="C6" s="15" t="s">
        <v>9</v>
      </c>
      <c r="D6" s="105">
        <v>1</v>
      </c>
      <c r="E6" s="105" t="s">
        <v>6</v>
      </c>
      <c r="F6" s="105">
        <f t="shared" si="0"/>
        <v>1</v>
      </c>
      <c r="G6" s="11">
        <f t="shared" si="1"/>
        <v>2</v>
      </c>
      <c r="H6" s="11" t="s">
        <v>37</v>
      </c>
    </row>
    <row r="7" spans="1:8" x14ac:dyDescent="0.3">
      <c r="A7" s="114" t="s">
        <v>22</v>
      </c>
      <c r="B7" s="117" t="s">
        <v>173</v>
      </c>
      <c r="C7" s="15" t="s">
        <v>9</v>
      </c>
      <c r="D7" s="115">
        <v>1</v>
      </c>
      <c r="E7" s="115" t="s">
        <v>169</v>
      </c>
      <c r="F7" s="105">
        <f t="shared" si="0"/>
        <v>1</v>
      </c>
      <c r="G7" s="11">
        <f t="shared" si="1"/>
        <v>1</v>
      </c>
      <c r="H7" s="11" t="s">
        <v>37</v>
      </c>
    </row>
    <row r="8" spans="1:8" x14ac:dyDescent="0.3">
      <c r="A8" s="108"/>
      <c r="B8" s="109"/>
      <c r="C8" s="110"/>
      <c r="D8" s="110"/>
      <c r="E8" s="111"/>
      <c r="F8" s="110"/>
    </row>
    <row r="9" spans="1:8" x14ac:dyDescent="0.3">
      <c r="A9" s="108"/>
      <c r="B9" s="109"/>
      <c r="C9" s="110"/>
      <c r="D9" s="110"/>
      <c r="E9" s="111"/>
      <c r="F9" s="111"/>
    </row>
    <row r="10" spans="1:8" x14ac:dyDescent="0.3">
      <c r="A10" s="108"/>
      <c r="B10" s="109"/>
      <c r="C10" s="110"/>
      <c r="D10" s="110"/>
      <c r="E10" s="111"/>
      <c r="F10" s="111"/>
    </row>
    <row r="11" spans="1:8" x14ac:dyDescent="0.3">
      <c r="A11" s="108"/>
      <c r="B11" s="109"/>
      <c r="C11" s="110"/>
      <c r="D11" s="110"/>
      <c r="E11" s="111"/>
      <c r="F11" s="111"/>
    </row>
    <row r="12" spans="1:8" x14ac:dyDescent="0.3">
      <c r="A12" s="108"/>
      <c r="B12" s="109"/>
      <c r="C12" s="110"/>
      <c r="D12" s="110"/>
      <c r="E12" s="111"/>
      <c r="F12" s="111"/>
    </row>
    <row r="13" spans="1:8" x14ac:dyDescent="0.3">
      <c r="A13" s="108"/>
      <c r="B13" s="109"/>
      <c r="C13" s="110"/>
      <c r="D13" s="111"/>
      <c r="E13" s="111"/>
      <c r="F13" s="111"/>
    </row>
    <row r="14" spans="1:8" x14ac:dyDescent="0.3">
      <c r="A14" s="108"/>
      <c r="B14" s="109"/>
      <c r="C14" s="110"/>
      <c r="D14" s="111"/>
      <c r="E14" s="111"/>
      <c r="F14" s="111"/>
    </row>
    <row r="15" spans="1:8" x14ac:dyDescent="0.3">
      <c r="A15" s="108"/>
      <c r="B15" s="109"/>
      <c r="C15" s="110"/>
      <c r="D15" s="111"/>
      <c r="E15" s="111"/>
      <c r="F15" s="111"/>
    </row>
    <row r="16" spans="1:8" x14ac:dyDescent="0.3">
      <c r="A16" s="108"/>
      <c r="B16" s="109"/>
      <c r="C16" s="110"/>
      <c r="D16" s="111"/>
      <c r="E16" s="111"/>
      <c r="F16" s="111"/>
    </row>
    <row r="17" spans="1:6" x14ac:dyDescent="0.3">
      <c r="A17" s="108"/>
      <c r="B17" s="109"/>
      <c r="C17" s="110"/>
      <c r="D17" s="111"/>
      <c r="E17" s="111"/>
      <c r="F17" s="111"/>
    </row>
    <row r="18" spans="1:6" x14ac:dyDescent="0.3">
      <c r="A18" s="108"/>
      <c r="B18" s="109"/>
      <c r="C18" s="110"/>
      <c r="D18" s="111"/>
      <c r="E18" s="111"/>
      <c r="F18" s="111"/>
    </row>
    <row r="19" spans="1:6" x14ac:dyDescent="0.3">
      <c r="A19" s="108"/>
      <c r="B19" s="109"/>
      <c r="C19" s="110"/>
      <c r="D19" s="111"/>
      <c r="E19" s="111"/>
      <c r="F19" s="111"/>
    </row>
    <row r="20" spans="1:6" x14ac:dyDescent="0.3">
      <c r="A20" s="108"/>
      <c r="B20" s="109"/>
      <c r="C20" s="110"/>
      <c r="D20" s="111"/>
      <c r="E20" s="111"/>
      <c r="F20" s="111"/>
    </row>
    <row r="21" spans="1:6" x14ac:dyDescent="0.3">
      <c r="A21" s="108"/>
      <c r="B21" s="109"/>
      <c r="C21" s="110"/>
      <c r="D21" s="111"/>
      <c r="E21" s="111"/>
      <c r="F21" s="111"/>
    </row>
    <row r="22" spans="1:6" x14ac:dyDescent="0.3">
      <c r="A22" s="108"/>
      <c r="B22" s="109"/>
      <c r="C22" s="110"/>
      <c r="D22" s="111"/>
      <c r="E22" s="111"/>
      <c r="F22" s="111"/>
    </row>
    <row r="23" spans="1:6" x14ac:dyDescent="0.3">
      <c r="A23" s="108"/>
      <c r="B23" s="109"/>
      <c r="C23" s="110"/>
      <c r="D23" s="111"/>
      <c r="E23" s="111"/>
      <c r="F23" s="111"/>
    </row>
    <row r="24" spans="1:6" x14ac:dyDescent="0.3">
      <c r="A24" s="108"/>
      <c r="B24" s="109"/>
      <c r="C24" s="110"/>
      <c r="D24" s="111"/>
      <c r="E24" s="111"/>
      <c r="F24" s="111"/>
    </row>
    <row r="25" spans="1:6" x14ac:dyDescent="0.3">
      <c r="A25" s="108"/>
      <c r="B25" s="109"/>
      <c r="C25" s="110"/>
      <c r="D25" s="111"/>
      <c r="E25" s="111"/>
      <c r="F25" s="111"/>
    </row>
    <row r="26" spans="1:6" x14ac:dyDescent="0.3">
      <c r="A26" s="108"/>
      <c r="B26" s="109"/>
      <c r="C26" s="110"/>
      <c r="D26" s="111"/>
      <c r="E26" s="111"/>
      <c r="F26" s="111"/>
    </row>
    <row r="27" spans="1:6" x14ac:dyDescent="0.3">
      <c r="A27" s="108"/>
      <c r="B27" s="109"/>
      <c r="C27" s="110"/>
      <c r="D27" s="111"/>
      <c r="E27" s="111"/>
      <c r="F27" s="111"/>
    </row>
    <row r="28" spans="1:6" x14ac:dyDescent="0.3">
      <c r="A28" s="108"/>
      <c r="B28" s="109"/>
      <c r="C28" s="110"/>
      <c r="D28" s="111"/>
      <c r="E28" s="111"/>
      <c r="F28" s="111"/>
    </row>
    <row r="29" spans="1:6" x14ac:dyDescent="0.3">
      <c r="A29" s="108"/>
      <c r="B29" s="109"/>
      <c r="C29" s="110"/>
      <c r="D29" s="111"/>
      <c r="E29" s="111"/>
      <c r="F29" s="111"/>
    </row>
    <row r="30" spans="1:6" x14ac:dyDescent="0.3">
      <c r="A30" s="108"/>
      <c r="B30" s="109"/>
      <c r="C30" s="110"/>
      <c r="D30" s="111"/>
      <c r="E30" s="111"/>
      <c r="F30" s="111"/>
    </row>
    <row r="31" spans="1:6" x14ac:dyDescent="0.3">
      <c r="A31" s="108"/>
      <c r="B31" s="109"/>
      <c r="C31" s="110"/>
      <c r="D31" s="111"/>
      <c r="E31" s="111"/>
      <c r="F31" s="111"/>
    </row>
    <row r="32" spans="1:6" x14ac:dyDescent="0.3">
      <c r="A32" s="108"/>
      <c r="B32" s="109"/>
      <c r="C32" s="110"/>
      <c r="D32" s="111"/>
      <c r="E32" s="111"/>
      <c r="F32" s="111"/>
    </row>
    <row r="33" spans="1:6" x14ac:dyDescent="0.3">
      <c r="A33" s="108"/>
      <c r="B33" s="109"/>
      <c r="C33" s="110"/>
      <c r="D33" s="111"/>
      <c r="E33" s="111"/>
      <c r="F33" s="111"/>
    </row>
    <row r="34" spans="1:6" x14ac:dyDescent="0.3">
      <c r="A34" s="108"/>
      <c r="B34" s="109"/>
      <c r="C34" s="110"/>
      <c r="D34" s="111"/>
      <c r="E34" s="111"/>
      <c r="F34" s="111"/>
    </row>
    <row r="35" spans="1:6" x14ac:dyDescent="0.3">
      <c r="A35" s="108"/>
      <c r="B35" s="109"/>
      <c r="C35" s="110"/>
      <c r="D35" s="111"/>
      <c r="E35" s="111"/>
      <c r="F35" s="111"/>
    </row>
    <row r="36" spans="1:6" x14ac:dyDescent="0.3">
      <c r="A36" s="108"/>
      <c r="B36" s="109"/>
      <c r="C36" s="110"/>
      <c r="D36" s="111"/>
      <c r="E36" s="111"/>
      <c r="F36" s="111"/>
    </row>
    <row r="37" spans="1:6" x14ac:dyDescent="0.3">
      <c r="A37" s="108"/>
      <c r="B37" s="109"/>
      <c r="C37" s="110"/>
      <c r="D37" s="111"/>
      <c r="E37" s="111"/>
      <c r="F37" s="111"/>
    </row>
    <row r="38" spans="1:6" x14ac:dyDescent="0.3">
      <c r="A38" s="108"/>
      <c r="B38" s="109"/>
      <c r="C38" s="110"/>
      <c r="D38" s="111"/>
      <c r="E38" s="111"/>
      <c r="F38" s="111"/>
    </row>
    <row r="39" spans="1:6" x14ac:dyDescent="0.3">
      <c r="A39" s="108"/>
      <c r="B39" s="112"/>
      <c r="C39" s="110"/>
      <c r="D39" s="111"/>
      <c r="E39" s="111"/>
      <c r="F39" s="111"/>
    </row>
    <row r="40" spans="1:6" x14ac:dyDescent="0.3">
      <c r="A40" s="108"/>
      <c r="B40" s="112"/>
      <c r="C40" s="110"/>
      <c r="D40" s="111"/>
      <c r="E40" s="111"/>
      <c r="F40" s="111"/>
    </row>
    <row r="41" spans="1:6" x14ac:dyDescent="0.3">
      <c r="A41" s="108"/>
      <c r="B41" s="112"/>
      <c r="C41" s="110"/>
      <c r="D41" s="111"/>
      <c r="E41" s="111"/>
      <c r="F41" s="111"/>
    </row>
    <row r="42" spans="1:6" x14ac:dyDescent="0.3">
      <c r="C42" s="110"/>
    </row>
    <row r="43" spans="1:6" x14ac:dyDescent="0.3">
      <c r="C43" s="110"/>
    </row>
    <row r="44" spans="1:6" x14ac:dyDescent="0.3">
      <c r="C44" s="110"/>
    </row>
    <row r="45" spans="1:6" x14ac:dyDescent="0.3">
      <c r="C45" s="110"/>
    </row>
    <row r="46" spans="1:6" x14ac:dyDescent="0.3">
      <c r="C46" s="110"/>
    </row>
    <row r="47" spans="1:6" x14ac:dyDescent="0.3">
      <c r="C47" s="110"/>
    </row>
    <row r="48" spans="1:6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5 A2:B7" xr:uid="{FEF8C6FD-D390-49E8-BEEE-6761CA041C1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69A87C-8DB0-49B9-B481-1D6FBC3EAE9C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topLeftCell="F2" workbookViewId="0">
      <selection activeCell="B26" sqref="B26"/>
    </sheetView>
  </sheetViews>
  <sheetFormatPr defaultColWidth="9.109375" defaultRowHeight="15.6" x14ac:dyDescent="0.3"/>
  <cols>
    <col min="1" max="1" width="22" style="52" customWidth="1"/>
    <col min="2" max="2" width="9" style="52"/>
    <col min="3" max="3" width="19.88671875" style="52" customWidth="1"/>
    <col min="4" max="4" width="54.88671875" style="52" customWidth="1"/>
    <col min="5" max="5" width="49.33203125" style="52" customWidth="1"/>
    <col min="6" max="6" width="68.5546875" style="52" customWidth="1"/>
    <col min="7" max="7" width="31.44140625" style="52" customWidth="1"/>
    <col min="8" max="8" width="153" style="52" customWidth="1"/>
    <col min="9" max="16384" width="9.109375" style="52"/>
  </cols>
  <sheetData>
    <row r="1" spans="1:8" x14ac:dyDescent="0.3">
      <c r="A1" s="73" t="s">
        <v>71</v>
      </c>
      <c r="B1" s="73" t="s">
        <v>64</v>
      </c>
      <c r="C1" s="73" t="s">
        <v>65</v>
      </c>
      <c r="D1" s="73" t="s">
        <v>66</v>
      </c>
      <c r="E1" s="73" t="s">
        <v>47</v>
      </c>
      <c r="F1" s="73" t="s">
        <v>67</v>
      </c>
      <c r="G1" s="73" t="s">
        <v>68</v>
      </c>
    </row>
    <row r="2" spans="1:8" ht="31.2" x14ac:dyDescent="0.3">
      <c r="A2" s="74" t="s">
        <v>75</v>
      </c>
      <c r="B2" s="75">
        <v>2024</v>
      </c>
      <c r="C2" s="75" t="s">
        <v>76</v>
      </c>
      <c r="D2" s="76" t="s">
        <v>77</v>
      </c>
      <c r="E2" s="77" t="s">
        <v>78</v>
      </c>
      <c r="F2" s="78" t="s">
        <v>79</v>
      </c>
      <c r="G2" s="79" t="s">
        <v>78</v>
      </c>
      <c r="H2" s="51" t="str">
        <f>_xlfn.TEXTJOIN("
",TRUE,F2:F99)</f>
        <v>08.02.01 Строительство и эксплуатация зданий и сооружений
08.02.01 Строительство и эксплуатация зданий и сооружений</v>
      </c>
    </row>
    <row r="3" spans="1:8" ht="28.8" x14ac:dyDescent="0.3">
      <c r="A3" s="80" t="s">
        <v>80</v>
      </c>
      <c r="B3" s="81">
        <v>2024</v>
      </c>
      <c r="C3" s="81" t="s">
        <v>81</v>
      </c>
      <c r="D3" s="82" t="s">
        <v>82</v>
      </c>
      <c r="E3" s="83" t="s">
        <v>83</v>
      </c>
      <c r="F3" s="84" t="s">
        <v>79</v>
      </c>
      <c r="G3" s="79" t="s">
        <v>78</v>
      </c>
      <c r="H3" s="51"/>
    </row>
  </sheetData>
  <dataConsolidate>
    <dataRefs count="1">
      <dataRef ref="F2:F3" sheet="Перечень кластеров"/>
    </dataRefs>
  </dataConsolid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22"/>
  <sheetViews>
    <sheetView topLeftCell="A95" workbookViewId="0">
      <selection activeCell="B26" sqref="B26"/>
    </sheetView>
  </sheetViews>
  <sheetFormatPr defaultRowHeight="14.4" x14ac:dyDescent="0.3"/>
  <cols>
    <col min="1" max="1" width="7.44140625" customWidth="1"/>
    <col min="2" max="2" width="62.88671875" customWidth="1"/>
    <col min="3" max="3" width="76.44140625" customWidth="1"/>
    <col min="4" max="4" width="22" customWidth="1"/>
    <col min="5" max="5" width="15.44140625" customWidth="1"/>
    <col min="6" max="6" width="14.6640625" customWidth="1"/>
    <col min="7" max="7" width="14.44140625" customWidth="1"/>
    <col min="8" max="8" width="16.109375" customWidth="1"/>
  </cols>
  <sheetData>
    <row r="1" spans="1:8" ht="21.6" thickBot="1" x14ac:dyDescent="0.35">
      <c r="A1" s="177" t="s">
        <v>84</v>
      </c>
      <c r="B1" s="178"/>
      <c r="C1" s="178"/>
      <c r="D1" s="178"/>
      <c r="E1" s="178"/>
      <c r="F1" s="178"/>
      <c r="G1" s="178"/>
      <c r="H1" s="179"/>
    </row>
    <row r="2" spans="1:8" ht="15.6" x14ac:dyDescent="0.3">
      <c r="A2" s="180" t="s">
        <v>85</v>
      </c>
      <c r="B2" s="181"/>
      <c r="C2" s="181"/>
      <c r="D2" s="181"/>
      <c r="E2" s="181"/>
      <c r="F2" s="181"/>
      <c r="G2" s="181"/>
      <c r="H2" s="182"/>
    </row>
    <row r="3" spans="1:8" ht="15.6" x14ac:dyDescent="0.3">
      <c r="A3" s="183" t="s">
        <v>86</v>
      </c>
      <c r="B3" s="184"/>
      <c r="C3" s="184"/>
      <c r="D3" s="184"/>
      <c r="E3" s="184"/>
      <c r="F3" s="184"/>
      <c r="G3" s="184"/>
      <c r="H3" s="185"/>
    </row>
    <row r="4" spans="1:8" x14ac:dyDescent="0.3">
      <c r="A4" s="186" t="s">
        <v>87</v>
      </c>
      <c r="B4" s="187"/>
      <c r="C4" s="187"/>
      <c r="D4" s="187"/>
      <c r="E4" s="187"/>
      <c r="F4" s="187"/>
      <c r="G4" s="187"/>
      <c r="H4" s="188"/>
    </row>
    <row r="5" spans="1:8" x14ac:dyDescent="0.3">
      <c r="A5" s="189" t="s">
        <v>88</v>
      </c>
      <c r="B5" s="190"/>
      <c r="C5" s="190"/>
      <c r="D5" s="190"/>
      <c r="E5" s="190"/>
      <c r="F5" s="190"/>
      <c r="G5" s="190"/>
      <c r="H5" s="191"/>
    </row>
    <row r="6" spans="1:8" ht="21" x14ac:dyDescent="0.3">
      <c r="A6" s="171" t="s">
        <v>89</v>
      </c>
      <c r="B6" s="172"/>
      <c r="C6" s="172"/>
      <c r="D6" s="172"/>
      <c r="E6" s="172"/>
      <c r="F6" s="172"/>
      <c r="G6" s="172"/>
      <c r="H6" s="173"/>
    </row>
    <row r="7" spans="1:8" ht="18" x14ac:dyDescent="0.3">
      <c r="A7" s="192" t="s">
        <v>90</v>
      </c>
      <c r="B7" s="193"/>
      <c r="C7" s="194" t="s">
        <v>91</v>
      </c>
      <c r="D7" s="195"/>
      <c r="E7" s="195"/>
      <c r="F7" s="195"/>
      <c r="G7" s="195"/>
      <c r="H7" s="196"/>
    </row>
    <row r="8" spans="1:8" ht="18" x14ac:dyDescent="0.3">
      <c r="A8" s="197" t="s">
        <v>12</v>
      </c>
      <c r="B8" s="198"/>
      <c r="C8" s="198"/>
      <c r="D8" s="198"/>
      <c r="E8" s="198"/>
      <c r="F8" s="198"/>
      <c r="G8" s="198"/>
      <c r="H8" s="199"/>
    </row>
    <row r="9" spans="1:8" x14ac:dyDescent="0.3">
      <c r="A9" s="200" t="s">
        <v>92</v>
      </c>
      <c r="B9" s="201"/>
      <c r="C9" s="201"/>
      <c r="D9" s="201"/>
      <c r="E9" s="201"/>
      <c r="F9" s="201"/>
      <c r="G9" s="201"/>
      <c r="H9" s="202"/>
    </row>
    <row r="10" spans="1:8" x14ac:dyDescent="0.3">
      <c r="A10" s="174" t="s">
        <v>93</v>
      </c>
      <c r="B10" s="175"/>
      <c r="C10" s="175"/>
      <c r="D10" s="175"/>
      <c r="E10" s="175"/>
      <c r="F10" s="175"/>
      <c r="G10" s="175"/>
      <c r="H10" s="176"/>
    </row>
    <row r="11" spans="1:8" x14ac:dyDescent="0.3">
      <c r="A11" s="174" t="s">
        <v>94</v>
      </c>
      <c r="B11" s="175"/>
      <c r="C11" s="175"/>
      <c r="D11" s="175"/>
      <c r="E11" s="175"/>
      <c r="F11" s="175"/>
      <c r="G11" s="175"/>
      <c r="H11" s="176"/>
    </row>
    <row r="12" spans="1:8" x14ac:dyDescent="0.3">
      <c r="A12" s="174" t="s">
        <v>95</v>
      </c>
      <c r="B12" s="175"/>
      <c r="C12" s="175"/>
      <c r="D12" s="175"/>
      <c r="E12" s="175"/>
      <c r="F12" s="175"/>
      <c r="G12" s="175"/>
      <c r="H12" s="176"/>
    </row>
    <row r="13" spans="1:8" x14ac:dyDescent="0.3">
      <c r="A13" s="174" t="s">
        <v>96</v>
      </c>
      <c r="B13" s="175"/>
      <c r="C13" s="175"/>
      <c r="D13" s="175"/>
      <c r="E13" s="175"/>
      <c r="F13" s="175"/>
      <c r="G13" s="175"/>
      <c r="H13" s="176"/>
    </row>
    <row r="14" spans="1:8" x14ac:dyDescent="0.3">
      <c r="A14" s="174" t="s">
        <v>97</v>
      </c>
      <c r="B14" s="175"/>
      <c r="C14" s="175"/>
      <c r="D14" s="175"/>
      <c r="E14" s="175"/>
      <c r="F14" s="175"/>
      <c r="G14" s="175"/>
      <c r="H14" s="176"/>
    </row>
    <row r="15" spans="1:8" x14ac:dyDescent="0.3">
      <c r="A15" s="174" t="s">
        <v>98</v>
      </c>
      <c r="B15" s="175"/>
      <c r="C15" s="175"/>
      <c r="D15" s="175"/>
      <c r="E15" s="175"/>
      <c r="F15" s="175"/>
      <c r="G15" s="175"/>
      <c r="H15" s="176"/>
    </row>
    <row r="16" spans="1:8" x14ac:dyDescent="0.3">
      <c r="A16" s="174" t="s">
        <v>99</v>
      </c>
      <c r="B16" s="175"/>
      <c r="C16" s="175"/>
      <c r="D16" s="175"/>
      <c r="E16" s="175"/>
      <c r="F16" s="175"/>
      <c r="G16" s="175"/>
      <c r="H16" s="176"/>
    </row>
    <row r="17" spans="1:8" x14ac:dyDescent="0.3">
      <c r="A17" s="174" t="s">
        <v>100</v>
      </c>
      <c r="B17" s="175"/>
      <c r="C17" s="175"/>
      <c r="D17" s="175"/>
      <c r="E17" s="175"/>
      <c r="F17" s="175"/>
      <c r="G17" s="175"/>
      <c r="H17" s="176"/>
    </row>
    <row r="18" spans="1:8" x14ac:dyDescent="0.3">
      <c r="A18" s="7" t="s">
        <v>0</v>
      </c>
      <c r="B18" s="7" t="s">
        <v>1</v>
      </c>
      <c r="C18" s="7" t="s">
        <v>10</v>
      </c>
      <c r="D18" s="7" t="s">
        <v>2</v>
      </c>
      <c r="E18" s="7" t="s">
        <v>4</v>
      </c>
      <c r="F18" s="7" t="s">
        <v>3</v>
      </c>
      <c r="G18" s="7" t="s">
        <v>8</v>
      </c>
      <c r="H18" s="7" t="s">
        <v>101</v>
      </c>
    </row>
    <row r="19" spans="1:8" x14ac:dyDescent="0.3">
      <c r="A19" s="53">
        <v>1</v>
      </c>
      <c r="B19" s="54" t="s">
        <v>102</v>
      </c>
      <c r="C19" s="89" t="s">
        <v>103</v>
      </c>
      <c r="D19" s="53" t="s">
        <v>5</v>
      </c>
      <c r="E19" s="53">
        <v>1</v>
      </c>
      <c r="F19" s="53" t="s">
        <v>6</v>
      </c>
      <c r="G19" s="53">
        <v>1</v>
      </c>
      <c r="H19" s="7" t="s">
        <v>104</v>
      </c>
    </row>
    <row r="20" spans="1:8" x14ac:dyDescent="0.3">
      <c r="A20" s="53">
        <v>2</v>
      </c>
      <c r="B20" s="54" t="s">
        <v>39</v>
      </c>
      <c r="C20" s="89" t="s">
        <v>105</v>
      </c>
      <c r="D20" s="53" t="s">
        <v>7</v>
      </c>
      <c r="E20" s="53">
        <v>2</v>
      </c>
      <c r="F20" s="53" t="s">
        <v>6</v>
      </c>
      <c r="G20" s="53">
        <v>2</v>
      </c>
      <c r="H20" s="7" t="s">
        <v>104</v>
      </c>
    </row>
    <row r="21" spans="1:8" x14ac:dyDescent="0.3">
      <c r="A21" s="53">
        <v>3</v>
      </c>
      <c r="B21" s="54" t="s">
        <v>106</v>
      </c>
      <c r="C21" s="89" t="s">
        <v>107</v>
      </c>
      <c r="D21" s="53" t="s">
        <v>11</v>
      </c>
      <c r="E21" s="53">
        <v>1</v>
      </c>
      <c r="F21" s="53" t="s">
        <v>6</v>
      </c>
      <c r="G21" s="53">
        <v>1</v>
      </c>
      <c r="H21" s="7" t="s">
        <v>104</v>
      </c>
    </row>
    <row r="22" spans="1:8" x14ac:dyDescent="0.3">
      <c r="A22" s="53">
        <v>4</v>
      </c>
      <c r="B22" s="54" t="s">
        <v>108</v>
      </c>
      <c r="C22" s="89" t="s">
        <v>109</v>
      </c>
      <c r="D22" s="53" t="s">
        <v>11</v>
      </c>
      <c r="E22" s="53">
        <v>1</v>
      </c>
      <c r="F22" s="53" t="s">
        <v>6</v>
      </c>
      <c r="G22" s="53">
        <v>1</v>
      </c>
      <c r="H22" s="7" t="s">
        <v>104</v>
      </c>
    </row>
    <row r="23" spans="1:8" x14ac:dyDescent="0.3">
      <c r="A23" s="53">
        <v>5</v>
      </c>
      <c r="B23" s="131" t="s">
        <v>110</v>
      </c>
      <c r="C23" s="90" t="s">
        <v>111</v>
      </c>
      <c r="D23" s="132" t="s">
        <v>11</v>
      </c>
      <c r="E23" s="132">
        <v>1</v>
      </c>
      <c r="F23" s="132" t="s">
        <v>6</v>
      </c>
      <c r="G23" s="132">
        <v>1</v>
      </c>
      <c r="H23" s="7" t="s">
        <v>104</v>
      </c>
    </row>
    <row r="24" spans="1:8" x14ac:dyDescent="0.3">
      <c r="A24" s="53">
        <v>6</v>
      </c>
      <c r="B24" s="54" t="s">
        <v>112</v>
      </c>
      <c r="C24" s="89" t="s">
        <v>113</v>
      </c>
      <c r="D24" s="53" t="s">
        <v>11</v>
      </c>
      <c r="E24" s="53">
        <v>1</v>
      </c>
      <c r="F24" s="53" t="s">
        <v>6</v>
      </c>
      <c r="G24" s="53">
        <v>1</v>
      </c>
      <c r="H24" s="7" t="s">
        <v>104</v>
      </c>
    </row>
    <row r="25" spans="1:8" x14ac:dyDescent="0.3">
      <c r="A25" s="53">
        <v>7</v>
      </c>
      <c r="B25" s="54" t="s">
        <v>114</v>
      </c>
      <c r="C25" s="89" t="s">
        <v>115</v>
      </c>
      <c r="D25" s="53" t="s">
        <v>11</v>
      </c>
      <c r="E25" s="53">
        <v>1</v>
      </c>
      <c r="F25" s="53" t="s">
        <v>6</v>
      </c>
      <c r="G25" s="53">
        <v>1</v>
      </c>
      <c r="H25" s="7" t="s">
        <v>104</v>
      </c>
    </row>
    <row r="26" spans="1:8" x14ac:dyDescent="0.3">
      <c r="A26" s="53">
        <v>8</v>
      </c>
      <c r="B26" s="54" t="s">
        <v>116</v>
      </c>
      <c r="C26" s="89" t="s">
        <v>117</v>
      </c>
      <c r="D26" s="53" t="s">
        <v>11</v>
      </c>
      <c r="E26" s="53">
        <v>1</v>
      </c>
      <c r="F26" s="53" t="s">
        <v>6</v>
      </c>
      <c r="G26" s="53">
        <v>1</v>
      </c>
      <c r="H26" s="7" t="s">
        <v>104</v>
      </c>
    </row>
    <row r="27" spans="1:8" x14ac:dyDescent="0.3">
      <c r="A27" s="53">
        <v>9</v>
      </c>
      <c r="B27" s="54" t="s">
        <v>118</v>
      </c>
      <c r="C27" s="89" t="s">
        <v>119</v>
      </c>
      <c r="D27" s="53" t="s">
        <v>11</v>
      </c>
      <c r="E27" s="53">
        <v>1</v>
      </c>
      <c r="F27" s="53" t="s">
        <v>6</v>
      </c>
      <c r="G27" s="53">
        <v>1</v>
      </c>
      <c r="H27" s="7" t="s">
        <v>104</v>
      </c>
    </row>
    <row r="28" spans="1:8" x14ac:dyDescent="0.3">
      <c r="A28" s="53">
        <v>10</v>
      </c>
      <c r="B28" s="54" t="s">
        <v>120</v>
      </c>
      <c r="C28" s="89" t="s">
        <v>121</v>
      </c>
      <c r="D28" s="53" t="s">
        <v>11</v>
      </c>
      <c r="E28" s="53">
        <v>1</v>
      </c>
      <c r="F28" s="53" t="s">
        <v>6</v>
      </c>
      <c r="G28" s="53">
        <v>1</v>
      </c>
      <c r="H28" s="7" t="s">
        <v>104</v>
      </c>
    </row>
    <row r="29" spans="1:8" x14ac:dyDescent="0.3">
      <c r="A29" s="53">
        <v>11</v>
      </c>
      <c r="B29" s="54" t="s">
        <v>122</v>
      </c>
      <c r="C29" s="89" t="s">
        <v>123</v>
      </c>
      <c r="D29" s="53" t="s">
        <v>11</v>
      </c>
      <c r="E29" s="53">
        <v>1</v>
      </c>
      <c r="F29" s="53" t="s">
        <v>6</v>
      </c>
      <c r="G29" s="53">
        <v>1</v>
      </c>
      <c r="H29" s="7" t="s">
        <v>104</v>
      </c>
    </row>
    <row r="30" spans="1:8" x14ac:dyDescent="0.3">
      <c r="A30" s="53">
        <v>12</v>
      </c>
      <c r="B30" s="54" t="s">
        <v>124</v>
      </c>
      <c r="C30" s="89" t="s">
        <v>125</v>
      </c>
      <c r="D30" s="53" t="s">
        <v>11</v>
      </c>
      <c r="E30" s="53">
        <v>1</v>
      </c>
      <c r="F30" s="53" t="s">
        <v>6</v>
      </c>
      <c r="G30" s="53">
        <v>1</v>
      </c>
      <c r="H30" s="7" t="s">
        <v>104</v>
      </c>
    </row>
    <row r="31" spans="1:8" x14ac:dyDescent="0.3">
      <c r="A31" s="53">
        <v>13</v>
      </c>
      <c r="B31" s="54" t="s">
        <v>126</v>
      </c>
      <c r="C31" s="89" t="s">
        <v>127</v>
      </c>
      <c r="D31" s="53" t="s">
        <v>11</v>
      </c>
      <c r="E31" s="53">
        <v>1</v>
      </c>
      <c r="F31" s="53" t="s">
        <v>6</v>
      </c>
      <c r="G31" s="53">
        <v>1</v>
      </c>
      <c r="H31" s="7" t="s">
        <v>104</v>
      </c>
    </row>
    <row r="32" spans="1:8" x14ac:dyDescent="0.3">
      <c r="A32" s="53">
        <v>14</v>
      </c>
      <c r="B32" s="54" t="s">
        <v>128</v>
      </c>
      <c r="C32" s="89" t="s">
        <v>129</v>
      </c>
      <c r="D32" s="53" t="s">
        <v>11</v>
      </c>
      <c r="E32" s="53">
        <v>1</v>
      </c>
      <c r="F32" s="53" t="s">
        <v>6</v>
      </c>
      <c r="G32" s="53">
        <v>1</v>
      </c>
      <c r="H32" s="7" t="s">
        <v>104</v>
      </c>
    </row>
    <row r="33" spans="1:8" x14ac:dyDescent="0.3">
      <c r="A33" s="53">
        <v>15</v>
      </c>
      <c r="B33" s="54" t="s">
        <v>130</v>
      </c>
      <c r="C33" s="89" t="s">
        <v>131</v>
      </c>
      <c r="D33" s="53" t="s">
        <v>11</v>
      </c>
      <c r="E33" s="53">
        <v>1</v>
      </c>
      <c r="F33" s="53" t="s">
        <v>6</v>
      </c>
      <c r="G33" s="53">
        <v>1</v>
      </c>
      <c r="H33" s="7" t="s">
        <v>104</v>
      </c>
    </row>
    <row r="34" spans="1:8" x14ac:dyDescent="0.3">
      <c r="A34" s="53">
        <v>16</v>
      </c>
      <c r="B34" s="54" t="s">
        <v>132</v>
      </c>
      <c r="C34" s="89" t="s">
        <v>133</v>
      </c>
      <c r="D34" s="53" t="s">
        <v>11</v>
      </c>
      <c r="E34" s="53">
        <v>1</v>
      </c>
      <c r="F34" s="53" t="s">
        <v>6</v>
      </c>
      <c r="G34" s="53">
        <v>1</v>
      </c>
      <c r="H34" s="7" t="s">
        <v>104</v>
      </c>
    </row>
    <row r="35" spans="1:8" x14ac:dyDescent="0.3">
      <c r="A35" s="53">
        <v>17</v>
      </c>
      <c r="B35" s="131" t="s">
        <v>134</v>
      </c>
      <c r="C35" s="90" t="s">
        <v>135</v>
      </c>
      <c r="D35" s="53" t="s">
        <v>11</v>
      </c>
      <c r="E35" s="53">
        <v>1</v>
      </c>
      <c r="F35" s="53" t="s">
        <v>6</v>
      </c>
      <c r="G35" s="53">
        <v>1</v>
      </c>
      <c r="H35" s="7" t="s">
        <v>104</v>
      </c>
    </row>
    <row r="36" spans="1:8" x14ac:dyDescent="0.3">
      <c r="A36" s="53">
        <v>18</v>
      </c>
      <c r="B36" s="54" t="s">
        <v>136</v>
      </c>
      <c r="C36" s="89" t="s">
        <v>137</v>
      </c>
      <c r="D36" s="53" t="s">
        <v>11</v>
      </c>
      <c r="E36" s="53">
        <v>1</v>
      </c>
      <c r="F36" s="53" t="s">
        <v>6</v>
      </c>
      <c r="G36" s="53">
        <v>1</v>
      </c>
      <c r="H36" s="7" t="s">
        <v>104</v>
      </c>
    </row>
    <row r="37" spans="1:8" x14ac:dyDescent="0.3">
      <c r="A37" s="53">
        <v>19</v>
      </c>
      <c r="B37" s="54" t="s">
        <v>138</v>
      </c>
      <c r="C37" s="89" t="s">
        <v>139</v>
      </c>
      <c r="D37" s="53" t="s">
        <v>11</v>
      </c>
      <c r="E37" s="53">
        <v>1</v>
      </c>
      <c r="F37" s="53" t="s">
        <v>6</v>
      </c>
      <c r="G37" s="53">
        <v>1</v>
      </c>
      <c r="H37" s="7" t="s">
        <v>104</v>
      </c>
    </row>
    <row r="38" spans="1:8" x14ac:dyDescent="0.3">
      <c r="A38" s="53">
        <v>20</v>
      </c>
      <c r="B38" s="54" t="s">
        <v>140</v>
      </c>
      <c r="C38" s="91" t="s">
        <v>141</v>
      </c>
      <c r="D38" s="53" t="s">
        <v>7</v>
      </c>
      <c r="E38" s="53">
        <v>1</v>
      </c>
      <c r="F38" s="53" t="s">
        <v>6</v>
      </c>
      <c r="G38" s="53">
        <v>1</v>
      </c>
      <c r="H38" s="7" t="s">
        <v>104</v>
      </c>
    </row>
    <row r="39" spans="1:8" x14ac:dyDescent="0.3">
      <c r="A39" s="53">
        <v>21</v>
      </c>
      <c r="B39" s="54" t="s">
        <v>142</v>
      </c>
      <c r="C39" s="91" t="s">
        <v>143</v>
      </c>
      <c r="D39" s="53" t="s">
        <v>11</v>
      </c>
      <c r="E39" s="53">
        <v>1</v>
      </c>
      <c r="F39" s="53" t="s">
        <v>6</v>
      </c>
      <c r="G39" s="53">
        <v>1</v>
      </c>
      <c r="H39" s="7" t="s">
        <v>104</v>
      </c>
    </row>
    <row r="40" spans="1:8" x14ac:dyDescent="0.3">
      <c r="A40" s="53">
        <v>22</v>
      </c>
      <c r="B40" s="54" t="s">
        <v>144</v>
      </c>
      <c r="C40" s="91" t="s">
        <v>145</v>
      </c>
      <c r="D40" s="53" t="s">
        <v>11</v>
      </c>
      <c r="E40" s="53">
        <v>1</v>
      </c>
      <c r="F40" s="53" t="s">
        <v>6</v>
      </c>
      <c r="G40" s="53">
        <v>1</v>
      </c>
      <c r="H40" s="7" t="s">
        <v>104</v>
      </c>
    </row>
    <row r="41" spans="1:8" x14ac:dyDescent="0.3">
      <c r="A41" s="53">
        <v>23</v>
      </c>
      <c r="B41" s="54" t="s">
        <v>146</v>
      </c>
      <c r="C41" s="91" t="s">
        <v>147</v>
      </c>
      <c r="D41" s="53" t="s">
        <v>5</v>
      </c>
      <c r="E41" s="8">
        <v>1</v>
      </c>
      <c r="F41" s="132" t="s">
        <v>6</v>
      </c>
      <c r="G41" s="8">
        <v>1</v>
      </c>
      <c r="H41" s="7" t="s">
        <v>104</v>
      </c>
    </row>
    <row r="42" spans="1:8" ht="18" x14ac:dyDescent="0.3">
      <c r="A42" s="197" t="s">
        <v>148</v>
      </c>
      <c r="B42" s="198"/>
      <c r="C42" s="198"/>
      <c r="D42" s="198"/>
      <c r="E42" s="198"/>
      <c r="F42" s="198"/>
      <c r="G42" s="198"/>
      <c r="H42" s="199"/>
    </row>
    <row r="43" spans="1:8" x14ac:dyDescent="0.3">
      <c r="A43" s="200" t="s">
        <v>92</v>
      </c>
      <c r="B43" s="201"/>
      <c r="C43" s="201"/>
      <c r="D43" s="201"/>
      <c r="E43" s="201"/>
      <c r="F43" s="201"/>
      <c r="G43" s="201"/>
      <c r="H43" s="202"/>
    </row>
    <row r="44" spans="1:8" x14ac:dyDescent="0.3">
      <c r="A44" s="174" t="s">
        <v>93</v>
      </c>
      <c r="B44" s="175"/>
      <c r="C44" s="175"/>
      <c r="D44" s="175"/>
      <c r="E44" s="175"/>
      <c r="F44" s="175"/>
      <c r="G44" s="175"/>
      <c r="H44" s="176"/>
    </row>
    <row r="45" spans="1:8" x14ac:dyDescent="0.3">
      <c r="A45" s="203" t="s">
        <v>94</v>
      </c>
      <c r="B45" s="175"/>
      <c r="C45" s="175"/>
      <c r="D45" s="175"/>
      <c r="E45" s="175"/>
      <c r="F45" s="175"/>
      <c r="G45" s="175"/>
      <c r="H45" s="176"/>
    </row>
    <row r="46" spans="1:8" x14ac:dyDescent="0.3">
      <c r="A46" s="174" t="s">
        <v>95</v>
      </c>
      <c r="B46" s="175"/>
      <c r="C46" s="175"/>
      <c r="D46" s="175"/>
      <c r="E46" s="175"/>
      <c r="F46" s="175"/>
      <c r="G46" s="175"/>
      <c r="H46" s="176"/>
    </row>
    <row r="47" spans="1:8" x14ac:dyDescent="0.3">
      <c r="A47" s="174" t="s">
        <v>96</v>
      </c>
      <c r="B47" s="175"/>
      <c r="C47" s="175"/>
      <c r="D47" s="175"/>
      <c r="E47" s="175"/>
      <c r="F47" s="175"/>
      <c r="G47" s="175"/>
      <c r="H47" s="176"/>
    </row>
    <row r="48" spans="1:8" x14ac:dyDescent="0.3">
      <c r="A48" s="174" t="s">
        <v>97</v>
      </c>
      <c r="B48" s="175"/>
      <c r="C48" s="175"/>
      <c r="D48" s="175"/>
      <c r="E48" s="175"/>
      <c r="F48" s="175"/>
      <c r="G48" s="175"/>
      <c r="H48" s="176"/>
    </row>
    <row r="49" spans="1:8" x14ac:dyDescent="0.3">
      <c r="A49" s="174" t="s">
        <v>98</v>
      </c>
      <c r="B49" s="175"/>
      <c r="C49" s="175"/>
      <c r="D49" s="175"/>
      <c r="E49" s="175"/>
      <c r="F49" s="175"/>
      <c r="G49" s="175"/>
      <c r="H49" s="176"/>
    </row>
    <row r="50" spans="1:8" x14ac:dyDescent="0.3">
      <c r="A50" s="174" t="s">
        <v>99</v>
      </c>
      <c r="B50" s="175"/>
      <c r="C50" s="175"/>
      <c r="D50" s="175"/>
      <c r="E50" s="175"/>
      <c r="F50" s="175"/>
      <c r="G50" s="175"/>
      <c r="H50" s="176"/>
    </row>
    <row r="51" spans="1:8" x14ac:dyDescent="0.3">
      <c r="A51" s="174" t="s">
        <v>100</v>
      </c>
      <c r="B51" s="175"/>
      <c r="C51" s="175"/>
      <c r="D51" s="175"/>
      <c r="E51" s="175"/>
      <c r="F51" s="175"/>
      <c r="G51" s="175"/>
      <c r="H51" s="176"/>
    </row>
    <row r="52" spans="1:8" x14ac:dyDescent="0.3">
      <c r="A52" s="7" t="s">
        <v>0</v>
      </c>
      <c r="B52" s="7" t="s">
        <v>1</v>
      </c>
      <c r="C52" s="7" t="s">
        <v>10</v>
      </c>
      <c r="D52" s="7" t="s">
        <v>2</v>
      </c>
      <c r="E52" s="7" t="s">
        <v>4</v>
      </c>
      <c r="F52" s="7" t="s">
        <v>3</v>
      </c>
      <c r="G52" s="7" t="s">
        <v>8</v>
      </c>
      <c r="H52" s="7" t="s">
        <v>101</v>
      </c>
    </row>
    <row r="53" spans="1:8" x14ac:dyDescent="0.3">
      <c r="A53" s="7">
        <v>1</v>
      </c>
      <c r="B53" s="55" t="s">
        <v>60</v>
      </c>
      <c r="C53" s="92" t="s">
        <v>149</v>
      </c>
      <c r="D53" s="7" t="s">
        <v>7</v>
      </c>
      <c r="E53" s="7">
        <v>6</v>
      </c>
      <c r="F53" s="53" t="s">
        <v>150</v>
      </c>
      <c r="G53" s="7">
        <v>6</v>
      </c>
      <c r="H53" s="7" t="s">
        <v>104</v>
      </c>
    </row>
    <row r="54" spans="1:8" x14ac:dyDescent="0.3">
      <c r="A54" s="7">
        <v>2</v>
      </c>
      <c r="B54" s="55" t="s">
        <v>151</v>
      </c>
      <c r="C54" s="89" t="s">
        <v>152</v>
      </c>
      <c r="D54" s="53" t="s">
        <v>5</v>
      </c>
      <c r="E54" s="7">
        <v>6</v>
      </c>
      <c r="F54" s="53" t="s">
        <v>150</v>
      </c>
      <c r="G54" s="7">
        <v>6</v>
      </c>
      <c r="H54" s="7" t="s">
        <v>104</v>
      </c>
    </row>
    <row r="55" spans="1:8" x14ac:dyDescent="0.3">
      <c r="A55" s="7">
        <v>3</v>
      </c>
      <c r="B55" s="54" t="s">
        <v>153</v>
      </c>
      <c r="C55" s="91" t="s">
        <v>154</v>
      </c>
      <c r="D55" s="7" t="s">
        <v>7</v>
      </c>
      <c r="E55" s="7">
        <v>6</v>
      </c>
      <c r="F55" s="53" t="s">
        <v>150</v>
      </c>
      <c r="G55" s="7">
        <v>6</v>
      </c>
      <c r="H55" s="7" t="s">
        <v>104</v>
      </c>
    </row>
    <row r="56" spans="1:8" x14ac:dyDescent="0.3">
      <c r="A56" s="7">
        <v>4</v>
      </c>
      <c r="B56" s="93" t="s">
        <v>18</v>
      </c>
      <c r="C56" s="93" t="s">
        <v>155</v>
      </c>
      <c r="D56" s="133" t="s">
        <v>156</v>
      </c>
      <c r="E56" s="7">
        <v>6</v>
      </c>
      <c r="F56" s="53" t="s">
        <v>150</v>
      </c>
      <c r="G56" s="7">
        <v>6</v>
      </c>
      <c r="H56" s="7" t="s">
        <v>104</v>
      </c>
    </row>
    <row r="57" spans="1:8" x14ac:dyDescent="0.3">
      <c r="A57" s="7">
        <v>5</v>
      </c>
      <c r="B57" s="54" t="s">
        <v>157</v>
      </c>
      <c r="C57" s="91" t="s">
        <v>158</v>
      </c>
      <c r="D57" s="53" t="s">
        <v>7</v>
      </c>
      <c r="E57" s="53">
        <v>16</v>
      </c>
      <c r="F57" s="53" t="s">
        <v>150</v>
      </c>
      <c r="G57" s="53">
        <v>16</v>
      </c>
      <c r="H57" s="7" t="s">
        <v>104</v>
      </c>
    </row>
    <row r="58" spans="1:8" x14ac:dyDescent="0.3">
      <c r="A58" s="7">
        <v>6</v>
      </c>
      <c r="B58" s="54" t="s">
        <v>159</v>
      </c>
      <c r="C58" s="91" t="s">
        <v>160</v>
      </c>
      <c r="D58" s="53" t="s">
        <v>7</v>
      </c>
      <c r="E58" s="53">
        <v>1</v>
      </c>
      <c r="F58" s="53" t="s">
        <v>150</v>
      </c>
      <c r="G58" s="53">
        <v>1</v>
      </c>
      <c r="H58" s="7" t="s">
        <v>104</v>
      </c>
    </row>
    <row r="59" spans="1:8" x14ac:dyDescent="0.3">
      <c r="A59" s="7">
        <v>7</v>
      </c>
      <c r="B59" s="54" t="s">
        <v>161</v>
      </c>
      <c r="C59" s="89" t="s">
        <v>162</v>
      </c>
      <c r="D59" s="53" t="s">
        <v>7</v>
      </c>
      <c r="E59" s="53">
        <v>2</v>
      </c>
      <c r="F59" s="53" t="s">
        <v>150</v>
      </c>
      <c r="G59" s="53">
        <v>2</v>
      </c>
      <c r="H59" s="7" t="s">
        <v>104</v>
      </c>
    </row>
    <row r="60" spans="1:8" ht="18" x14ac:dyDescent="0.3">
      <c r="A60" s="197" t="s">
        <v>15</v>
      </c>
      <c r="B60" s="198"/>
      <c r="C60" s="198"/>
      <c r="D60" s="198"/>
      <c r="E60" s="198"/>
      <c r="F60" s="198"/>
      <c r="G60" s="198"/>
      <c r="H60" s="199"/>
    </row>
    <row r="61" spans="1:8" x14ac:dyDescent="0.3">
      <c r="A61" s="200" t="s">
        <v>92</v>
      </c>
      <c r="B61" s="201"/>
      <c r="C61" s="201"/>
      <c r="D61" s="201"/>
      <c r="E61" s="201"/>
      <c r="F61" s="201"/>
      <c r="G61" s="201"/>
      <c r="H61" s="202"/>
    </row>
    <row r="62" spans="1:8" x14ac:dyDescent="0.3">
      <c r="A62" s="174" t="s">
        <v>93</v>
      </c>
      <c r="B62" s="175"/>
      <c r="C62" s="175"/>
      <c r="D62" s="175"/>
      <c r="E62" s="175"/>
      <c r="F62" s="175"/>
      <c r="G62" s="175"/>
      <c r="H62" s="176"/>
    </row>
    <row r="63" spans="1:8" x14ac:dyDescent="0.3">
      <c r="A63" s="174" t="s">
        <v>94</v>
      </c>
      <c r="B63" s="175"/>
      <c r="C63" s="175"/>
      <c r="D63" s="175"/>
      <c r="E63" s="175"/>
      <c r="F63" s="175"/>
      <c r="G63" s="175"/>
      <c r="H63" s="176"/>
    </row>
    <row r="64" spans="1:8" x14ac:dyDescent="0.3">
      <c r="A64" s="174" t="s">
        <v>95</v>
      </c>
      <c r="B64" s="175"/>
      <c r="C64" s="175"/>
      <c r="D64" s="175"/>
      <c r="E64" s="175"/>
      <c r="F64" s="175"/>
      <c r="G64" s="175"/>
      <c r="H64" s="176"/>
    </row>
    <row r="65" spans="1:8" x14ac:dyDescent="0.3">
      <c r="A65" s="174" t="s">
        <v>96</v>
      </c>
      <c r="B65" s="175"/>
      <c r="C65" s="175"/>
      <c r="D65" s="175"/>
      <c r="E65" s="175"/>
      <c r="F65" s="175"/>
      <c r="G65" s="175"/>
      <c r="H65" s="176"/>
    </row>
    <row r="66" spans="1:8" x14ac:dyDescent="0.3">
      <c r="A66" s="174" t="s">
        <v>97</v>
      </c>
      <c r="B66" s="175"/>
      <c r="C66" s="175"/>
      <c r="D66" s="175"/>
      <c r="E66" s="175"/>
      <c r="F66" s="175"/>
      <c r="G66" s="175"/>
      <c r="H66" s="176"/>
    </row>
    <row r="67" spans="1:8" x14ac:dyDescent="0.3">
      <c r="A67" s="174" t="s">
        <v>98</v>
      </c>
      <c r="B67" s="175"/>
      <c r="C67" s="175"/>
      <c r="D67" s="175"/>
      <c r="E67" s="175"/>
      <c r="F67" s="175"/>
      <c r="G67" s="175"/>
      <c r="H67" s="176"/>
    </row>
    <row r="68" spans="1:8" x14ac:dyDescent="0.3">
      <c r="A68" s="174" t="s">
        <v>99</v>
      </c>
      <c r="B68" s="175"/>
      <c r="C68" s="175"/>
      <c r="D68" s="175"/>
      <c r="E68" s="175"/>
      <c r="F68" s="175"/>
      <c r="G68" s="175"/>
      <c r="H68" s="176"/>
    </row>
    <row r="69" spans="1:8" x14ac:dyDescent="0.3">
      <c r="A69" s="174" t="s">
        <v>100</v>
      </c>
      <c r="B69" s="175"/>
      <c r="C69" s="175"/>
      <c r="D69" s="175"/>
      <c r="E69" s="175"/>
      <c r="F69" s="175"/>
      <c r="G69" s="175"/>
      <c r="H69" s="176"/>
    </row>
    <row r="70" spans="1:8" x14ac:dyDescent="0.3">
      <c r="A70" s="7" t="s">
        <v>0</v>
      </c>
      <c r="B70" s="7" t="s">
        <v>1</v>
      </c>
      <c r="C70" s="7" t="s">
        <v>10</v>
      </c>
      <c r="D70" s="7" t="s">
        <v>2</v>
      </c>
      <c r="E70" s="7" t="s">
        <v>4</v>
      </c>
      <c r="F70" s="7" t="s">
        <v>3</v>
      </c>
      <c r="G70" s="7" t="s">
        <v>8</v>
      </c>
      <c r="H70" s="5" t="s">
        <v>101</v>
      </c>
    </row>
    <row r="71" spans="1:8" x14ac:dyDescent="0.3">
      <c r="A71" s="7">
        <v>1</v>
      </c>
      <c r="B71" s="55" t="s">
        <v>163</v>
      </c>
      <c r="C71" s="92" t="s">
        <v>149</v>
      </c>
      <c r="D71" s="7" t="s">
        <v>7</v>
      </c>
      <c r="E71" s="7">
        <v>1</v>
      </c>
      <c r="F71" s="53" t="s">
        <v>6</v>
      </c>
      <c r="G71" s="7">
        <v>1</v>
      </c>
      <c r="H71" s="7" t="s">
        <v>104</v>
      </c>
    </row>
    <row r="72" spans="1:8" x14ac:dyDescent="0.3">
      <c r="A72" s="7">
        <v>2</v>
      </c>
      <c r="B72" s="55" t="s">
        <v>164</v>
      </c>
      <c r="C72" s="89" t="s">
        <v>165</v>
      </c>
      <c r="D72" s="53" t="s">
        <v>5</v>
      </c>
      <c r="E72" s="7">
        <v>1</v>
      </c>
      <c r="F72" s="53" t="s">
        <v>6</v>
      </c>
      <c r="G72" s="7">
        <v>1</v>
      </c>
      <c r="H72" s="7" t="s">
        <v>104</v>
      </c>
    </row>
    <row r="73" spans="1:8" x14ac:dyDescent="0.3">
      <c r="A73" s="7">
        <v>3</v>
      </c>
      <c r="B73" s="54" t="s">
        <v>153</v>
      </c>
      <c r="C73" s="91" t="s">
        <v>154</v>
      </c>
      <c r="D73" s="7" t="s">
        <v>7</v>
      </c>
      <c r="E73" s="7">
        <v>1</v>
      </c>
      <c r="F73" s="53" t="s">
        <v>6</v>
      </c>
      <c r="G73" s="7">
        <v>1</v>
      </c>
      <c r="H73" s="7" t="s">
        <v>104</v>
      </c>
    </row>
    <row r="74" spans="1:8" x14ac:dyDescent="0.3">
      <c r="A74" s="7">
        <v>4</v>
      </c>
      <c r="B74" s="54" t="s">
        <v>166</v>
      </c>
      <c r="C74" s="91" t="s">
        <v>167</v>
      </c>
      <c r="D74" s="53" t="s">
        <v>5</v>
      </c>
      <c r="E74" s="7">
        <v>1</v>
      </c>
      <c r="F74" s="53" t="s">
        <v>6</v>
      </c>
      <c r="G74" s="7">
        <v>1</v>
      </c>
      <c r="H74" s="7" t="s">
        <v>104</v>
      </c>
    </row>
    <row r="75" spans="1:8" ht="21" x14ac:dyDescent="0.3">
      <c r="A75" s="206" t="s">
        <v>14</v>
      </c>
      <c r="B75" s="207"/>
      <c r="C75" s="207"/>
      <c r="D75" s="207"/>
      <c r="E75" s="207"/>
      <c r="F75" s="207"/>
      <c r="G75" s="207"/>
      <c r="H75" s="208"/>
    </row>
    <row r="76" spans="1:8" x14ac:dyDescent="0.3">
      <c r="A76" s="7" t="s">
        <v>0</v>
      </c>
      <c r="B76" s="7" t="s">
        <v>1</v>
      </c>
      <c r="C76" s="7" t="s">
        <v>10</v>
      </c>
      <c r="D76" s="7" t="s">
        <v>2</v>
      </c>
      <c r="E76" s="7" t="s">
        <v>4</v>
      </c>
      <c r="F76" s="7" t="s">
        <v>3</v>
      </c>
      <c r="G76" s="7" t="s">
        <v>8</v>
      </c>
      <c r="H76" s="5" t="s">
        <v>101</v>
      </c>
    </row>
    <row r="77" spans="1:8" x14ac:dyDescent="0.3">
      <c r="A77" s="7">
        <v>1</v>
      </c>
      <c r="B77" s="54" t="s">
        <v>20</v>
      </c>
      <c r="C77" s="94" t="s">
        <v>168</v>
      </c>
      <c r="D77" s="7" t="s">
        <v>9</v>
      </c>
      <c r="E77" s="7">
        <v>1</v>
      </c>
      <c r="F77" s="7" t="s">
        <v>169</v>
      </c>
      <c r="G77" s="7">
        <f>E77</f>
        <v>1</v>
      </c>
      <c r="H77" s="7" t="s">
        <v>170</v>
      </c>
    </row>
    <row r="78" spans="1:8" x14ac:dyDescent="0.3">
      <c r="A78" s="7">
        <v>2</v>
      </c>
      <c r="B78" s="54" t="s">
        <v>21</v>
      </c>
      <c r="C78" s="89" t="s">
        <v>171</v>
      </c>
      <c r="D78" s="7" t="s">
        <v>9</v>
      </c>
      <c r="E78" s="7">
        <v>1</v>
      </c>
      <c r="F78" s="7" t="s">
        <v>169</v>
      </c>
      <c r="G78" s="7">
        <f>E78</f>
        <v>1</v>
      </c>
      <c r="H78" s="7" t="s">
        <v>170</v>
      </c>
    </row>
    <row r="79" spans="1:8" x14ac:dyDescent="0.3">
      <c r="A79" s="7">
        <v>3</v>
      </c>
      <c r="B79" s="54" t="s">
        <v>23</v>
      </c>
      <c r="C79" s="89" t="s">
        <v>172</v>
      </c>
      <c r="D79" s="7" t="s">
        <v>9</v>
      </c>
      <c r="E79" s="7">
        <v>1</v>
      </c>
      <c r="F79" s="7" t="s">
        <v>169</v>
      </c>
      <c r="G79" s="7">
        <f>E79</f>
        <v>1</v>
      </c>
      <c r="H79" s="7" t="s">
        <v>170</v>
      </c>
    </row>
    <row r="80" spans="1:8" x14ac:dyDescent="0.3">
      <c r="A80" s="7">
        <v>4</v>
      </c>
      <c r="B80" s="54" t="s">
        <v>22</v>
      </c>
      <c r="C80" s="89" t="s">
        <v>173</v>
      </c>
      <c r="D80" s="7" t="s">
        <v>9</v>
      </c>
      <c r="E80" s="7">
        <v>1</v>
      </c>
      <c r="F80" s="7" t="s">
        <v>169</v>
      </c>
      <c r="G80" s="7">
        <f>E80</f>
        <v>1</v>
      </c>
      <c r="H80" s="7" t="s">
        <v>170</v>
      </c>
    </row>
    <row r="81" spans="1:8" ht="21.6" thickBot="1" x14ac:dyDescent="0.35">
      <c r="A81" s="209" t="s">
        <v>174</v>
      </c>
      <c r="B81" s="209"/>
      <c r="C81" s="209"/>
      <c r="D81" s="209"/>
      <c r="E81" s="209"/>
      <c r="F81" s="209"/>
      <c r="G81" s="209"/>
      <c r="H81" s="209"/>
    </row>
    <row r="82" spans="1:8" ht="15.6" x14ac:dyDescent="0.3">
      <c r="A82" s="180" t="s">
        <v>85</v>
      </c>
      <c r="B82" s="210"/>
      <c r="C82" s="210"/>
      <c r="D82" s="210"/>
      <c r="E82" s="210"/>
      <c r="F82" s="210"/>
      <c r="G82" s="210"/>
      <c r="H82" s="211"/>
    </row>
    <row r="83" spans="1:8" ht="15.6" x14ac:dyDescent="0.3">
      <c r="A83" s="183" t="s">
        <v>175</v>
      </c>
      <c r="B83" s="212"/>
      <c r="C83" s="212"/>
      <c r="D83" s="212"/>
      <c r="E83" s="212"/>
      <c r="F83" s="212"/>
      <c r="G83" s="212"/>
      <c r="H83" s="213"/>
    </row>
    <row r="84" spans="1:8" x14ac:dyDescent="0.3">
      <c r="A84" s="186" t="s">
        <v>176</v>
      </c>
      <c r="B84" s="212"/>
      <c r="C84" s="212"/>
      <c r="D84" s="212"/>
      <c r="E84" s="212"/>
      <c r="F84" s="212"/>
      <c r="G84" s="212"/>
      <c r="H84" s="213"/>
    </row>
    <row r="85" spans="1:8" x14ac:dyDescent="0.3">
      <c r="A85" s="186" t="s">
        <v>177</v>
      </c>
      <c r="B85" s="212"/>
      <c r="C85" s="212"/>
      <c r="D85" s="212"/>
      <c r="E85" s="212"/>
      <c r="F85" s="212"/>
      <c r="G85" s="212"/>
      <c r="H85" s="213"/>
    </row>
    <row r="86" spans="1:8" ht="21" x14ac:dyDescent="0.3">
      <c r="A86" s="214" t="s">
        <v>178</v>
      </c>
      <c r="B86" s="215"/>
      <c r="C86" s="215"/>
      <c r="D86" s="215"/>
      <c r="E86" s="215"/>
      <c r="F86" s="215"/>
      <c r="G86" s="215"/>
      <c r="H86" s="215"/>
    </row>
    <row r="87" spans="1:8" ht="21" x14ac:dyDescent="0.3">
      <c r="A87" s="192" t="s">
        <v>90</v>
      </c>
      <c r="B87" s="216"/>
      <c r="C87" s="217" t="s">
        <v>79</v>
      </c>
      <c r="D87" s="218"/>
      <c r="E87" s="218"/>
      <c r="F87" s="218"/>
      <c r="G87" s="218"/>
      <c r="H87" s="219"/>
    </row>
    <row r="88" spans="1:8" ht="21.6" thickBot="1" x14ac:dyDescent="0.35">
      <c r="A88" s="204" t="s">
        <v>12</v>
      </c>
      <c r="B88" s="205"/>
      <c r="C88" s="205"/>
      <c r="D88" s="205"/>
      <c r="E88" s="205"/>
      <c r="F88" s="205"/>
      <c r="G88" s="205"/>
      <c r="H88" s="205"/>
    </row>
    <row r="89" spans="1:8" x14ac:dyDescent="0.3">
      <c r="A89" s="223" t="s">
        <v>92</v>
      </c>
      <c r="B89" s="224"/>
      <c r="C89" s="224"/>
      <c r="D89" s="224"/>
      <c r="E89" s="224"/>
      <c r="F89" s="224"/>
      <c r="G89" s="224"/>
      <c r="H89" s="225"/>
    </row>
    <row r="90" spans="1:8" x14ac:dyDescent="0.3">
      <c r="A90" s="220" t="s">
        <v>179</v>
      </c>
      <c r="B90" s="221"/>
      <c r="C90" s="221"/>
      <c r="D90" s="221"/>
      <c r="E90" s="221"/>
      <c r="F90" s="221"/>
      <c r="G90" s="221"/>
      <c r="H90" s="221"/>
    </row>
    <row r="91" spans="1:8" x14ac:dyDescent="0.3">
      <c r="A91" s="220" t="s">
        <v>180</v>
      </c>
      <c r="B91" s="221"/>
      <c r="C91" s="221"/>
      <c r="D91" s="221"/>
      <c r="E91" s="221"/>
      <c r="F91" s="221"/>
      <c r="G91" s="221"/>
      <c r="H91" s="222"/>
    </row>
    <row r="92" spans="1:8" x14ac:dyDescent="0.3">
      <c r="A92" s="226" t="s">
        <v>181</v>
      </c>
      <c r="B92" s="227"/>
      <c r="C92" s="227"/>
      <c r="D92" s="227"/>
      <c r="E92" s="227"/>
      <c r="F92" s="227"/>
      <c r="G92" s="227"/>
      <c r="H92" s="227"/>
    </row>
    <row r="93" spans="1:8" x14ac:dyDescent="0.3">
      <c r="A93" s="220" t="s">
        <v>182</v>
      </c>
      <c r="B93" s="221"/>
      <c r="C93" s="221"/>
      <c r="D93" s="221"/>
      <c r="E93" s="221"/>
      <c r="F93" s="221"/>
      <c r="G93" s="221"/>
      <c r="H93" s="221"/>
    </row>
    <row r="94" spans="1:8" x14ac:dyDescent="0.3">
      <c r="A94" s="226" t="s">
        <v>183</v>
      </c>
      <c r="B94" s="227"/>
      <c r="C94" s="227"/>
      <c r="D94" s="227"/>
      <c r="E94" s="227"/>
      <c r="F94" s="227"/>
      <c r="G94" s="227"/>
      <c r="H94" s="227"/>
    </row>
    <row r="95" spans="1:8" x14ac:dyDescent="0.3">
      <c r="A95" s="226" t="s">
        <v>184</v>
      </c>
      <c r="B95" s="227"/>
      <c r="C95" s="227"/>
      <c r="D95" s="227"/>
      <c r="E95" s="227"/>
      <c r="F95" s="227"/>
      <c r="G95" s="227"/>
      <c r="H95" s="227"/>
    </row>
    <row r="96" spans="1:8" x14ac:dyDescent="0.3">
      <c r="A96" s="226" t="s">
        <v>185</v>
      </c>
      <c r="B96" s="227"/>
      <c r="C96" s="227"/>
      <c r="D96" s="227"/>
      <c r="E96" s="227"/>
      <c r="F96" s="227"/>
      <c r="G96" s="227"/>
      <c r="H96" s="227"/>
    </row>
    <row r="97" spans="1:8" x14ac:dyDescent="0.3">
      <c r="A97" s="226" t="s">
        <v>186</v>
      </c>
      <c r="B97" s="227"/>
      <c r="C97" s="227"/>
      <c r="D97" s="227"/>
      <c r="E97" s="227"/>
      <c r="F97" s="227"/>
      <c r="G97" s="227"/>
      <c r="H97" s="227"/>
    </row>
    <row r="98" spans="1:8" x14ac:dyDescent="0.3">
      <c r="A98" s="86" t="s">
        <v>0</v>
      </c>
      <c r="B98" s="5" t="s">
        <v>1</v>
      </c>
      <c r="C98" s="5" t="s">
        <v>10</v>
      </c>
      <c r="D98" s="5" t="s">
        <v>2</v>
      </c>
      <c r="E98" s="5" t="s">
        <v>4</v>
      </c>
      <c r="F98" s="5" t="s">
        <v>3</v>
      </c>
      <c r="G98" s="5" t="s">
        <v>8</v>
      </c>
      <c r="H98" s="5" t="s">
        <v>101</v>
      </c>
    </row>
    <row r="99" spans="1:8" x14ac:dyDescent="0.3">
      <c r="A99" s="86">
        <v>1</v>
      </c>
      <c r="B99" s="86" t="s">
        <v>187</v>
      </c>
      <c r="C99" s="95" t="s">
        <v>188</v>
      </c>
      <c r="D99" s="134" t="s">
        <v>11</v>
      </c>
      <c r="E99" s="135">
        <v>1</v>
      </c>
      <c r="F99" s="135" t="s">
        <v>6</v>
      </c>
      <c r="G99" s="135">
        <v>1</v>
      </c>
      <c r="H99" s="5" t="s">
        <v>104</v>
      </c>
    </row>
    <row r="100" spans="1:8" x14ac:dyDescent="0.3">
      <c r="A100" s="86">
        <v>2</v>
      </c>
      <c r="B100" s="136" t="s">
        <v>189</v>
      </c>
      <c r="C100" s="95" t="s">
        <v>190</v>
      </c>
      <c r="D100" s="134" t="s">
        <v>11</v>
      </c>
      <c r="E100" s="135">
        <v>1</v>
      </c>
      <c r="F100" s="135" t="s">
        <v>6</v>
      </c>
      <c r="G100" s="135">
        <v>1</v>
      </c>
      <c r="H100" s="5" t="s">
        <v>104</v>
      </c>
    </row>
    <row r="101" spans="1:8" x14ac:dyDescent="0.3">
      <c r="A101" s="86">
        <v>3</v>
      </c>
      <c r="B101" s="137" t="s">
        <v>191</v>
      </c>
      <c r="C101" s="96" t="s">
        <v>192</v>
      </c>
      <c r="D101" s="134" t="s">
        <v>11</v>
      </c>
      <c r="E101" s="135">
        <v>1</v>
      </c>
      <c r="F101" s="135" t="s">
        <v>6</v>
      </c>
      <c r="G101" s="135">
        <v>1</v>
      </c>
      <c r="H101" s="5" t="s">
        <v>104</v>
      </c>
    </row>
    <row r="102" spans="1:8" x14ac:dyDescent="0.3">
      <c r="A102" s="86">
        <v>4</v>
      </c>
      <c r="B102" s="136" t="s">
        <v>193</v>
      </c>
      <c r="C102" s="95" t="s">
        <v>194</v>
      </c>
      <c r="D102" s="138" t="s">
        <v>11</v>
      </c>
      <c r="E102" s="135">
        <v>1</v>
      </c>
      <c r="F102" s="135" t="s">
        <v>6</v>
      </c>
      <c r="G102" s="135">
        <v>1</v>
      </c>
      <c r="H102" s="5" t="s">
        <v>104</v>
      </c>
    </row>
    <row r="103" spans="1:8" x14ac:dyDescent="0.3">
      <c r="A103" s="86">
        <v>5</v>
      </c>
      <c r="B103" s="139" t="s">
        <v>195</v>
      </c>
      <c r="C103" s="97" t="s">
        <v>196</v>
      </c>
      <c r="D103" s="138" t="s">
        <v>11</v>
      </c>
      <c r="E103" s="135">
        <v>1</v>
      </c>
      <c r="F103" s="135" t="s">
        <v>6</v>
      </c>
      <c r="G103" s="135">
        <v>1</v>
      </c>
      <c r="H103" s="5" t="s">
        <v>104</v>
      </c>
    </row>
    <row r="104" spans="1:8" x14ac:dyDescent="0.3">
      <c r="A104" s="86">
        <v>6</v>
      </c>
      <c r="B104" s="85" t="s">
        <v>39</v>
      </c>
      <c r="C104" s="97" t="s">
        <v>197</v>
      </c>
      <c r="D104" s="5" t="s">
        <v>7</v>
      </c>
      <c r="E104" s="135">
        <v>1</v>
      </c>
      <c r="F104" s="135" t="s">
        <v>6</v>
      </c>
      <c r="G104" s="53">
        <v>1</v>
      </c>
      <c r="H104" s="5" t="s">
        <v>104</v>
      </c>
    </row>
    <row r="105" spans="1:8" ht="21.6" thickBot="1" x14ac:dyDescent="0.35">
      <c r="A105" s="204" t="s">
        <v>148</v>
      </c>
      <c r="B105" s="205"/>
      <c r="C105" s="205"/>
      <c r="D105" s="205"/>
      <c r="E105" s="205"/>
      <c r="F105" s="205"/>
      <c r="G105" s="205"/>
      <c r="H105" s="205"/>
    </row>
    <row r="106" spans="1:8" x14ac:dyDescent="0.3">
      <c r="A106" s="223" t="s">
        <v>92</v>
      </c>
      <c r="B106" s="224"/>
      <c r="C106" s="224"/>
      <c r="D106" s="224"/>
      <c r="E106" s="224"/>
      <c r="F106" s="224"/>
      <c r="G106" s="224"/>
      <c r="H106" s="225"/>
    </row>
    <row r="107" spans="1:8" x14ac:dyDescent="0.3">
      <c r="A107" s="220" t="s">
        <v>198</v>
      </c>
      <c r="B107" s="221"/>
      <c r="C107" s="221"/>
      <c r="D107" s="221"/>
      <c r="E107" s="221"/>
      <c r="F107" s="221"/>
      <c r="G107" s="221"/>
      <c r="H107" s="222"/>
    </row>
    <row r="108" spans="1:8" x14ac:dyDescent="0.3">
      <c r="A108" s="220" t="s">
        <v>180</v>
      </c>
      <c r="B108" s="221"/>
      <c r="C108" s="221"/>
      <c r="D108" s="221"/>
      <c r="E108" s="221"/>
      <c r="F108" s="221"/>
      <c r="G108" s="221"/>
      <c r="H108" s="222"/>
    </row>
    <row r="109" spans="1:8" x14ac:dyDescent="0.3">
      <c r="A109" s="220" t="s">
        <v>199</v>
      </c>
      <c r="B109" s="221"/>
      <c r="C109" s="221"/>
      <c r="D109" s="221"/>
      <c r="E109" s="221"/>
      <c r="F109" s="221"/>
      <c r="G109" s="221"/>
      <c r="H109" s="222"/>
    </row>
    <row r="110" spans="1:8" x14ac:dyDescent="0.3">
      <c r="A110" s="220" t="s">
        <v>200</v>
      </c>
      <c r="B110" s="221"/>
      <c r="C110" s="221"/>
      <c r="D110" s="221"/>
      <c r="E110" s="221"/>
      <c r="F110" s="221"/>
      <c r="G110" s="221"/>
      <c r="H110" s="222"/>
    </row>
    <row r="111" spans="1:8" x14ac:dyDescent="0.3">
      <c r="A111" s="220" t="s">
        <v>201</v>
      </c>
      <c r="B111" s="221"/>
      <c r="C111" s="221"/>
      <c r="D111" s="221"/>
      <c r="E111" s="221"/>
      <c r="F111" s="221"/>
      <c r="G111" s="221"/>
      <c r="H111" s="222"/>
    </row>
    <row r="112" spans="1:8" x14ac:dyDescent="0.3">
      <c r="A112" s="220" t="s">
        <v>202</v>
      </c>
      <c r="B112" s="221"/>
      <c r="C112" s="221"/>
      <c r="D112" s="221"/>
      <c r="E112" s="221"/>
      <c r="F112" s="221"/>
      <c r="G112" s="221"/>
      <c r="H112" s="222"/>
    </row>
    <row r="113" spans="1:8" x14ac:dyDescent="0.3">
      <c r="A113" s="220" t="s">
        <v>203</v>
      </c>
      <c r="B113" s="221"/>
      <c r="C113" s="221"/>
      <c r="D113" s="221"/>
      <c r="E113" s="221"/>
      <c r="F113" s="221"/>
      <c r="G113" s="221"/>
      <c r="H113" s="222"/>
    </row>
    <row r="114" spans="1:8" ht="15" thickBot="1" x14ac:dyDescent="0.35">
      <c r="A114" s="228" t="s">
        <v>204</v>
      </c>
      <c r="B114" s="229"/>
      <c r="C114" s="229"/>
      <c r="D114" s="229"/>
      <c r="E114" s="229"/>
      <c r="F114" s="229"/>
      <c r="G114" s="229"/>
      <c r="H114" s="230"/>
    </row>
    <row r="115" spans="1:8" x14ac:dyDescent="0.3">
      <c r="A115" s="7" t="s">
        <v>0</v>
      </c>
      <c r="B115" s="7" t="s">
        <v>1</v>
      </c>
      <c r="C115" s="98" t="s">
        <v>10</v>
      </c>
      <c r="D115" s="7" t="s">
        <v>2</v>
      </c>
      <c r="E115" s="7" t="s">
        <v>4</v>
      </c>
      <c r="F115" s="7" t="s">
        <v>3</v>
      </c>
      <c r="G115" s="7" t="s">
        <v>8</v>
      </c>
      <c r="H115" s="7" t="s">
        <v>101</v>
      </c>
    </row>
    <row r="116" spans="1:8" x14ac:dyDescent="0.3">
      <c r="A116" s="6">
        <v>1</v>
      </c>
      <c r="B116" s="140" t="s">
        <v>205</v>
      </c>
      <c r="C116" s="10" t="s">
        <v>206</v>
      </c>
      <c r="D116" s="6" t="s">
        <v>207</v>
      </c>
      <c r="E116" s="6">
        <v>1</v>
      </c>
      <c r="F116" s="135" t="s">
        <v>208</v>
      </c>
      <c r="G116" s="7">
        <v>3</v>
      </c>
      <c r="H116" s="141" t="s">
        <v>209</v>
      </c>
    </row>
    <row r="117" spans="1:8" x14ac:dyDescent="0.3">
      <c r="A117" s="5">
        <v>2</v>
      </c>
      <c r="B117" s="137" t="s">
        <v>210</v>
      </c>
      <c r="C117" s="95" t="s">
        <v>211</v>
      </c>
      <c r="D117" s="142" t="s">
        <v>11</v>
      </c>
      <c r="E117" s="135">
        <v>1</v>
      </c>
      <c r="F117" s="135" t="s">
        <v>208</v>
      </c>
      <c r="G117" s="135">
        <v>3</v>
      </c>
      <c r="H117" s="5" t="s">
        <v>104</v>
      </c>
    </row>
    <row r="118" spans="1:8" x14ac:dyDescent="0.3">
      <c r="A118" s="5">
        <v>3</v>
      </c>
      <c r="B118" s="143" t="s">
        <v>24</v>
      </c>
      <c r="C118" s="99" t="s">
        <v>212</v>
      </c>
      <c r="D118" s="7" t="s">
        <v>7</v>
      </c>
      <c r="E118" s="5">
        <v>1</v>
      </c>
      <c r="F118" s="135" t="s">
        <v>213</v>
      </c>
      <c r="G118" s="7">
        <v>12</v>
      </c>
      <c r="H118" s="5" t="s">
        <v>104</v>
      </c>
    </row>
    <row r="119" spans="1:8" ht="21" x14ac:dyDescent="0.3">
      <c r="A119" s="204" t="s">
        <v>14</v>
      </c>
      <c r="B119" s="205"/>
      <c r="C119" s="205"/>
      <c r="D119" s="205"/>
      <c r="E119" s="205"/>
      <c r="F119" s="205"/>
      <c r="G119" s="205"/>
      <c r="H119" s="205"/>
    </row>
    <row r="120" spans="1:8" x14ac:dyDescent="0.3">
      <c r="A120" s="86" t="s">
        <v>0</v>
      </c>
      <c r="B120" s="5" t="s">
        <v>1</v>
      </c>
      <c r="C120" s="5" t="s">
        <v>10</v>
      </c>
      <c r="D120" s="5" t="s">
        <v>2</v>
      </c>
      <c r="E120" s="5" t="s">
        <v>4</v>
      </c>
      <c r="F120" s="5" t="s">
        <v>3</v>
      </c>
      <c r="G120" s="5" t="s">
        <v>8</v>
      </c>
      <c r="H120" s="5" t="s">
        <v>101</v>
      </c>
    </row>
    <row r="121" spans="1:8" x14ac:dyDescent="0.3">
      <c r="A121" s="86">
        <v>1</v>
      </c>
      <c r="B121" s="86" t="s">
        <v>21</v>
      </c>
      <c r="C121" s="100" t="s">
        <v>214</v>
      </c>
      <c r="D121" s="5" t="s">
        <v>9</v>
      </c>
      <c r="E121" s="7">
        <v>1</v>
      </c>
      <c r="F121" s="7" t="s">
        <v>6</v>
      </c>
      <c r="G121" s="7">
        <f>E121</f>
        <v>1</v>
      </c>
      <c r="H121" s="9" t="s">
        <v>215</v>
      </c>
    </row>
    <row r="122" spans="1:8" x14ac:dyDescent="0.3">
      <c r="A122" s="87">
        <v>2</v>
      </c>
      <c r="B122" s="88" t="s">
        <v>216</v>
      </c>
      <c r="C122" s="100" t="s">
        <v>217</v>
      </c>
      <c r="D122" s="5" t="s">
        <v>9</v>
      </c>
      <c r="E122" s="6">
        <v>1</v>
      </c>
      <c r="F122" s="6" t="s">
        <v>6</v>
      </c>
      <c r="G122" s="7">
        <f>E122</f>
        <v>1</v>
      </c>
      <c r="H122" s="9" t="s">
        <v>215</v>
      </c>
    </row>
  </sheetData>
  <mergeCells count="68">
    <mergeCell ref="A114:H114"/>
    <mergeCell ref="A119:H119"/>
    <mergeCell ref="A108:H108"/>
    <mergeCell ref="A109:H109"/>
    <mergeCell ref="A110:H110"/>
    <mergeCell ref="A111:H111"/>
    <mergeCell ref="A112:H112"/>
    <mergeCell ref="A113:H113"/>
    <mergeCell ref="A107:H107"/>
    <mergeCell ref="A89:H89"/>
    <mergeCell ref="A90:H90"/>
    <mergeCell ref="A91:H91"/>
    <mergeCell ref="A92:H92"/>
    <mergeCell ref="A93:H93"/>
    <mergeCell ref="A94:H94"/>
    <mergeCell ref="A95:H95"/>
    <mergeCell ref="A96:H96"/>
    <mergeCell ref="A97:H97"/>
    <mergeCell ref="A105:H105"/>
    <mergeCell ref="A106:H106"/>
    <mergeCell ref="A88:H88"/>
    <mergeCell ref="A68:H68"/>
    <mergeCell ref="A69:H69"/>
    <mergeCell ref="A75:H75"/>
    <mergeCell ref="A81:H81"/>
    <mergeCell ref="A82:H82"/>
    <mergeCell ref="A83:H83"/>
    <mergeCell ref="A84:H84"/>
    <mergeCell ref="A85:H85"/>
    <mergeCell ref="A86:H86"/>
    <mergeCell ref="A87:B87"/>
    <mergeCell ref="C87:H87"/>
    <mergeCell ref="A67:H67"/>
    <mergeCell ref="A48:H48"/>
    <mergeCell ref="A49:H49"/>
    <mergeCell ref="A50:H50"/>
    <mergeCell ref="A51:H51"/>
    <mergeCell ref="A60:H60"/>
    <mergeCell ref="A61:H61"/>
    <mergeCell ref="A62:H62"/>
    <mergeCell ref="A63:H63"/>
    <mergeCell ref="A64:H64"/>
    <mergeCell ref="A65:H65"/>
    <mergeCell ref="A66:H66"/>
    <mergeCell ref="A47:H47"/>
    <mergeCell ref="A12:H12"/>
    <mergeCell ref="A13:H13"/>
    <mergeCell ref="A14:H14"/>
    <mergeCell ref="A15:H15"/>
    <mergeCell ref="A16:H16"/>
    <mergeCell ref="A17:H17"/>
    <mergeCell ref="A42:H42"/>
    <mergeCell ref="A43:H43"/>
    <mergeCell ref="A44:H44"/>
    <mergeCell ref="A45:H45"/>
    <mergeCell ref="A46:H46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dataValidations count="3">
    <dataValidation allowBlank="1" showErrorMessage="1" sqref="A1:H5 C7 B9:H41 B52:H59 B76:H80 A6:A80 B61:H74" xr:uid="{0DBB4F6B-92F2-4A1A-BCA2-C58B16CA1F6F}"/>
    <dataValidation type="list" allowBlank="1" sqref="D117 D99:D104" xr:uid="{8F48AABD-9962-4D94-BBC5-84981928294C}">
      <formula1>#REF!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21:C122 C102:C103 C99:C100 B104:C104 C117:C118 B116:C116" xr:uid="{3DF7331A-C26A-47B8-A826-42D1BFBE3D9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6" sqref="B26"/>
    </sheetView>
  </sheetViews>
  <sheetFormatPr defaultRowHeight="14.4" x14ac:dyDescent="0.3"/>
  <cols>
    <col min="1" max="1" width="28.6640625" style="21" customWidth="1"/>
  </cols>
  <sheetData>
    <row r="1" spans="1:1" ht="15.6" x14ac:dyDescent="0.3">
      <c r="A1" s="15" t="s">
        <v>7</v>
      </c>
    </row>
    <row r="2" spans="1:1" ht="15.6" x14ac:dyDescent="0.3">
      <c r="A2" s="15" t="s">
        <v>11</v>
      </c>
    </row>
    <row r="3" spans="1:1" ht="15.6" x14ac:dyDescent="0.3">
      <c r="A3" s="15" t="s">
        <v>5</v>
      </c>
    </row>
    <row r="4" spans="1:1" ht="15.6" x14ac:dyDescent="0.3">
      <c r="A4" s="15" t="s">
        <v>18</v>
      </c>
    </row>
    <row r="5" spans="1:1" ht="15.6" x14ac:dyDescent="0.3">
      <c r="A5" s="15" t="s">
        <v>9</v>
      </c>
    </row>
    <row r="6" spans="1:1" ht="15.6" x14ac:dyDescent="0.3">
      <c r="A6" s="15" t="s">
        <v>32</v>
      </c>
    </row>
    <row r="7" spans="1:1" ht="15.6" x14ac:dyDescent="0.3">
      <c r="A7" s="15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2024-08-26T08:07:14Z</dcterms:modified>
</cp:coreProperties>
</file>