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1386E2A-5AE3-48AE-853B-C4EE85E39AA6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труда'!$A$1:$H$10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G23" i="6" l="1"/>
  <c r="G24" i="6"/>
  <c r="G25" i="6"/>
  <c r="G26" i="6"/>
  <c r="G27" i="6"/>
  <c r="G28" i="6"/>
  <c r="G6" i="10"/>
  <c r="G2" i="10"/>
  <c r="G4" i="10"/>
  <c r="G5" i="10"/>
  <c r="G9" i="11"/>
  <c r="G3" i="11"/>
  <c r="G6" i="11"/>
  <c r="G11" i="11"/>
  <c r="G10" i="11"/>
  <c r="G4" i="11"/>
  <c r="G5" i="11"/>
  <c r="G8" i="11"/>
  <c r="G7" i="11"/>
  <c r="G2" i="12"/>
  <c r="G5" i="12"/>
  <c r="G4" i="12"/>
  <c r="G9" i="13"/>
  <c r="G3" i="13"/>
  <c r="G8" i="13"/>
  <c r="G4" i="13"/>
  <c r="G6" i="13"/>
  <c r="G10" i="13"/>
  <c r="G5" i="13"/>
  <c r="G7" i="13"/>
  <c r="F6" i="13"/>
  <c r="F10" i="13"/>
  <c r="F4" i="12"/>
  <c r="G65" i="14"/>
  <c r="G64" i="14"/>
  <c r="G56" i="14"/>
  <c r="H1" i="8" l="1"/>
  <c r="G36" i="6"/>
  <c r="G32" i="6"/>
  <c r="G34" i="6"/>
  <c r="G35" i="6"/>
  <c r="G3" i="10" l="1"/>
  <c r="G2" i="11"/>
  <c r="G3" i="12"/>
  <c r="G2" i="13"/>
  <c r="C3" i="6"/>
  <c r="G50" i="6" l="1"/>
  <c r="G51" i="6"/>
  <c r="G46" i="6"/>
  <c r="G45" i="6"/>
  <c r="G48" i="6"/>
</calcChain>
</file>

<file path=xl/sharedStrings.xml><?xml version="1.0" encoding="utf-8"?>
<sst xmlns="http://schemas.openxmlformats.org/spreadsheetml/2006/main" count="600" uniqueCount="168">
  <si>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</si>
  <si>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</si>
  <si>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</si>
  <si>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</si>
  <si>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</si>
  <si>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</si>
  <si>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</si>
  <si>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</si>
  <si>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</si>
  <si>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</si>
  <si>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</si>
  <si>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</si>
  <si>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</si>
  <si>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</si>
  <si>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</si>
  <si>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</si>
  <si>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</si>
  <si>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</si>
  <si>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</si>
  <si>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</si>
  <si>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</si>
  <si>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</si>
  <si>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</si>
  <si>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</si>
  <si>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</si>
  <si>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</si>
  <si>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</si>
  <si>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</si>
  <si>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</si>
  <si>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</si>
  <si>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</si>
  <si>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</si>
  <si>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</si>
  <si>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</si>
  <si>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</si>
  <si>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</si>
  <si>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</si>
  <si>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</si>
  <si>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</si>
  <si>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</si>
  <si>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</si>
  <si>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</si>
  <si>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</si>
  <si>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</si>
  <si>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</si>
  <si>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</si>
  <si>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</si>
  <si>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</si>
  <si>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</si>
  <si>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</si>
  <si>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</si>
  <si>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</si>
  <si>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</si>
  <si>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</si>
  <si>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</si>
  <si>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</si>
  <si>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</si>
  <si>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</si>
  <si>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</si>
  <si>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</si>
  <si>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</si>
  <si>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</si>
  <si>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</si>
  <si>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</si>
  <si>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</si>
  <si>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</si>
  <si>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</si>
  <si>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</si>
  <si>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</si>
  <si>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</si>
  <si>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</si>
  <si>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</si>
  <si>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</si>
  <si>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</si>
  <si>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</si>
  <si>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</si>
  <si>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</si>
  <si>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</si>
  <si>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Чеченская Республика</t>
  </si>
  <si>
    <t>ФГБОУ ВО «Грозненский государственный нефтяной технический университет имени академика М.Д. Миллионщикова»</t>
  </si>
  <si>
    <t>Электро и теплоэнергетика</t>
  </si>
  <si>
    <t>13.01.16 Электромонтер по техническому обслуживанию и ремонту оборудования подстанций и сетей
13.02.12 Электрические станции, сети и системы, их релейная защита и автоматизаци
13.02.07 Электроснабжение (по отраслям)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</si>
  <si>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Чеченской Республики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</si>
  <si>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</si>
  <si>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Чеченская Республика</t>
    </r>
  </si>
  <si>
    <r>
      <t>Базовая организация к</t>
    </r>
    <r>
      <rPr>
        <b/>
        <sz val="11"/>
        <rFont val="Times New Roman"/>
        <family val="1"/>
        <charset val="204"/>
      </rPr>
      <t xml:space="preserve">ластера: </t>
    </r>
    <r>
      <rPr>
        <sz val="11"/>
        <rFont val="Times New Roman"/>
        <family val="1"/>
        <charset val="204"/>
      </rPr>
      <t>ФГБОУ ВО ГГНТУ им. акад. М.Д. Миллионщикова</t>
    </r>
  </si>
  <si>
    <r>
      <rPr>
        <b/>
        <sz val="11"/>
        <rFont val="Times New Roman"/>
        <family val="1"/>
        <charset val="204"/>
      </rP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Грозный, пр-т М. Али, дом 6/15.</t>
    </r>
  </si>
  <si>
    <t>6. Зона под вид работ Электро и теплоэнергетика (5 рабочих мест)</t>
  </si>
  <si>
    <t>Площадь зоны:  54 кв.м.</t>
  </si>
  <si>
    <t xml:space="preserve">Освещение: горизонтальное  ( не менее 241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</si>
  <si>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</si>
  <si>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220В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</si>
  <si>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</si>
  <si>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к. плитка  - 54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</si>
  <si>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</si>
  <si>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</si>
  <si>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</si>
  <si>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Офисный стол</t>
  </si>
  <si>
    <t>Стол офисный с подкатной тумбой, 120х68х75+A2:HC19:D19</t>
  </si>
  <si>
    <t>ФБ</t>
  </si>
  <si>
    <t>Офисное кресло, 51х49х112</t>
  </si>
  <si>
    <t>Стелаж</t>
  </si>
  <si>
    <t>Стеллаж универсального использования в офисе, дома, гараже или на складе. Пять регулируемых по высоте ярусов.</t>
  </si>
  <si>
    <t>Интерактивная доска</t>
  </si>
  <si>
    <t xml:space="preserve">Разрешение - 32768 х 32768, Формат экрана - 16:9
Диагональ экрана, дюймы - 137", Соотношение сторон - 16:9
Разъемы - HDMI 1.4 in*1PC USB 3.0*2(Type A) / Android USB 2.0*1(Type A)
</t>
  </si>
  <si>
    <t xml:space="preserve">Шкаф металлический двухстворчатый </t>
  </si>
  <si>
    <t>Оборудован перекладиной для вешалок, и 4мя полками.
Имеет жесткую модульную сборно-разборную конструкцию, изготовленную из листовой стали толщиной 0,8 мм, покрытой экологически чистой эпоксидной полимерно-порошковой краской, устойчивой к регулярной обработке всеми видами медицинских дезинфицирующих и моющих растворов.
Двери – металлические, оборудованы замком.</t>
  </si>
  <si>
    <t>Рабочее место учащегося</t>
  </si>
  <si>
    <t>Площадь зоны: на одно рабочее место 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</si>
  <si>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горизонтальное ( не менее 241 люкс) </t>
    </r>
  </si>
  <si>
    <t>Подведение/ отведение ГХВС (при необходимости): не требуется</t>
  </si>
  <si>
    <t xml:space="preserve">Верстак </t>
  </si>
  <si>
    <r>
      <t>Верстак бестумбовый</t>
    </r>
    <r>
      <rPr>
        <sz val="11"/>
        <color theme="1"/>
        <rFont val="Times New Roman"/>
        <family val="1"/>
        <charset val="204"/>
      </rPr>
      <t>. Размеры: 855х1000х420мм. Вес: 24кг.</t>
    </r>
  </si>
  <si>
    <t xml:space="preserve">шт ( на 1 раб.место) </t>
  </si>
  <si>
    <t>БР</t>
  </si>
  <si>
    <r>
      <t>Стол парта</t>
    </r>
    <r>
      <rPr>
        <sz val="11"/>
        <color theme="1"/>
        <rFont val="Times New Roman"/>
        <family val="1"/>
        <charset val="204"/>
      </rPr>
      <t>. Материал – м</t>
    </r>
    <r>
      <rPr>
        <sz val="11"/>
        <color rgb="FF2B2B2B"/>
        <rFont val="Times New Roman"/>
        <family val="1"/>
        <charset val="204"/>
      </rPr>
      <t>еталл</t>
    </r>
    <r>
      <rPr>
        <sz val="11"/>
        <color theme="1"/>
        <rFont val="Times New Roman"/>
        <family val="1"/>
        <charset val="204"/>
      </rPr>
      <t xml:space="preserve">/ЛДСП. Габариты – </t>
    </r>
    <r>
      <rPr>
        <sz val="11.5"/>
        <color rgb="FF2B2B2B"/>
        <rFont val="Times New Roman"/>
        <family val="1"/>
        <charset val="204"/>
      </rPr>
      <t xml:space="preserve">121х54х10.50см. </t>
    </r>
  </si>
  <si>
    <r>
      <t>Стул. Материал – м</t>
    </r>
    <r>
      <rPr>
        <sz val="11"/>
        <color rgb="FF2B2B2B"/>
        <rFont val="Times New Roman"/>
        <family val="1"/>
        <charset val="204"/>
      </rPr>
      <t>еталл</t>
    </r>
    <r>
      <rPr>
        <sz val="11"/>
        <color theme="1"/>
        <rFont val="Times New Roman"/>
        <family val="1"/>
        <charset val="204"/>
      </rPr>
      <t xml:space="preserve">/ЛДСП. Габариты – </t>
    </r>
    <r>
      <rPr>
        <sz val="11.5"/>
        <color rgb="FF2B2B2B"/>
        <rFont val="Times New Roman"/>
        <family val="1"/>
        <charset val="204"/>
      </rPr>
      <t>55х45х7см</t>
    </r>
    <r>
      <rPr>
        <sz val="11"/>
        <color theme="1"/>
        <rFont val="Times New Roman"/>
        <family val="1"/>
        <charset val="204"/>
      </rPr>
      <t xml:space="preserve">. </t>
    </r>
    <r>
      <rPr>
        <sz val="11"/>
        <color rgb="FF2B2B2B"/>
        <rFont val="Times New Roman"/>
        <family val="1"/>
        <charset val="204"/>
      </rPr>
      <t> ГОСТ 22046-2002</t>
    </r>
  </si>
  <si>
    <t>Программируемый 2-канальный источник питания</t>
  </si>
  <si>
    <t xml:space="preserve">Разрешение установки более 10мВ/10мА, погрешность установки до 0,2%. Защита от короткого замыкания. Нестабильность по нагрузке 0,06%. Пульсации и шум в диапазоне 20Гц - 5МГц </t>
  </si>
  <si>
    <t>Панель оператора</t>
  </si>
  <si>
    <t xml:space="preserve">Процессор
Частота, МГц 400
Объем Flash-памяти, Мб128
Допустимое число циклов перезаписи Flash-памяти на блок данных 75 000
</t>
  </si>
  <si>
    <t xml:space="preserve">Универсальный генератор сигналов </t>
  </si>
  <si>
    <t xml:space="preserve">2 канала. Диапазон: 1 мкГц...100 МГц (Sin). Амплитуда вых. сигнала до 10 Впп; 150 встроенных форм сигналов. Частота сэмплир.: 500 Мвыб.; ЦАП - 14 бит; глубина записи - 16К. Фазовый сдвиг: 0..360. Модуляция: AM, FM, PM, ASK, FSK, PSK, BPSK, QPSK, 3FSK, 4FSK, OSK, PWM; режим качания частоты; режим пачек импульсов. Частотомер 200 МГц. DDS технология. Погрешность опорного генератора: 2 ppm. Интерфейс: USB device, USB host, LAN </t>
  </si>
  <si>
    <t xml:space="preserve">Цифровой осциллограф реального времени смешанных сигналов </t>
  </si>
  <si>
    <t>Диагональ экрана не менее 7 дюймов. Встроенный логическим анализатором на 16 каналов. 
Полоса пропускания не менее 50МГц.4 аналоговых входных канала c частотой дискретизации от 250 Мвыб/сек</t>
  </si>
  <si>
    <t>САПР печатных плат</t>
  </si>
  <si>
    <t xml:space="preserve">Программное обеспечение для просмотра и редактирования растровых изображений </t>
  </si>
  <si>
    <t>ПО</t>
  </si>
  <si>
    <t xml:space="preserve">Дымоуловитель с угольным фильтром </t>
  </si>
  <si>
    <t>Напряжение питания 230 В, 50/60 Гц, Номинальная производительность 1,7 м³/мин. Габариты: 200 × 208 × 130 мм.</t>
  </si>
  <si>
    <t xml:space="preserve">Трехканальная паяльная станция с паяльником, вакуумным паяльником и термопинцетом
</t>
  </si>
  <si>
    <t>лектропитание: 220В, 50Гц. Диапазон температур: 37 - 482°C. Стабильность температуры: ±1,1°C. Глубина вакуума: 20in Hg max (508 мм рт.ст.). Время достижения макс. вакуума: 150мсек. Давление воздуха компрессора: 18 psi max.Сопротивление заземления наконечника не более 2 Ом.</t>
  </si>
  <si>
    <t>Площадь зоны:  20 кв.м.</t>
  </si>
  <si>
    <t xml:space="preserve">Освещение: горизонтальное ( не менее 241 люкс) </t>
  </si>
  <si>
    <t>Покрытие пола: к. плитка  - 20 м2 на всю зону</t>
  </si>
  <si>
    <r>
      <t xml:space="preserve">Экран:  14"; 1920х1080; IPS;
Процессор: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1.6 ГГц (4.2 ГГц, в режиме Turbo)
Оперативная память:  8ГБ DDR4 2400МГц;
Диск:  SSD 512 ГБ;
</t>
    </r>
  </si>
  <si>
    <t xml:space="preserve">МФУ лазерное ЦВЕТНОЕ </t>
  </si>
  <si>
    <t>А4, 21 страниц/мин., 30000 страниц/месяц, сетевая карта, ДАПД, ДУПЛЕКС, Wi-Fi, 3102C052</t>
  </si>
  <si>
    <t>Для оказания неотложной медицинской помощи в производственных условиях с числом работающих до 7 человек.</t>
  </si>
  <si>
    <t>ВБ</t>
  </si>
  <si>
    <r>
      <t xml:space="preserve">Огнетушитель </t>
    </r>
    <r>
      <rPr>
        <b/>
        <sz val="11"/>
        <rFont val="Times New Roman"/>
        <family val="1"/>
      </rPr>
      <t>с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повышенной огнетушащей способностью, закаченный осушенным азотом. Значительно превосходит аналогичные огнетушители, представленные на рынке РФ и схожие по объёму огнетушащего вещества.</t>
    </r>
  </si>
  <si>
    <t>Кулер 19 л (холодная/горячая вода)</t>
  </si>
  <si>
    <t>Настольный кулер для воды с верхней загрузкой бутыли без функции охлаждения. Нагревательный элемент в аппарате мощностью 500 Вт позволяет за час получить до 5 л горячей (90-95 градусов) воды. Имеет компактные размеры, благодаря чему легко устанавливается на стол или тумбочку не загромождая пространство. Оснащен двумя механическими кранами типа "нажим рукой" для подачи горячей воды и воды комнатной температуры.  Корпус изготовлен из высококачественного пищевого пластика. Кулер подходит как для домашнего, так и для офисного использования, на предприятиях и учреждениях.</t>
  </si>
  <si>
    <t>Антисептик для рук разработанный в соответствии с рекомендациями Всемирной Организации Здравоохранения (ВОЗ).</t>
  </si>
  <si>
    <t xml:space="preserve">Многофункциональная фильтрующая полумаска с фильтром и уровнем защиты FFP2. </t>
  </si>
  <si>
    <t>Защитные очки</t>
  </si>
  <si>
    <t>Защитные очки с панорамной защитной линзой из поликарбоната. Защищают глаза от летящих частиц, брызг жидкостей, пыли. Имеют эластичную резинку для фиксации на голове.</t>
  </si>
  <si>
    <t>ТБ</t>
  </si>
  <si>
    <r>
      <t>Перчатки обливные нитриловые</t>
    </r>
    <r>
      <rPr>
        <b/>
        <sz val="10"/>
        <color rgb="FFFF0000"/>
        <rFont val="Times New Roman"/>
        <family val="1"/>
        <charset val="204"/>
      </rPr>
      <t/>
    </r>
  </si>
  <si>
    <t>Беруши</t>
  </si>
  <si>
    <t xml:space="preserve">Беруши шумопоглащение до 27 дБ. </t>
  </si>
  <si>
    <t>Респиратор</t>
  </si>
  <si>
    <t>Респиратор строительный, полумаска изолирующая с клапаном выдоха.</t>
  </si>
  <si>
    <r>
      <t>Огнетушитель с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повышенной огнетушащей способностью, закаченный осушенным азотом. Значительно превосходит аналогичные огнетушители, представленные на рынке РФ и схожие по объёму огнетушащего вещества.</t>
    </r>
  </si>
  <si>
    <t>Маски медицинские одноразовые</t>
  </si>
  <si>
    <r>
      <t xml:space="preserve">Экран:  14"; 1920х1080; IPS;
Процессор: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1.6 ГГц (4.2 ГГц, в режиме Turbo)
Оперативная память:  8ГБ DDR4 2400МГц;
Диск:  SSD 512 ГБ;
</t>
    </r>
  </si>
  <si>
    <t>МФУ лазерное ЦВЕТНОЕ</t>
  </si>
  <si>
    <r>
      <t>Верстак бестумбовый</t>
    </r>
    <r>
      <rPr>
        <sz val="12"/>
        <color theme="1"/>
        <rFont val="Times New Roman"/>
        <family val="1"/>
        <charset val="204"/>
      </rPr>
      <t>. Размеры: 855х1000х420мм. Вес: 24кг.</t>
    </r>
  </si>
  <si>
    <r>
      <t>Стол парта</t>
    </r>
    <r>
      <rPr>
        <sz val="12"/>
        <color theme="1"/>
        <rFont val="Times New Roman"/>
        <family val="1"/>
        <charset val="204"/>
      </rPr>
      <t>. Материал – м</t>
    </r>
    <r>
      <rPr>
        <sz val="12"/>
        <color rgb="FF2B2B2B"/>
        <rFont val="Times New Roman"/>
        <family val="1"/>
        <charset val="204"/>
      </rPr>
      <t>еталл</t>
    </r>
    <r>
      <rPr>
        <sz val="12"/>
        <color theme="1"/>
        <rFont val="Times New Roman"/>
        <family val="1"/>
        <charset val="204"/>
      </rPr>
      <t xml:space="preserve">/ЛДСП. Габариты – </t>
    </r>
    <r>
      <rPr>
        <sz val="12"/>
        <color rgb="FF2B2B2B"/>
        <rFont val="Times New Roman"/>
        <family val="1"/>
        <charset val="204"/>
      </rPr>
      <t xml:space="preserve">121х54х10.50см. </t>
    </r>
  </si>
  <si>
    <r>
      <t>Стул. Материал – металл</t>
    </r>
    <r>
      <rPr>
        <sz val="12"/>
        <color theme="1"/>
        <rFont val="Times New Roman"/>
        <family val="1"/>
        <charset val="204"/>
      </rPr>
      <t xml:space="preserve">/ЛДСП. Габариты – </t>
    </r>
    <r>
      <rPr>
        <sz val="12"/>
        <color rgb="FF2B2B2B"/>
        <rFont val="Times New Roman"/>
        <family val="1"/>
        <charset val="204"/>
      </rPr>
      <t>55х45х7см</t>
    </r>
    <r>
      <rPr>
        <sz val="12"/>
        <color theme="1"/>
        <rFont val="Times New Roman"/>
        <family val="1"/>
        <charset val="204"/>
      </rPr>
      <t xml:space="preserve">. </t>
    </r>
    <r>
      <rPr>
        <sz val="12"/>
        <color rgb="FF2B2B2B"/>
        <rFont val="Times New Roman"/>
        <family val="1"/>
        <charset val="204"/>
      </rPr>
      <t> ГОСТ 22046-2002</t>
    </r>
  </si>
  <si>
    <t>Верстак</t>
  </si>
  <si>
    <t>Универсальный генератор сигналов</t>
  </si>
  <si>
    <t>Цифровой осциллограф реального времени смешанных сигналов</t>
  </si>
  <si>
    <t>Дымоуловитель с угольным фильтром</t>
  </si>
  <si>
    <t>Трехканальная паяльная станция с паяльником, вакуумным паяльником и термопинцетом</t>
  </si>
  <si>
    <t>Шкаф металлический двухстворчатый</t>
  </si>
  <si>
    <t>Система автоматизированного проектирования печатных плат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</si>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</sst>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1"/>
      <name val="Times New Roman"/>
      <family val="1"/>
    </font>
    <font>
      <sz val="11.5"/>
      <color rgb="FF2B2B2B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  <charset val="204"/>
    </font>
    <font>
      <sz val="12"/>
      <color rgb="FF2B2B2B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FCE5CD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vertical="center" wrapText="1"/>
    </xf>
    <xf numFmtId="0" fontId="28" fillId="1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vertical="center" wrapText="1"/>
    </xf>
    <xf numFmtId="0" fontId="31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left" vertical="center"/>
    </xf>
    <xf numFmtId="0" fontId="4" fillId="14" borderId="7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14" borderId="7" xfId="0" applyFont="1" applyFill="1" applyBorder="1" applyAlignment="1">
      <alignment vertical="center" wrapText="1"/>
    </xf>
    <xf numFmtId="0" fontId="4" fillId="14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vertical="center"/>
    </xf>
    <xf numFmtId="0" fontId="36" fillId="2" borderId="7" xfId="0" applyFont="1" applyFill="1" applyBorder="1" applyAlignment="1">
      <alignment horizontal="center" vertical="center" wrapText="1"/>
    </xf>
    <xf numFmtId="0" fontId="36" fillId="2" borderId="3" xfId="0" applyFont="1" applyFill="1" applyBorder="1"/>
    <xf numFmtId="0" fontId="36" fillId="2" borderId="7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6" fillId="2" borderId="7" xfId="0" applyFont="1" applyFill="1" applyBorder="1"/>
    <xf numFmtId="0" fontId="2" fillId="2" borderId="7" xfId="0" applyFont="1" applyFill="1" applyBorder="1" applyAlignment="1">
      <alignment horizontal="left" vertical="center"/>
    </xf>
    <xf numFmtId="0" fontId="36" fillId="2" borderId="7" xfId="0" applyFont="1" applyFill="1" applyBorder="1" applyAlignment="1">
      <alignment vertical="center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left" vertical="center"/>
    </xf>
    <xf numFmtId="0" fontId="33" fillId="2" borderId="7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14" borderId="7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left" vertical="top"/>
    </xf>
    <xf numFmtId="0" fontId="33" fillId="2" borderId="0" xfId="0" applyFont="1" applyFill="1"/>
    <xf numFmtId="0" fontId="33" fillId="2" borderId="7" xfId="0" applyFont="1" applyFill="1" applyBorder="1" applyAlignment="1">
      <alignment vertical="top"/>
    </xf>
    <xf numFmtId="0" fontId="33" fillId="2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30" fillId="13" borderId="23" xfId="0" applyFont="1" applyFill="1" applyBorder="1" applyAlignment="1">
      <alignment horizontal="center" vertical="center"/>
    </xf>
    <xf numFmtId="0" fontId="30" fillId="13" borderId="24" xfId="0" applyFont="1" applyFill="1" applyBorder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0" fillId="12" borderId="3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3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42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05" t="s">
        <v>167</v>
      </c>
      <c r="B1" s="205"/>
      <c r="C1" s="205"/>
      <c r="D1" s="205"/>
      <c r="E1" s="205"/>
      <c r="F1" s="205"/>
      <c r="G1" s="205"/>
    </row>
    <row r="2" spans="1:7" ht="21" x14ac:dyDescent="0.3">
      <c r="A2" s="25" t="s">
        <v>45</v>
      </c>
      <c r="B2" s="24" t="s">
        <v>46</v>
      </c>
      <c r="C2" s="154" t="s">
        <v>80</v>
      </c>
      <c r="D2" s="154"/>
      <c r="E2" s="154"/>
      <c r="F2" s="154"/>
      <c r="G2" s="154"/>
    </row>
    <row r="3" spans="1:7" ht="18" x14ac:dyDescent="0.35">
      <c r="A3" s="155" t="s">
        <v>47</v>
      </c>
      <c r="B3" s="156"/>
      <c r="C3" s="157">
        <f>D21+D30</f>
        <v>12</v>
      </c>
      <c r="D3" s="157"/>
      <c r="E3" s="157"/>
      <c r="F3" s="157"/>
      <c r="G3" s="157"/>
    </row>
    <row r="4" spans="1:7" ht="50.25" customHeight="1" x14ac:dyDescent="0.3">
      <c r="A4" s="158" t="s">
        <v>48</v>
      </c>
      <c r="B4" s="159"/>
      <c r="C4" s="160" t="s">
        <v>81</v>
      </c>
      <c r="D4" s="160"/>
      <c r="E4" s="160"/>
      <c r="F4" s="160"/>
      <c r="G4" s="160"/>
    </row>
    <row r="5" spans="1:7" ht="14.4" x14ac:dyDescent="0.3">
      <c r="A5" s="152" t="s">
        <v>13</v>
      </c>
      <c r="B5" s="153"/>
      <c r="C5" s="153"/>
      <c r="D5" s="153"/>
      <c r="E5" s="153"/>
      <c r="F5" s="153"/>
      <c r="G5" s="153"/>
    </row>
    <row r="6" spans="1:7" ht="14.4" x14ac:dyDescent="0.3">
      <c r="A6" s="150" t="s">
        <v>49</v>
      </c>
      <c r="B6" s="151"/>
      <c r="C6" s="151"/>
      <c r="D6" s="151"/>
      <c r="E6" s="151"/>
      <c r="F6" s="151"/>
      <c r="G6" s="151"/>
    </row>
    <row r="7" spans="1:7" ht="14.4" x14ac:dyDescent="0.3">
      <c r="A7" s="150" t="s">
        <v>50</v>
      </c>
      <c r="B7" s="151"/>
      <c r="C7" s="151"/>
      <c r="D7" s="151"/>
      <c r="E7" s="151"/>
      <c r="F7" s="151"/>
      <c r="G7" s="151"/>
    </row>
    <row r="8" spans="1:7" ht="14.4" x14ac:dyDescent="0.3">
      <c r="A8" s="150" t="s">
        <v>51</v>
      </c>
      <c r="B8" s="151"/>
      <c r="C8" s="151"/>
      <c r="D8" s="151"/>
      <c r="E8" s="151"/>
      <c r="F8" s="151"/>
      <c r="G8" s="151"/>
    </row>
    <row r="9" spans="1:7" ht="14.4" x14ac:dyDescent="0.3">
      <c r="A9" s="150" t="s">
        <v>52</v>
      </c>
      <c r="B9" s="151"/>
      <c r="C9" s="151"/>
      <c r="D9" s="151"/>
      <c r="E9" s="151"/>
      <c r="F9" s="151"/>
      <c r="G9" s="151"/>
    </row>
    <row r="10" spans="1:7" ht="14.4" x14ac:dyDescent="0.3">
      <c r="A10" s="150" t="s">
        <v>53</v>
      </c>
      <c r="B10" s="151"/>
      <c r="C10" s="151"/>
      <c r="D10" s="151"/>
      <c r="E10" s="151"/>
      <c r="F10" s="151"/>
      <c r="G10" s="151"/>
    </row>
    <row r="11" spans="1:7" ht="14.4" x14ac:dyDescent="0.3">
      <c r="A11" s="150" t="s">
        <v>54</v>
      </c>
      <c r="B11" s="151"/>
      <c r="C11" s="151"/>
      <c r="D11" s="151"/>
      <c r="E11" s="151"/>
      <c r="F11" s="151"/>
      <c r="G11" s="151"/>
    </row>
    <row r="12" spans="1:7" ht="14.4" x14ac:dyDescent="0.3">
      <c r="A12" s="150" t="s">
        <v>55</v>
      </c>
      <c r="B12" s="151"/>
      <c r="C12" s="151"/>
      <c r="D12" s="151"/>
      <c r="E12" s="151"/>
      <c r="F12" s="151"/>
      <c r="G12" s="151"/>
    </row>
    <row r="13" spans="1:7" ht="14.4" x14ac:dyDescent="0.3">
      <c r="A13" s="165" t="s">
        <v>19</v>
      </c>
      <c r="B13" s="166"/>
      <c r="C13" s="166"/>
      <c r="D13" s="166"/>
      <c r="E13" s="166"/>
      <c r="F13" s="166"/>
      <c r="G13" s="166"/>
    </row>
    <row r="14" spans="1:7" ht="17.399999999999999" x14ac:dyDescent="0.3">
      <c r="A14" s="167" t="s">
        <v>12</v>
      </c>
      <c r="B14" s="168"/>
      <c r="C14" s="168"/>
      <c r="D14" s="168"/>
      <c r="E14" s="164"/>
      <c r="F14" s="164"/>
      <c r="G14" s="168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4">
        <v>1</v>
      </c>
      <c r="B16" s="14" t="s">
        <v>40</v>
      </c>
      <c r="C16" s="26" t="s">
        <v>16</v>
      </c>
      <c r="D16" s="13" t="s">
        <v>5</v>
      </c>
      <c r="E16" s="40"/>
      <c r="F16" s="41"/>
      <c r="G16" s="23">
        <v>1</v>
      </c>
    </row>
    <row r="17" spans="1:7" s="33" customFormat="1" ht="31.2" x14ac:dyDescent="0.3">
      <c r="A17" s="54">
        <v>2</v>
      </c>
      <c r="B17" s="52" t="s">
        <v>28</v>
      </c>
      <c r="C17" s="53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4">
        <v>3</v>
      </c>
      <c r="B18" s="11" t="s">
        <v>101</v>
      </c>
      <c r="C18" s="53" t="s">
        <v>16</v>
      </c>
      <c r="D18" s="13" t="s">
        <v>7</v>
      </c>
      <c r="E18" s="40"/>
      <c r="F18" s="41"/>
      <c r="G18" s="35">
        <v>1</v>
      </c>
    </row>
    <row r="19" spans="1:7" ht="31.2" x14ac:dyDescent="0.3">
      <c r="A19" s="54">
        <v>4</v>
      </c>
      <c r="B19" s="146" t="s">
        <v>165</v>
      </c>
      <c r="C19" s="53" t="s">
        <v>16</v>
      </c>
      <c r="D19" s="13" t="s">
        <v>7</v>
      </c>
      <c r="E19" s="40"/>
      <c r="F19" s="41"/>
      <c r="G19" s="35">
        <v>1</v>
      </c>
    </row>
    <row r="20" spans="1:7" ht="17.399999999999999" x14ac:dyDescent="0.3">
      <c r="A20" s="172" t="s">
        <v>76</v>
      </c>
      <c r="B20" s="173"/>
      <c r="C20" s="173"/>
      <c r="D20" s="174">
        <v>1</v>
      </c>
      <c r="E20" s="174"/>
      <c r="F20" s="174"/>
      <c r="G20" s="174"/>
    </row>
    <row r="21" spans="1:7" x14ac:dyDescent="0.3">
      <c r="A21" s="169" t="s">
        <v>17</v>
      </c>
      <c r="B21" s="170"/>
      <c r="C21" s="170"/>
      <c r="D21" s="171">
        <v>6</v>
      </c>
      <c r="E21" s="171"/>
      <c r="F21" s="171"/>
      <c r="G21" s="171"/>
    </row>
    <row r="22" spans="1:7" s="33" customFormat="1" ht="46.8" x14ac:dyDescent="0.3">
      <c r="A22" s="31" t="s">
        <v>0</v>
      </c>
      <c r="B22" s="31" t="s">
        <v>1</v>
      </c>
      <c r="C22" s="31" t="s">
        <v>10</v>
      </c>
      <c r="D22" s="31" t="s">
        <v>2</v>
      </c>
      <c r="E22" s="31" t="s">
        <v>57</v>
      </c>
      <c r="F22" s="31" t="s">
        <v>58</v>
      </c>
      <c r="G22" s="31" t="s">
        <v>56</v>
      </c>
    </row>
    <row r="23" spans="1:7" ht="31.2" x14ac:dyDescent="0.3">
      <c r="A23" s="54">
        <v>1</v>
      </c>
      <c r="B23" s="14" t="s">
        <v>160</v>
      </c>
      <c r="C23" s="12" t="s">
        <v>16</v>
      </c>
      <c r="D23" s="13" t="s">
        <v>7</v>
      </c>
      <c r="E23" s="36">
        <v>1</v>
      </c>
      <c r="F23" s="36" t="s">
        <v>59</v>
      </c>
      <c r="G23" s="36">
        <f t="shared" ref="G23:G28" si="0">$D$21*E23/IF(F23="на 1 р.м.",1,IF(F23="на 2 р.м.",2,#VALUE!))</f>
        <v>6</v>
      </c>
    </row>
    <row r="24" spans="1:7" ht="31.2" x14ac:dyDescent="0.3">
      <c r="A24" s="54">
        <v>2</v>
      </c>
      <c r="B24" s="11" t="s">
        <v>163</v>
      </c>
      <c r="C24" s="12" t="s">
        <v>16</v>
      </c>
      <c r="D24" s="13" t="s">
        <v>11</v>
      </c>
      <c r="E24" s="36">
        <v>1</v>
      </c>
      <c r="F24" s="36" t="s">
        <v>59</v>
      </c>
      <c r="G24" s="36">
        <f t="shared" si="0"/>
        <v>6</v>
      </c>
    </row>
    <row r="25" spans="1:7" ht="31.2" x14ac:dyDescent="0.3">
      <c r="A25" s="54">
        <v>3</v>
      </c>
      <c r="B25" s="11" t="s">
        <v>117</v>
      </c>
      <c r="C25" s="12" t="s">
        <v>16</v>
      </c>
      <c r="D25" s="13" t="s">
        <v>11</v>
      </c>
      <c r="E25" s="36">
        <v>1</v>
      </c>
      <c r="F25" s="36" t="s">
        <v>59</v>
      </c>
      <c r="G25" s="36">
        <f t="shared" si="0"/>
        <v>6</v>
      </c>
    </row>
    <row r="26" spans="1:7" ht="46.8" x14ac:dyDescent="0.3">
      <c r="A26" s="54">
        <v>4</v>
      </c>
      <c r="B26" s="11" t="s">
        <v>164</v>
      </c>
      <c r="C26" s="12" t="s">
        <v>16</v>
      </c>
      <c r="D26" s="13" t="s">
        <v>11</v>
      </c>
      <c r="E26" s="36">
        <v>1</v>
      </c>
      <c r="F26" s="36" t="s">
        <v>59</v>
      </c>
      <c r="G26" s="36">
        <f t="shared" si="0"/>
        <v>6</v>
      </c>
    </row>
    <row r="27" spans="1:7" ht="31.2" x14ac:dyDescent="0.3">
      <c r="A27" s="54">
        <v>5</v>
      </c>
      <c r="B27" s="11" t="s">
        <v>161</v>
      </c>
      <c r="C27" s="12" t="s">
        <v>16</v>
      </c>
      <c r="D27" s="13" t="s">
        <v>11</v>
      </c>
      <c r="E27" s="36">
        <v>1</v>
      </c>
      <c r="F27" s="36" t="s">
        <v>59</v>
      </c>
      <c r="G27" s="36">
        <f t="shared" si="0"/>
        <v>6</v>
      </c>
    </row>
    <row r="28" spans="1:7" ht="31.2" x14ac:dyDescent="0.3">
      <c r="A28" s="54">
        <v>6</v>
      </c>
      <c r="B28" s="11" t="s">
        <v>162</v>
      </c>
      <c r="C28" s="12" t="s">
        <v>16</v>
      </c>
      <c r="D28" s="13" t="s">
        <v>11</v>
      </c>
      <c r="E28" s="36">
        <v>1</v>
      </c>
      <c r="F28" s="36" t="s">
        <v>59</v>
      </c>
      <c r="G28" s="36">
        <f t="shared" si="0"/>
        <v>6</v>
      </c>
    </row>
    <row r="29" spans="1:7" ht="17.399999999999999" x14ac:dyDescent="0.3">
      <c r="A29" s="172" t="s">
        <v>76</v>
      </c>
      <c r="B29" s="173"/>
      <c r="C29" s="173"/>
      <c r="D29" s="174">
        <v>2</v>
      </c>
      <c r="E29" s="174"/>
      <c r="F29" s="174"/>
      <c r="G29" s="174"/>
    </row>
    <row r="30" spans="1:7" x14ac:dyDescent="0.3">
      <c r="A30" s="169" t="s">
        <v>17</v>
      </c>
      <c r="B30" s="170"/>
      <c r="C30" s="170"/>
      <c r="D30" s="171">
        <v>6</v>
      </c>
      <c r="E30" s="171"/>
      <c r="F30" s="171"/>
      <c r="G30" s="171"/>
    </row>
    <row r="31" spans="1:7" s="33" customFormat="1" ht="46.8" x14ac:dyDescent="0.3">
      <c r="A31" s="31" t="s">
        <v>0</v>
      </c>
      <c r="B31" s="31" t="s">
        <v>1</v>
      </c>
      <c r="C31" s="31" t="s">
        <v>10</v>
      </c>
      <c r="D31" s="31" t="s">
        <v>2</v>
      </c>
      <c r="E31" s="31" t="s">
        <v>57</v>
      </c>
      <c r="F31" s="31" t="s">
        <v>58</v>
      </c>
      <c r="G31" s="31" t="s">
        <v>56</v>
      </c>
    </row>
    <row r="32" spans="1:7" s="33" customFormat="1" ht="93.6" x14ac:dyDescent="0.3">
      <c r="A32" s="54">
        <v>1</v>
      </c>
      <c r="B32" s="14" t="s">
        <v>42</v>
      </c>
      <c r="C32" s="26" t="s">
        <v>71</v>
      </c>
      <c r="D32" s="18" t="s">
        <v>5</v>
      </c>
      <c r="E32" s="36">
        <v>1</v>
      </c>
      <c r="F32" s="36" t="s">
        <v>59</v>
      </c>
      <c r="G32" s="36">
        <f>$D$30*E32/IF(F32="на 1 р.м.",1,IF(F32="на 2 р.м.",2,#VALUE!))</f>
        <v>6</v>
      </c>
    </row>
    <row r="33" spans="1:7" s="33" customFormat="1" ht="31.2" x14ac:dyDescent="0.3">
      <c r="A33" s="54">
        <v>2</v>
      </c>
      <c r="B33" s="146" t="s">
        <v>119</v>
      </c>
      <c r="C33" s="12" t="s">
        <v>16</v>
      </c>
      <c r="D33" s="18" t="s">
        <v>5</v>
      </c>
      <c r="E33" s="36">
        <v>1</v>
      </c>
      <c r="F33" s="36" t="s">
        <v>59</v>
      </c>
      <c r="G33" s="36">
        <f>$D$30*E33/IF(F33="на 1 р.м.",1,IF(F33="на 2 р.м.",2,#VALUE!))</f>
        <v>6</v>
      </c>
    </row>
    <row r="34" spans="1:7" s="33" customFormat="1" ht="46.8" x14ac:dyDescent="0.3">
      <c r="A34" s="55">
        <v>3</v>
      </c>
      <c r="B34" s="64" t="s">
        <v>166</v>
      </c>
      <c r="C34" s="17" t="s">
        <v>75</v>
      </c>
      <c r="D34" s="18" t="s">
        <v>18</v>
      </c>
      <c r="E34" s="36">
        <v>1</v>
      </c>
      <c r="F34" s="36" t="s">
        <v>59</v>
      </c>
      <c r="G34" s="36">
        <f>$D$30*E34/IF(F34="на 1 р.м.",1,IF(F34="на 2 р.м.",2,#VALUE!))</f>
        <v>6</v>
      </c>
    </row>
    <row r="35" spans="1:7" s="33" customFormat="1" ht="31.2" x14ac:dyDescent="0.3">
      <c r="A35" s="54">
        <v>4</v>
      </c>
      <c r="B35" s="67" t="s">
        <v>60</v>
      </c>
      <c r="C35" s="17" t="s">
        <v>16</v>
      </c>
      <c r="D35" s="18" t="s">
        <v>7</v>
      </c>
      <c r="E35" s="36">
        <v>1</v>
      </c>
      <c r="F35" s="36" t="s">
        <v>59</v>
      </c>
      <c r="G35" s="36">
        <f>$D$30*E35/IF(F35="на 1 р.м.",1,IF(F35="на 2 р.м.",2,#VALUE!))</f>
        <v>6</v>
      </c>
    </row>
    <row r="36" spans="1:7" ht="31.2" x14ac:dyDescent="0.3">
      <c r="A36" s="55">
        <v>5</v>
      </c>
      <c r="B36" s="11" t="s">
        <v>61</v>
      </c>
      <c r="C36" s="17" t="s">
        <v>16</v>
      </c>
      <c r="D36" s="13" t="s">
        <v>7</v>
      </c>
      <c r="E36" s="36">
        <v>1</v>
      </c>
      <c r="F36" s="36" t="s">
        <v>59</v>
      </c>
      <c r="G36" s="36">
        <f>$D$30*E36/IF(F36="на 1 р.м.",1,IF(F36="на 2 р.м.",2,#VALUE!))</f>
        <v>6</v>
      </c>
    </row>
    <row r="37" spans="1:7" ht="17.399999999999999" x14ac:dyDescent="0.3">
      <c r="A37" s="161" t="s">
        <v>15</v>
      </c>
      <c r="B37" s="162"/>
      <c r="C37" s="162"/>
      <c r="D37" s="162"/>
      <c r="E37" s="163"/>
      <c r="F37" s="163"/>
      <c r="G37" s="162"/>
    </row>
    <row r="38" spans="1:7" s="33" customFormat="1" ht="46.8" x14ac:dyDescent="0.3">
      <c r="A38" s="31" t="s">
        <v>0</v>
      </c>
      <c r="B38" s="31" t="s">
        <v>1</v>
      </c>
      <c r="C38" s="29" t="s">
        <v>10</v>
      </c>
      <c r="D38" s="29" t="s">
        <v>2</v>
      </c>
      <c r="E38" s="38"/>
      <c r="F38" s="39"/>
      <c r="G38" s="34" t="s">
        <v>56</v>
      </c>
    </row>
    <row r="39" spans="1:7" s="33" customFormat="1" ht="31.2" x14ac:dyDescent="0.3">
      <c r="A39" s="57">
        <v>1</v>
      </c>
      <c r="B39" s="14" t="s">
        <v>42</v>
      </c>
      <c r="C39" s="12" t="s">
        <v>16</v>
      </c>
      <c r="D39" s="22" t="s">
        <v>5</v>
      </c>
      <c r="E39" s="42"/>
      <c r="F39" s="43"/>
      <c r="G39" s="23">
        <v>1</v>
      </c>
    </row>
    <row r="40" spans="1:7" s="33" customFormat="1" ht="31.2" x14ac:dyDescent="0.3">
      <c r="A40" s="57">
        <v>2</v>
      </c>
      <c r="B40" s="11" t="s">
        <v>41</v>
      </c>
      <c r="C40" s="12" t="s">
        <v>16</v>
      </c>
      <c r="D40" s="22" t="s">
        <v>7</v>
      </c>
      <c r="E40" s="42"/>
      <c r="F40" s="43"/>
      <c r="G40" s="23">
        <v>1</v>
      </c>
    </row>
    <row r="41" spans="1:7" s="33" customFormat="1" ht="31.2" x14ac:dyDescent="0.3">
      <c r="A41" s="57">
        <v>3</v>
      </c>
      <c r="B41" s="11" t="s">
        <v>24</v>
      </c>
      <c r="C41" s="12" t="s">
        <v>16</v>
      </c>
      <c r="D41" s="22" t="s">
        <v>7</v>
      </c>
      <c r="E41" s="44"/>
      <c r="F41" s="45"/>
      <c r="G41" s="23">
        <v>1</v>
      </c>
    </row>
    <row r="42" spans="1:7" ht="17.399999999999999" x14ac:dyDescent="0.3">
      <c r="A42" s="161" t="s">
        <v>14</v>
      </c>
      <c r="B42" s="162"/>
      <c r="C42" s="162"/>
      <c r="D42" s="162"/>
      <c r="E42" s="164"/>
      <c r="F42" s="164"/>
      <c r="G42" s="162"/>
    </row>
    <row r="43" spans="1:7" s="33" customFormat="1" ht="46.8" x14ac:dyDescent="0.3">
      <c r="A43" s="31" t="s">
        <v>0</v>
      </c>
      <c r="B43" s="31" t="s">
        <v>1</v>
      </c>
      <c r="C43" s="29" t="s">
        <v>10</v>
      </c>
      <c r="D43" s="29" t="s">
        <v>2</v>
      </c>
      <c r="E43" s="38"/>
      <c r="F43" s="39"/>
      <c r="G43" s="34" t="s">
        <v>56</v>
      </c>
    </row>
    <row r="44" spans="1:7" s="33" customFormat="1" ht="31.2" x14ac:dyDescent="0.3">
      <c r="A44" s="57">
        <v>1</v>
      </c>
      <c r="B44" s="14" t="s">
        <v>20</v>
      </c>
      <c r="C44" s="26" t="s">
        <v>16</v>
      </c>
      <c r="D44" s="32" t="s">
        <v>9</v>
      </c>
      <c r="E44" s="40"/>
      <c r="F44" s="41"/>
      <c r="G44" s="37">
        <v>1</v>
      </c>
    </row>
    <row r="45" spans="1:7" s="33" customFormat="1" ht="31.2" x14ac:dyDescent="0.3">
      <c r="A45" s="57">
        <v>2</v>
      </c>
      <c r="B45" s="11" t="s">
        <v>149</v>
      </c>
      <c r="C45" s="26" t="s">
        <v>16</v>
      </c>
      <c r="D45" s="22" t="s">
        <v>32</v>
      </c>
      <c r="E45" s="46"/>
      <c r="F45" s="47"/>
      <c r="G45" s="23">
        <f>$C$3</f>
        <v>12</v>
      </c>
    </row>
    <row r="46" spans="1:7" s="33" customFormat="1" ht="31.2" x14ac:dyDescent="0.3">
      <c r="A46" s="57">
        <v>3</v>
      </c>
      <c r="B46" s="11" t="s">
        <v>145</v>
      </c>
      <c r="C46" s="26" t="s">
        <v>16</v>
      </c>
      <c r="D46" s="22" t="s">
        <v>32</v>
      </c>
      <c r="E46" s="46"/>
      <c r="F46" s="47"/>
      <c r="G46" s="23">
        <f>$C$3</f>
        <v>12</v>
      </c>
    </row>
    <row r="47" spans="1:7" s="33" customFormat="1" ht="31.2" x14ac:dyDescent="0.3">
      <c r="A47" s="57">
        <v>4</v>
      </c>
      <c r="B47" s="11" t="s">
        <v>23</v>
      </c>
      <c r="C47" s="26" t="s">
        <v>16</v>
      </c>
      <c r="D47" s="32" t="s">
        <v>9</v>
      </c>
      <c r="E47" s="40"/>
      <c r="F47" s="41"/>
      <c r="G47" s="37">
        <v>1</v>
      </c>
    </row>
    <row r="48" spans="1:7" s="33" customFormat="1" ht="31.2" x14ac:dyDescent="0.3">
      <c r="A48" s="57">
        <v>5</v>
      </c>
      <c r="B48" s="27" t="s">
        <v>36</v>
      </c>
      <c r="C48" s="26" t="s">
        <v>16</v>
      </c>
      <c r="D48" s="22" t="s">
        <v>32</v>
      </c>
      <c r="E48" s="40"/>
      <c r="F48" s="41"/>
      <c r="G48" s="23">
        <f>$C$3</f>
        <v>12</v>
      </c>
    </row>
    <row r="49" spans="1:7" s="33" customFormat="1" ht="31.2" x14ac:dyDescent="0.3">
      <c r="A49" s="57">
        <v>6</v>
      </c>
      <c r="B49" s="14" t="s">
        <v>21</v>
      </c>
      <c r="C49" s="26" t="s">
        <v>16</v>
      </c>
      <c r="D49" s="32" t="s">
        <v>9</v>
      </c>
      <c r="E49" s="46"/>
      <c r="F49" s="47"/>
      <c r="G49" s="37">
        <v>1</v>
      </c>
    </row>
    <row r="50" spans="1:7" ht="31.2" x14ac:dyDescent="0.3">
      <c r="A50" s="57">
        <v>7</v>
      </c>
      <c r="B50" s="28" t="s">
        <v>39</v>
      </c>
      <c r="C50" s="26" t="s">
        <v>16</v>
      </c>
      <c r="D50" s="22" t="s">
        <v>32</v>
      </c>
      <c r="E50" s="46"/>
      <c r="F50" s="47"/>
      <c r="G50" s="23">
        <f>$C$3</f>
        <v>12</v>
      </c>
    </row>
    <row r="51" spans="1:7" ht="31.2" x14ac:dyDescent="0.3">
      <c r="A51" s="57">
        <v>8</v>
      </c>
      <c r="B51" s="11" t="s">
        <v>151</v>
      </c>
      <c r="C51" s="26" t="s">
        <v>16</v>
      </c>
      <c r="D51" s="22" t="s">
        <v>32</v>
      </c>
      <c r="E51" s="46"/>
      <c r="F51" s="47"/>
      <c r="G51" s="23">
        <f>$C$3</f>
        <v>12</v>
      </c>
    </row>
    <row r="52" spans="1:7" ht="31.2" x14ac:dyDescent="0.3">
      <c r="A52" s="57">
        <v>9</v>
      </c>
      <c r="B52" s="11" t="s">
        <v>22</v>
      </c>
      <c r="C52" s="26" t="s">
        <v>16</v>
      </c>
      <c r="D52" s="32" t="s">
        <v>9</v>
      </c>
      <c r="E52" s="48"/>
      <c r="F52" s="49"/>
      <c r="G52" s="37">
        <v>1</v>
      </c>
    </row>
  </sheetData>
  <sortState xmlns:xlrd2="http://schemas.microsoft.com/office/spreadsheetml/2017/richdata2" ref="B32:G36">
    <sortCondition ref="B32:B36"/>
  </sortState>
  <mergeCells count="26">
    <mergeCell ref="A1:G1"/>
    <mergeCell ref="A37:G37"/>
    <mergeCell ref="A42:G42"/>
    <mergeCell ref="A13:G13"/>
    <mergeCell ref="A14:G14"/>
    <mergeCell ref="A30:C30"/>
    <mergeCell ref="D30:G30"/>
    <mergeCell ref="A21:C21"/>
    <mergeCell ref="D21:G21"/>
    <mergeCell ref="A20:C20"/>
    <mergeCell ref="D20:G20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2:F36 F23:F28" xr:uid="{860AB650-7BE1-4DA1-902C-ACE91A8B4EA4}">
      <formula1>"на 1 р.м.,на 2 р.м."</formula1>
    </dataValidation>
    <dataValidation allowBlank="1" showErrorMessage="1" sqref="D29 D20 B21:C28 B2:C19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D23:D28 D32:D37 D16:D19 D39:D42 D3 D44:D1048576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56</v>
      </c>
    </row>
    <row r="2" spans="1:5" ht="21" x14ac:dyDescent="0.3">
      <c r="A2" s="175" t="s">
        <v>7</v>
      </c>
      <c r="B2" s="175"/>
      <c r="C2" s="175"/>
      <c r="D2" s="175"/>
      <c r="E2" s="175"/>
    </row>
    <row r="3" spans="1:5" s="33" customFormat="1" ht="31.2" x14ac:dyDescent="0.3">
      <c r="A3" s="55">
        <v>1</v>
      </c>
      <c r="B3" s="14" t="s">
        <v>31</v>
      </c>
      <c r="C3" s="56" t="s">
        <v>16</v>
      </c>
      <c r="D3" s="13" t="s">
        <v>7</v>
      </c>
      <c r="E3" s="58">
        <v>1</v>
      </c>
    </row>
    <row r="4" spans="1:5" s="33" customFormat="1" ht="31.2" x14ac:dyDescent="0.3">
      <c r="A4" s="55">
        <v>2</v>
      </c>
      <c r="B4" s="14" t="s">
        <v>30</v>
      </c>
      <c r="C4" s="56" t="s">
        <v>16</v>
      </c>
      <c r="D4" s="13" t="s">
        <v>7</v>
      </c>
      <c r="E4" s="58">
        <v>1</v>
      </c>
    </row>
    <row r="5" spans="1:5" s="33" customFormat="1" ht="31.2" x14ac:dyDescent="0.3">
      <c r="A5" s="54">
        <v>3</v>
      </c>
      <c r="B5" s="59" t="s">
        <v>70</v>
      </c>
      <c r="C5" s="26" t="s">
        <v>16</v>
      </c>
      <c r="D5" s="13" t="s">
        <v>7</v>
      </c>
      <c r="E5" s="60">
        <v>1</v>
      </c>
    </row>
    <row r="6" spans="1:5" s="33" customFormat="1" ht="31.2" x14ac:dyDescent="0.3">
      <c r="A6" s="55">
        <v>4</v>
      </c>
      <c r="B6" s="61" t="s">
        <v>38</v>
      </c>
      <c r="C6" s="56" t="s">
        <v>16</v>
      </c>
      <c r="D6" s="13" t="s">
        <v>7</v>
      </c>
      <c r="E6" s="58">
        <v>1</v>
      </c>
    </row>
    <row r="7" spans="1:5" s="33" customFormat="1" ht="31.2" x14ac:dyDescent="0.3">
      <c r="A7" s="55">
        <v>5</v>
      </c>
      <c r="B7" s="62" t="s">
        <v>35</v>
      </c>
      <c r="C7" s="56" t="s">
        <v>16</v>
      </c>
      <c r="D7" s="13" t="s">
        <v>7</v>
      </c>
      <c r="E7" s="63">
        <v>1</v>
      </c>
    </row>
    <row r="8" spans="1:5" s="33" customFormat="1" ht="31.2" x14ac:dyDescent="0.3">
      <c r="A8" s="54">
        <v>6</v>
      </c>
      <c r="B8" s="14" t="s">
        <v>64</v>
      </c>
      <c r="C8" s="56" t="s">
        <v>16</v>
      </c>
      <c r="D8" s="13" t="s">
        <v>7</v>
      </c>
      <c r="E8" s="63">
        <v>1</v>
      </c>
    </row>
    <row r="9" spans="1:5" s="33" customFormat="1" ht="31.2" x14ac:dyDescent="0.3">
      <c r="A9" s="55">
        <v>7</v>
      </c>
      <c r="B9" s="14" t="s">
        <v>63</v>
      </c>
      <c r="C9" s="56" t="s">
        <v>16</v>
      </c>
      <c r="D9" s="13" t="s">
        <v>7</v>
      </c>
      <c r="E9" s="63">
        <v>1</v>
      </c>
    </row>
    <row r="10" spans="1:5" ht="21" x14ac:dyDescent="0.3">
      <c r="A10" s="175" t="s">
        <v>5</v>
      </c>
      <c r="B10" s="175"/>
      <c r="C10" s="175"/>
      <c r="D10" s="175"/>
      <c r="E10" s="175"/>
    </row>
    <row r="11" spans="1:5" s="33" customFormat="1" ht="31.2" x14ac:dyDescent="0.3">
      <c r="A11" s="55">
        <v>1</v>
      </c>
      <c r="B11" s="64" t="s">
        <v>26</v>
      </c>
      <c r="C11" s="56" t="s">
        <v>16</v>
      </c>
      <c r="D11" s="13" t="s">
        <v>5</v>
      </c>
      <c r="E11" s="65">
        <v>1</v>
      </c>
    </row>
    <row r="12" spans="1:5" s="33" customFormat="1" ht="31.2" x14ac:dyDescent="0.3">
      <c r="A12" s="55">
        <v>2</v>
      </c>
      <c r="B12" s="16" t="s">
        <v>25</v>
      </c>
      <c r="C12" s="56" t="s">
        <v>16</v>
      </c>
      <c r="D12" s="13" t="s">
        <v>5</v>
      </c>
      <c r="E12" s="65">
        <v>1</v>
      </c>
    </row>
    <row r="13" spans="1:5" s="33" customFormat="1" ht="31.2" x14ac:dyDescent="0.3">
      <c r="A13" s="55">
        <v>3</v>
      </c>
      <c r="B13" s="16" t="s">
        <v>42</v>
      </c>
      <c r="C13" s="17" t="s">
        <v>16</v>
      </c>
      <c r="D13" s="13" t="s">
        <v>5</v>
      </c>
      <c r="E13" s="65">
        <v>1</v>
      </c>
    </row>
    <row r="14" spans="1:5" s="33" customFormat="1" ht="31.2" x14ac:dyDescent="0.3">
      <c r="A14" s="55">
        <v>4</v>
      </c>
      <c r="B14" s="64" t="s">
        <v>28</v>
      </c>
      <c r="C14" s="56" t="s">
        <v>16</v>
      </c>
      <c r="D14" s="13" t="s">
        <v>5</v>
      </c>
      <c r="E14" s="65">
        <v>1</v>
      </c>
    </row>
    <row r="15" spans="1:5" s="33" customFormat="1" ht="31.2" x14ac:dyDescent="0.3">
      <c r="A15" s="55">
        <v>5</v>
      </c>
      <c r="B15" s="16" t="s">
        <v>29</v>
      </c>
      <c r="C15" s="56" t="s">
        <v>16</v>
      </c>
      <c r="D15" s="13" t="s">
        <v>5</v>
      </c>
      <c r="E15" s="65">
        <v>1</v>
      </c>
    </row>
    <row r="16" spans="1:5" s="33" customFormat="1" ht="31.2" x14ac:dyDescent="0.3">
      <c r="A16" s="55">
        <v>6</v>
      </c>
      <c r="B16" s="11" t="s">
        <v>27</v>
      </c>
      <c r="C16" s="26" t="s">
        <v>16</v>
      </c>
      <c r="D16" s="13" t="s">
        <v>5</v>
      </c>
      <c r="E16" s="65">
        <v>1</v>
      </c>
    </row>
    <row r="17" spans="1:5" s="33" customFormat="1" ht="31.2" x14ac:dyDescent="0.3">
      <c r="A17" s="55">
        <v>7</v>
      </c>
      <c r="B17" s="27" t="s">
        <v>44</v>
      </c>
      <c r="C17" s="26" t="s">
        <v>16</v>
      </c>
      <c r="D17" s="13" t="s">
        <v>5</v>
      </c>
      <c r="E17" s="65">
        <v>1</v>
      </c>
    </row>
    <row r="18" spans="1:5" s="33" customFormat="1" ht="31.2" x14ac:dyDescent="0.3">
      <c r="A18" s="55">
        <v>8</v>
      </c>
      <c r="B18" s="27" t="s">
        <v>43</v>
      </c>
      <c r="C18" s="56" t="s">
        <v>16</v>
      </c>
      <c r="D18" s="13" t="s">
        <v>11</v>
      </c>
      <c r="E18" s="65">
        <v>1</v>
      </c>
    </row>
    <row r="19" spans="1:5" s="33" customFormat="1" ht="62.4" x14ac:dyDescent="0.3">
      <c r="A19" s="55">
        <v>9</v>
      </c>
      <c r="B19" s="16" t="s">
        <v>62</v>
      </c>
      <c r="C19" s="56" t="s">
        <v>72</v>
      </c>
      <c r="D19" s="13" t="s">
        <v>5</v>
      </c>
      <c r="E19" s="5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ColWidth="9.109375" defaultRowHeight="15.6" x14ac:dyDescent="0.3"/>
  <cols>
    <col min="1" max="1" width="32.6640625" style="136" customWidth="1"/>
    <col min="2" max="2" width="100.6640625" style="50" customWidth="1"/>
    <col min="3" max="3" width="25.6640625" style="140" bestFit="1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9" customWidth="1"/>
    <col min="8" max="8" width="20.88671875" style="9" customWidth="1"/>
    <col min="9" max="16384" width="9.109375" style="50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11" t="s">
        <v>103</v>
      </c>
      <c r="B2" s="131" t="s">
        <v>104</v>
      </c>
      <c r="C2" s="13" t="s">
        <v>5</v>
      </c>
      <c r="D2" s="13">
        <v>1</v>
      </c>
      <c r="E2" s="13" t="s">
        <v>6</v>
      </c>
      <c r="F2" s="13">
        <v>1</v>
      </c>
      <c r="G2" s="9">
        <f>COUNTIF($A$2:$A$999,A2)</f>
        <v>1</v>
      </c>
      <c r="H2" s="9" t="s">
        <v>37</v>
      </c>
    </row>
    <row r="3" spans="1:8" x14ac:dyDescent="0.3">
      <c r="A3" s="11" t="s">
        <v>97</v>
      </c>
      <c r="B3" s="131" t="s">
        <v>98</v>
      </c>
      <c r="C3" s="13" t="s">
        <v>7</v>
      </c>
      <c r="D3" s="13">
        <v>3</v>
      </c>
      <c r="E3" s="13" t="s">
        <v>6</v>
      </c>
      <c r="F3" s="13">
        <v>3</v>
      </c>
      <c r="G3" s="9">
        <f>COUNTIF($A$2:$A$999,A3)</f>
        <v>1</v>
      </c>
      <c r="H3" s="9" t="s">
        <v>37</v>
      </c>
    </row>
    <row r="4" spans="1:8" x14ac:dyDescent="0.3">
      <c r="A4" s="11" t="s">
        <v>101</v>
      </c>
      <c r="B4" s="131" t="s">
        <v>102</v>
      </c>
      <c r="C4" s="13" t="s">
        <v>7</v>
      </c>
      <c r="D4" s="13">
        <v>5</v>
      </c>
      <c r="E4" s="13" t="s">
        <v>6</v>
      </c>
      <c r="F4" s="13">
        <v>5</v>
      </c>
      <c r="G4" s="9">
        <f>COUNTIF($A$2:$A$999,A4)</f>
        <v>1</v>
      </c>
      <c r="H4" s="9" t="s">
        <v>37</v>
      </c>
    </row>
    <row r="5" spans="1:8" x14ac:dyDescent="0.3">
      <c r="A5" s="11" t="s">
        <v>24</v>
      </c>
      <c r="B5" s="131" t="s">
        <v>100</v>
      </c>
      <c r="C5" s="13" t="s">
        <v>7</v>
      </c>
      <c r="D5" s="13">
        <v>3</v>
      </c>
      <c r="E5" s="13" t="s">
        <v>6</v>
      </c>
      <c r="F5" s="13">
        <v>3</v>
      </c>
      <c r="G5" s="9">
        <f>COUNTIF($A$2:$A$999,A5)</f>
        <v>1</v>
      </c>
      <c r="H5" s="9" t="s">
        <v>37</v>
      </c>
    </row>
    <row r="6" spans="1:8" ht="31.2" x14ac:dyDescent="0.3">
      <c r="A6" s="146" t="s">
        <v>165</v>
      </c>
      <c r="B6" s="131" t="s">
        <v>106</v>
      </c>
      <c r="C6" s="13" t="s">
        <v>7</v>
      </c>
      <c r="D6" s="13">
        <v>5</v>
      </c>
      <c r="E6" s="13" t="s">
        <v>6</v>
      </c>
      <c r="F6" s="13">
        <v>5</v>
      </c>
      <c r="G6" s="9">
        <f>COUNTIF($A$2:$A$999,A6)</f>
        <v>1</v>
      </c>
      <c r="H6" s="9" t="s">
        <v>37</v>
      </c>
    </row>
    <row r="7" spans="1:8" x14ac:dyDescent="0.3">
      <c r="C7" s="134"/>
    </row>
    <row r="8" spans="1:8" x14ac:dyDescent="0.3">
      <c r="C8" s="134"/>
    </row>
    <row r="9" spans="1:8" x14ac:dyDescent="0.3">
      <c r="C9" s="134"/>
    </row>
    <row r="10" spans="1:8" x14ac:dyDescent="0.3">
      <c r="C10" s="134"/>
    </row>
    <row r="11" spans="1:8" x14ac:dyDescent="0.3">
      <c r="C11" s="134"/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560E32CE-59EF-4531-8E06-BD6015293A7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ColWidth="9.109375" defaultRowHeight="15.6" x14ac:dyDescent="0.3"/>
  <cols>
    <col min="1" max="1" width="32.6640625" style="136" customWidth="1"/>
    <col min="2" max="2" width="100.6640625" style="50" customWidth="1"/>
    <col min="3" max="3" width="25.6640625" style="140" bestFit="1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9" customWidth="1"/>
    <col min="8" max="8" width="20.88671875" style="9" customWidth="1"/>
    <col min="9" max="16384" width="9.109375" style="50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14" t="s">
        <v>160</v>
      </c>
      <c r="B2" s="142" t="s">
        <v>157</v>
      </c>
      <c r="C2" s="13" t="s">
        <v>11</v>
      </c>
      <c r="D2" s="143">
        <v>1</v>
      </c>
      <c r="E2" s="138" t="s">
        <v>113</v>
      </c>
      <c r="F2" s="54">
        <v>5</v>
      </c>
      <c r="G2" s="15">
        <f t="shared" ref="G2:G11" si="0">COUNTIF($A$2:$A$999,A2)</f>
        <v>1</v>
      </c>
      <c r="H2" s="15" t="s">
        <v>37</v>
      </c>
    </row>
    <row r="3" spans="1:8" ht="31.2" x14ac:dyDescent="0.3">
      <c r="A3" s="11" t="s">
        <v>163</v>
      </c>
      <c r="B3" s="147" t="s">
        <v>129</v>
      </c>
      <c r="C3" s="13" t="s">
        <v>11</v>
      </c>
      <c r="D3" s="138">
        <v>1</v>
      </c>
      <c r="E3" s="138" t="s">
        <v>113</v>
      </c>
      <c r="F3" s="139">
        <v>5</v>
      </c>
      <c r="G3" s="15">
        <f t="shared" si="0"/>
        <v>1</v>
      </c>
      <c r="H3" s="15" t="s">
        <v>37</v>
      </c>
    </row>
    <row r="4" spans="1:8" x14ac:dyDescent="0.3">
      <c r="A4" s="146" t="s">
        <v>119</v>
      </c>
      <c r="B4" s="130" t="s">
        <v>120</v>
      </c>
      <c r="C4" s="13" t="s">
        <v>5</v>
      </c>
      <c r="D4" s="138">
        <v>1</v>
      </c>
      <c r="E4" s="138" t="s">
        <v>113</v>
      </c>
      <c r="F4" s="139">
        <v>5</v>
      </c>
      <c r="G4" s="15">
        <f t="shared" si="0"/>
        <v>1</v>
      </c>
      <c r="H4" s="15" t="s">
        <v>37</v>
      </c>
    </row>
    <row r="5" spans="1:8" ht="31.2" x14ac:dyDescent="0.3">
      <c r="A5" s="11" t="s">
        <v>117</v>
      </c>
      <c r="B5" s="145" t="s">
        <v>118</v>
      </c>
      <c r="C5" s="13" t="s">
        <v>11</v>
      </c>
      <c r="D5" s="138">
        <v>1</v>
      </c>
      <c r="E5" s="138" t="s">
        <v>113</v>
      </c>
      <c r="F5" s="139">
        <v>5</v>
      </c>
      <c r="G5" s="15">
        <f t="shared" si="0"/>
        <v>1</v>
      </c>
      <c r="H5" s="15" t="s">
        <v>37</v>
      </c>
    </row>
    <row r="6" spans="1:8" ht="31.2" x14ac:dyDescent="0.3">
      <c r="A6" s="11" t="s">
        <v>125</v>
      </c>
      <c r="B6" s="149" t="s">
        <v>126</v>
      </c>
      <c r="C6" s="13" t="s">
        <v>18</v>
      </c>
      <c r="D6" s="139">
        <v>1</v>
      </c>
      <c r="E6" s="139" t="s">
        <v>113</v>
      </c>
      <c r="F6" s="139">
        <v>5</v>
      </c>
      <c r="G6" s="15">
        <f t="shared" si="0"/>
        <v>1</v>
      </c>
      <c r="H6" s="15" t="s">
        <v>37</v>
      </c>
    </row>
    <row r="7" spans="1:8" x14ac:dyDescent="0.3">
      <c r="A7" s="11" t="s">
        <v>41</v>
      </c>
      <c r="B7" s="144" t="s">
        <v>158</v>
      </c>
      <c r="C7" s="13" t="s">
        <v>7</v>
      </c>
      <c r="D7" s="139">
        <v>1</v>
      </c>
      <c r="E7" s="138" t="s">
        <v>113</v>
      </c>
      <c r="F7" s="139">
        <v>5</v>
      </c>
      <c r="G7" s="15">
        <f t="shared" si="0"/>
        <v>1</v>
      </c>
      <c r="H7" s="15" t="s">
        <v>37</v>
      </c>
    </row>
    <row r="8" spans="1:8" x14ac:dyDescent="0.3">
      <c r="A8" s="11" t="s">
        <v>24</v>
      </c>
      <c r="B8" s="144" t="s">
        <v>159</v>
      </c>
      <c r="C8" s="13" t="s">
        <v>7</v>
      </c>
      <c r="D8" s="139">
        <v>1</v>
      </c>
      <c r="E8" s="138" t="s">
        <v>113</v>
      </c>
      <c r="F8" s="139">
        <v>5</v>
      </c>
      <c r="G8" s="15">
        <f t="shared" si="0"/>
        <v>1</v>
      </c>
      <c r="H8" s="15" t="s">
        <v>37</v>
      </c>
    </row>
    <row r="9" spans="1:8" ht="62.4" x14ac:dyDescent="0.3">
      <c r="A9" s="11" t="s">
        <v>164</v>
      </c>
      <c r="B9" s="131" t="s">
        <v>131</v>
      </c>
      <c r="C9" s="13" t="s">
        <v>11</v>
      </c>
      <c r="D9" s="139">
        <v>1</v>
      </c>
      <c r="E9" s="138" t="s">
        <v>113</v>
      </c>
      <c r="F9" s="139">
        <v>5</v>
      </c>
      <c r="G9" s="15">
        <f t="shared" si="0"/>
        <v>1</v>
      </c>
      <c r="H9" s="15" t="s">
        <v>37</v>
      </c>
    </row>
    <row r="10" spans="1:8" ht="31.2" x14ac:dyDescent="0.3">
      <c r="A10" s="11" t="s">
        <v>161</v>
      </c>
      <c r="B10" s="148" t="s">
        <v>122</v>
      </c>
      <c r="C10" s="13" t="s">
        <v>11</v>
      </c>
      <c r="D10" s="139">
        <v>1</v>
      </c>
      <c r="E10" s="138" t="s">
        <v>113</v>
      </c>
      <c r="F10" s="139">
        <v>5</v>
      </c>
      <c r="G10" s="15">
        <f t="shared" si="0"/>
        <v>1</v>
      </c>
      <c r="H10" s="15" t="s">
        <v>37</v>
      </c>
    </row>
    <row r="11" spans="1:8" ht="46.8" x14ac:dyDescent="0.3">
      <c r="A11" s="11" t="s">
        <v>162</v>
      </c>
      <c r="B11" s="148" t="s">
        <v>124</v>
      </c>
      <c r="C11" s="13" t="s">
        <v>11</v>
      </c>
      <c r="D11" s="139">
        <v>1</v>
      </c>
      <c r="E11" s="138" t="s">
        <v>113</v>
      </c>
      <c r="F11" s="139">
        <v>5</v>
      </c>
      <c r="G11" s="15">
        <f t="shared" si="0"/>
        <v>1</v>
      </c>
      <c r="H11" s="15" t="s">
        <v>37</v>
      </c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7EA69F34-98D3-4CCC-AB3E-21CC649D009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D3D320-2074-45A0-8B38-385E2D79741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ColWidth="9.109375" defaultRowHeight="15.6" x14ac:dyDescent="0.3"/>
  <cols>
    <col min="1" max="1" width="32.6640625" style="136" customWidth="1"/>
    <col min="2" max="2" width="100.6640625" style="50" customWidth="1"/>
    <col min="3" max="3" width="20.44140625" style="140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9" customWidth="1"/>
    <col min="8" max="8" width="20.88671875" style="9" customWidth="1"/>
    <col min="9" max="16384" width="9.109375" style="50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7" t="s">
        <v>33</v>
      </c>
      <c r="H1" s="126" t="s">
        <v>34</v>
      </c>
    </row>
    <row r="2" spans="1:8" x14ac:dyDescent="0.3">
      <c r="A2" s="141" t="s">
        <v>156</v>
      </c>
      <c r="B2" s="131" t="s">
        <v>137</v>
      </c>
      <c r="C2" s="13" t="s">
        <v>5</v>
      </c>
      <c r="D2" s="138">
        <v>1</v>
      </c>
      <c r="E2" s="138" t="s">
        <v>6</v>
      </c>
      <c r="F2" s="139">
        <v>1</v>
      </c>
      <c r="G2" s="9">
        <f>COUNTIF($A$2:$A$999,A2)</f>
        <v>1</v>
      </c>
      <c r="H2" s="9" t="s">
        <v>37</v>
      </c>
    </row>
    <row r="3" spans="1:8" x14ac:dyDescent="0.3">
      <c r="A3" s="11" t="s">
        <v>27</v>
      </c>
      <c r="B3" s="131" t="s">
        <v>155</v>
      </c>
      <c r="C3" s="13" t="s">
        <v>5</v>
      </c>
      <c r="D3" s="139">
        <v>1</v>
      </c>
      <c r="E3" s="139" t="s">
        <v>6</v>
      </c>
      <c r="F3" s="139">
        <v>1</v>
      </c>
      <c r="G3" s="9">
        <f>COUNTIF($A$2:$A$999,A3)</f>
        <v>1</v>
      </c>
      <c r="H3" s="9" t="s">
        <v>37</v>
      </c>
    </row>
    <row r="4" spans="1:8" x14ac:dyDescent="0.3">
      <c r="A4" s="11" t="s">
        <v>97</v>
      </c>
      <c r="B4" s="131" t="s">
        <v>98</v>
      </c>
      <c r="C4" s="13" t="s">
        <v>7</v>
      </c>
      <c r="D4" s="139">
        <v>1</v>
      </c>
      <c r="E4" s="139" t="s">
        <v>6</v>
      </c>
      <c r="F4" s="139">
        <f>D4</f>
        <v>1</v>
      </c>
      <c r="G4" s="9">
        <f>COUNTIF($A$2:$A$999,A4)</f>
        <v>1</v>
      </c>
      <c r="H4" s="9" t="s">
        <v>37</v>
      </c>
    </row>
    <row r="5" spans="1:8" x14ac:dyDescent="0.3">
      <c r="A5" s="11" t="s">
        <v>24</v>
      </c>
      <c r="B5" s="131" t="s">
        <v>100</v>
      </c>
      <c r="C5" s="13" t="s">
        <v>7</v>
      </c>
      <c r="D5" s="139">
        <v>1</v>
      </c>
      <c r="E5" s="139" t="s">
        <v>6</v>
      </c>
      <c r="F5" s="139">
        <v>1</v>
      </c>
      <c r="G5" s="9">
        <f>COUNTIF($A$2:$A$999,A5)</f>
        <v>1</v>
      </c>
      <c r="H5" s="9" t="s">
        <v>37</v>
      </c>
    </row>
    <row r="6" spans="1:8" x14ac:dyDescent="0.3">
      <c r="C6" s="134"/>
    </row>
    <row r="7" spans="1:8" x14ac:dyDescent="0.3">
      <c r="C7" s="134"/>
    </row>
    <row r="8" spans="1:8" x14ac:dyDescent="0.3">
      <c r="C8" s="134"/>
    </row>
    <row r="9" spans="1:8" x14ac:dyDescent="0.3">
      <c r="C9" s="134"/>
    </row>
    <row r="10" spans="1:8" x14ac:dyDescent="0.3">
      <c r="C10" s="134"/>
    </row>
    <row r="11" spans="1:8" x14ac:dyDescent="0.3">
      <c r="C11" s="134"/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6DBA2746-BF71-4D99-B4FE-AF01C9EFEE2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196569-5C36-4832-AEBD-5046D5ECCE5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8" sqref="C8"/>
      <selection pane="bottomLeft" activeCell="C8" sqref="C8"/>
    </sheetView>
  </sheetViews>
  <sheetFormatPr defaultColWidth="9.109375" defaultRowHeight="15.6" x14ac:dyDescent="0.3"/>
  <cols>
    <col min="1" max="1" width="32.6640625" style="136" customWidth="1"/>
    <col min="2" max="2" width="100.6640625" style="50" customWidth="1"/>
    <col min="3" max="3" width="29.33203125" style="140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9" customWidth="1"/>
    <col min="8" max="8" width="20.88671875" style="9" customWidth="1"/>
    <col min="9" max="16384" width="9.109375" style="50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137" t="s">
        <v>20</v>
      </c>
      <c r="B2" s="129" t="s">
        <v>138</v>
      </c>
      <c r="C2" s="13" t="s">
        <v>9</v>
      </c>
      <c r="D2" s="138">
        <v>5</v>
      </c>
      <c r="E2" s="138" t="s">
        <v>6</v>
      </c>
      <c r="F2" s="139">
        <v>5</v>
      </c>
      <c r="G2" s="9">
        <f t="shared" ref="G2:G10" si="0">COUNTIF($A$2:$A$999,A2)</f>
        <v>1</v>
      </c>
      <c r="H2" s="9" t="s">
        <v>37</v>
      </c>
    </row>
    <row r="3" spans="1:8" x14ac:dyDescent="0.3">
      <c r="A3" s="11" t="s">
        <v>149</v>
      </c>
      <c r="B3" s="131" t="s">
        <v>150</v>
      </c>
      <c r="C3" s="13" t="s">
        <v>32</v>
      </c>
      <c r="D3" s="139">
        <v>100</v>
      </c>
      <c r="E3" s="139" t="s">
        <v>6</v>
      </c>
      <c r="F3" s="139">
        <v>100</v>
      </c>
      <c r="G3" s="9">
        <f t="shared" si="0"/>
        <v>1</v>
      </c>
      <c r="H3" s="9" t="s">
        <v>37</v>
      </c>
    </row>
    <row r="4" spans="1:8" x14ac:dyDescent="0.3">
      <c r="A4" s="11" t="s">
        <v>145</v>
      </c>
      <c r="B4" s="131" t="s">
        <v>146</v>
      </c>
      <c r="C4" s="13" t="s">
        <v>32</v>
      </c>
      <c r="D4" s="139">
        <v>20</v>
      </c>
      <c r="E4" s="139" t="s">
        <v>6</v>
      </c>
      <c r="F4" s="139">
        <v>20</v>
      </c>
      <c r="G4" s="9">
        <f t="shared" si="0"/>
        <v>1</v>
      </c>
      <c r="H4" s="9" t="s">
        <v>37</v>
      </c>
    </row>
    <row r="5" spans="1:8" ht="31.2" x14ac:dyDescent="0.3">
      <c r="A5" s="14" t="s">
        <v>141</v>
      </c>
      <c r="B5" s="131" t="s">
        <v>142</v>
      </c>
      <c r="C5" s="13" t="s">
        <v>9</v>
      </c>
      <c r="D5" s="139">
        <v>3</v>
      </c>
      <c r="E5" s="139" t="s">
        <v>6</v>
      </c>
      <c r="F5" s="139">
        <v>3</v>
      </c>
      <c r="G5" s="9">
        <f t="shared" si="0"/>
        <v>1</v>
      </c>
      <c r="H5" s="9" t="s">
        <v>37</v>
      </c>
    </row>
    <row r="6" spans="1:8" ht="31.2" x14ac:dyDescent="0.3">
      <c r="A6" s="14" t="s">
        <v>154</v>
      </c>
      <c r="B6" s="131" t="s">
        <v>144</v>
      </c>
      <c r="C6" s="13" t="s">
        <v>9</v>
      </c>
      <c r="D6" s="138">
        <v>200</v>
      </c>
      <c r="E6" s="139" t="s">
        <v>6</v>
      </c>
      <c r="F6" s="139">
        <f>D6</f>
        <v>200</v>
      </c>
      <c r="G6" s="9">
        <f t="shared" si="0"/>
        <v>1</v>
      </c>
      <c r="H6" s="9" t="s">
        <v>37</v>
      </c>
    </row>
    <row r="7" spans="1:8" x14ac:dyDescent="0.3">
      <c r="A7" s="14" t="s">
        <v>21</v>
      </c>
      <c r="B7" s="131" t="s">
        <v>153</v>
      </c>
      <c r="C7" s="13" t="s">
        <v>9</v>
      </c>
      <c r="D7" s="139">
        <v>5</v>
      </c>
      <c r="E7" s="139" t="s">
        <v>6</v>
      </c>
      <c r="F7" s="139">
        <v>5</v>
      </c>
      <c r="G7" s="9">
        <f t="shared" si="0"/>
        <v>1</v>
      </c>
      <c r="H7" s="9" t="s">
        <v>37</v>
      </c>
    </row>
    <row r="8" spans="1:8" x14ac:dyDescent="0.3">
      <c r="A8" s="11" t="s">
        <v>39</v>
      </c>
      <c r="B8" s="131" t="s">
        <v>148</v>
      </c>
      <c r="C8" s="13" t="s">
        <v>32</v>
      </c>
      <c r="D8" s="139">
        <v>100</v>
      </c>
      <c r="E8" s="139" t="s">
        <v>6</v>
      </c>
      <c r="F8" s="139">
        <v>100</v>
      </c>
      <c r="G8" s="9">
        <f t="shared" si="0"/>
        <v>1</v>
      </c>
      <c r="H8" s="9" t="s">
        <v>37</v>
      </c>
    </row>
    <row r="9" spans="1:8" x14ac:dyDescent="0.3">
      <c r="A9" s="11" t="s">
        <v>151</v>
      </c>
      <c r="B9" s="131" t="s">
        <v>152</v>
      </c>
      <c r="C9" s="13" t="s">
        <v>32</v>
      </c>
      <c r="D9" s="139">
        <v>100</v>
      </c>
      <c r="E9" s="139" t="s">
        <v>6</v>
      </c>
      <c r="F9" s="139">
        <v>100</v>
      </c>
      <c r="G9" s="9">
        <f t="shared" si="0"/>
        <v>1</v>
      </c>
      <c r="H9" s="9" t="s">
        <v>37</v>
      </c>
    </row>
    <row r="10" spans="1:8" x14ac:dyDescent="0.3">
      <c r="A10" s="14" t="s">
        <v>22</v>
      </c>
      <c r="B10" s="131" t="s">
        <v>143</v>
      </c>
      <c r="C10" s="13" t="s">
        <v>9</v>
      </c>
      <c r="D10" s="139">
        <v>1</v>
      </c>
      <c r="E10" s="139" t="s">
        <v>6</v>
      </c>
      <c r="F10" s="139">
        <f>D10</f>
        <v>1</v>
      </c>
      <c r="G10" s="9">
        <f t="shared" si="0"/>
        <v>1</v>
      </c>
      <c r="H10" s="9" t="s">
        <v>37</v>
      </c>
    </row>
    <row r="11" spans="1:8" x14ac:dyDescent="0.3">
      <c r="A11" s="132"/>
      <c r="B11" s="133"/>
      <c r="C11" s="134"/>
      <c r="D11" s="134"/>
      <c r="E11" s="135"/>
      <c r="F11" s="135"/>
    </row>
    <row r="12" spans="1:8" x14ac:dyDescent="0.3">
      <c r="A12" s="132"/>
      <c r="B12" s="133"/>
      <c r="C12" s="134"/>
      <c r="D12" s="134"/>
      <c r="E12" s="135"/>
      <c r="F12" s="135"/>
    </row>
    <row r="13" spans="1:8" x14ac:dyDescent="0.3">
      <c r="A13" s="132"/>
      <c r="B13" s="133"/>
      <c r="C13" s="134"/>
      <c r="D13" s="135"/>
      <c r="E13" s="135"/>
      <c r="F13" s="135"/>
    </row>
    <row r="14" spans="1:8" x14ac:dyDescent="0.3">
      <c r="A14" s="132"/>
      <c r="B14" s="133"/>
      <c r="C14" s="134"/>
      <c r="D14" s="135"/>
      <c r="E14" s="135"/>
      <c r="F14" s="135"/>
    </row>
    <row r="15" spans="1:8" x14ac:dyDescent="0.3">
      <c r="A15" s="132"/>
      <c r="B15" s="133"/>
      <c r="C15" s="134"/>
      <c r="D15" s="135"/>
      <c r="E15" s="135"/>
      <c r="F15" s="135"/>
    </row>
    <row r="16" spans="1:8" x14ac:dyDescent="0.3">
      <c r="A16" s="132"/>
      <c r="B16" s="133"/>
      <c r="C16" s="134"/>
      <c r="D16" s="135"/>
      <c r="E16" s="135"/>
      <c r="F16" s="135"/>
    </row>
    <row r="17" spans="1:6" x14ac:dyDescent="0.3">
      <c r="A17" s="132"/>
      <c r="B17" s="133"/>
      <c r="C17" s="134"/>
      <c r="D17" s="135"/>
      <c r="E17" s="135"/>
      <c r="F17" s="135"/>
    </row>
    <row r="18" spans="1:6" x14ac:dyDescent="0.3">
      <c r="A18" s="132"/>
      <c r="B18" s="133"/>
      <c r="C18" s="134"/>
      <c r="D18" s="135"/>
      <c r="E18" s="135"/>
      <c r="F18" s="135"/>
    </row>
    <row r="19" spans="1:6" x14ac:dyDescent="0.3">
      <c r="A19" s="132"/>
      <c r="B19" s="133"/>
      <c r="C19" s="134"/>
      <c r="D19" s="135"/>
      <c r="E19" s="135"/>
      <c r="F19" s="135"/>
    </row>
    <row r="20" spans="1:6" x14ac:dyDescent="0.3">
      <c r="A20" s="132"/>
      <c r="B20" s="133"/>
      <c r="C20" s="134"/>
      <c r="D20" s="135"/>
      <c r="E20" s="135"/>
      <c r="F20" s="135"/>
    </row>
    <row r="21" spans="1:6" x14ac:dyDescent="0.3">
      <c r="A21" s="132"/>
      <c r="B21" s="133"/>
      <c r="C21" s="134"/>
      <c r="D21" s="135"/>
      <c r="E21" s="135"/>
      <c r="F21" s="135"/>
    </row>
    <row r="22" spans="1:6" x14ac:dyDescent="0.3">
      <c r="A22" s="132"/>
      <c r="B22" s="133"/>
      <c r="C22" s="134"/>
      <c r="D22" s="135"/>
      <c r="E22" s="135"/>
      <c r="F22" s="135"/>
    </row>
    <row r="23" spans="1:6" x14ac:dyDescent="0.3">
      <c r="A23" s="132"/>
      <c r="B23" s="133"/>
      <c r="C23" s="134"/>
      <c r="D23" s="135"/>
      <c r="E23" s="135"/>
      <c r="F23" s="135"/>
    </row>
    <row r="24" spans="1:6" x14ac:dyDescent="0.3">
      <c r="A24" s="132"/>
      <c r="B24" s="133"/>
      <c r="C24" s="134"/>
      <c r="D24" s="135"/>
      <c r="E24" s="135"/>
      <c r="F24" s="135"/>
    </row>
    <row r="25" spans="1:6" x14ac:dyDescent="0.3">
      <c r="A25" s="132"/>
      <c r="B25" s="133"/>
      <c r="C25" s="134"/>
      <c r="D25" s="135"/>
      <c r="E25" s="135"/>
      <c r="F25" s="135"/>
    </row>
    <row r="26" spans="1:6" x14ac:dyDescent="0.3">
      <c r="A26" s="132"/>
      <c r="B26" s="133"/>
      <c r="C26" s="134"/>
      <c r="D26" s="135"/>
      <c r="E26" s="135"/>
      <c r="F26" s="135"/>
    </row>
    <row r="27" spans="1:6" x14ac:dyDescent="0.3">
      <c r="A27" s="132"/>
      <c r="B27" s="133"/>
      <c r="C27" s="134"/>
      <c r="D27" s="135"/>
      <c r="E27" s="135"/>
      <c r="F27" s="135"/>
    </row>
    <row r="28" spans="1:6" x14ac:dyDescent="0.3">
      <c r="A28" s="132"/>
      <c r="B28" s="133"/>
      <c r="C28" s="134"/>
      <c r="D28" s="135"/>
      <c r="E28" s="135"/>
      <c r="F28" s="135"/>
    </row>
    <row r="29" spans="1:6" x14ac:dyDescent="0.3">
      <c r="A29" s="132"/>
      <c r="B29" s="133"/>
      <c r="C29" s="134"/>
      <c r="D29" s="135"/>
      <c r="E29" s="135"/>
      <c r="F29" s="135"/>
    </row>
    <row r="30" spans="1:6" x14ac:dyDescent="0.3">
      <c r="A30" s="132"/>
      <c r="B30" s="133"/>
      <c r="C30" s="134"/>
      <c r="D30" s="135"/>
      <c r="E30" s="135"/>
      <c r="F30" s="135"/>
    </row>
    <row r="31" spans="1:6" x14ac:dyDescent="0.3">
      <c r="A31" s="132"/>
      <c r="B31" s="133"/>
      <c r="C31" s="134"/>
      <c r="D31" s="135"/>
      <c r="E31" s="135"/>
      <c r="F31" s="135"/>
    </row>
    <row r="32" spans="1:6" x14ac:dyDescent="0.3">
      <c r="A32" s="132"/>
      <c r="B32" s="133"/>
      <c r="C32" s="134"/>
      <c r="D32" s="135"/>
      <c r="E32" s="135"/>
      <c r="F32" s="135"/>
    </row>
    <row r="33" spans="1:6" x14ac:dyDescent="0.3">
      <c r="A33" s="132"/>
      <c r="B33" s="133"/>
      <c r="C33" s="134"/>
      <c r="D33" s="135"/>
      <c r="E33" s="135"/>
      <c r="F33" s="135"/>
    </row>
    <row r="34" spans="1:6" x14ac:dyDescent="0.3">
      <c r="A34" s="132"/>
      <c r="B34" s="133"/>
      <c r="C34" s="134"/>
      <c r="D34" s="135"/>
      <c r="E34" s="135"/>
      <c r="F34" s="135"/>
    </row>
    <row r="35" spans="1:6" x14ac:dyDescent="0.3">
      <c r="A35" s="132"/>
      <c r="B35" s="133"/>
      <c r="C35" s="134"/>
      <c r="D35" s="135"/>
      <c r="E35" s="135"/>
      <c r="F35" s="135"/>
    </row>
    <row r="36" spans="1:6" x14ac:dyDescent="0.3">
      <c r="A36" s="132"/>
      <c r="B36" s="133"/>
      <c r="C36" s="134"/>
      <c r="D36" s="135"/>
      <c r="E36" s="135"/>
      <c r="F36" s="135"/>
    </row>
    <row r="37" spans="1:6" x14ac:dyDescent="0.3">
      <c r="A37" s="132"/>
      <c r="B37" s="133"/>
      <c r="C37" s="134"/>
      <c r="D37" s="135"/>
      <c r="E37" s="135"/>
      <c r="F37" s="135"/>
    </row>
    <row r="38" spans="1:6" x14ac:dyDescent="0.3">
      <c r="A38" s="132"/>
      <c r="B38" s="133"/>
      <c r="C38" s="134"/>
      <c r="D38" s="135"/>
      <c r="E38" s="135"/>
      <c r="F38" s="135"/>
    </row>
    <row r="39" spans="1:6" x14ac:dyDescent="0.3">
      <c r="A39" s="132"/>
      <c r="B39" s="129"/>
      <c r="C39" s="134"/>
      <c r="D39" s="135"/>
      <c r="E39" s="135"/>
      <c r="F39" s="135"/>
    </row>
    <row r="40" spans="1:6" x14ac:dyDescent="0.3">
      <c r="A40" s="132"/>
      <c r="B40" s="129"/>
      <c r="C40" s="134"/>
      <c r="D40" s="135"/>
      <c r="E40" s="135"/>
      <c r="F40" s="135"/>
    </row>
    <row r="41" spans="1:6" x14ac:dyDescent="0.3">
      <c r="A41" s="132"/>
      <c r="B41" s="129"/>
      <c r="C41" s="134"/>
      <c r="D41" s="135"/>
      <c r="E41" s="135"/>
      <c r="F41" s="135"/>
    </row>
    <row r="42" spans="1:6" x14ac:dyDescent="0.3">
      <c r="C42" s="134"/>
    </row>
    <row r="43" spans="1:6" x14ac:dyDescent="0.3">
      <c r="C43" s="134"/>
    </row>
    <row r="44" spans="1:6" x14ac:dyDescent="0.3">
      <c r="C44" s="134"/>
    </row>
    <row r="45" spans="1:6" x14ac:dyDescent="0.3">
      <c r="C45" s="134"/>
    </row>
    <row r="46" spans="1:6" x14ac:dyDescent="0.3">
      <c r="C46" s="134"/>
    </row>
    <row r="47" spans="1:6" x14ac:dyDescent="0.3">
      <c r="C47" s="134"/>
    </row>
    <row r="48" spans="1:6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758FFA08-B0B3-47FD-870C-4E67DE307C8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BDDB20-38C7-4206-8D16-49C2F5A3421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C8" sqref="C8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66" t="s">
        <v>73</v>
      </c>
      <c r="B1" s="66" t="s">
        <v>65</v>
      </c>
      <c r="C1" s="66" t="s">
        <v>66</v>
      </c>
      <c r="D1" s="66" t="s">
        <v>67</v>
      </c>
      <c r="E1" s="66" t="s">
        <v>46</v>
      </c>
      <c r="F1" s="66" t="s">
        <v>68</v>
      </c>
      <c r="G1" s="66" t="s">
        <v>69</v>
      </c>
      <c r="H1" s="50" t="str">
        <f>_xlfn.TEXTJOIN("
",TRUE,F2:F99)</f>
        <v>13.01.16 Электромонтер по техническому обслуживанию и ремонту оборудования подстанций и сетей
13.02.12 Электрические станции, сети и системы, их релейная защита и автоматизаци
13.02.07 Электроснабжение (по отраслям)</v>
      </c>
    </row>
    <row r="2" spans="1:8" ht="72" x14ac:dyDescent="0.3">
      <c r="A2" s="68" t="s">
        <v>77</v>
      </c>
      <c r="B2" s="69">
        <v>2023</v>
      </c>
      <c r="C2" s="69" t="s">
        <v>78</v>
      </c>
      <c r="D2" s="70" t="s">
        <v>79</v>
      </c>
      <c r="E2" s="70" t="s">
        <v>80</v>
      </c>
      <c r="F2" s="71" t="s">
        <v>81</v>
      </c>
      <c r="G2" s="7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workbookViewId="0">
      <selection activeCell="C8" sqref="C8"/>
    </sheetView>
  </sheetViews>
  <sheetFormatPr defaultRowHeight="14.4" x14ac:dyDescent="0.3"/>
  <cols>
    <col min="1" max="1" width="5.109375" customWidth="1"/>
    <col min="2" max="2" width="34.44140625" customWidth="1"/>
    <col min="3" max="3" width="49.88671875" customWidth="1"/>
    <col min="4" max="4" width="18.6640625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94" t="s">
        <v>82</v>
      </c>
      <c r="B1" s="194"/>
      <c r="C1" s="194"/>
      <c r="D1" s="194"/>
      <c r="E1" s="194"/>
      <c r="F1" s="194"/>
      <c r="G1" s="194"/>
      <c r="H1" s="194"/>
    </row>
    <row r="2" spans="1:8" ht="15.6" x14ac:dyDescent="0.3">
      <c r="A2" s="195" t="s">
        <v>83</v>
      </c>
      <c r="B2" s="196"/>
      <c r="C2" s="196"/>
      <c r="D2" s="196"/>
      <c r="E2" s="196"/>
      <c r="F2" s="196"/>
      <c r="G2" s="196"/>
      <c r="H2" s="197"/>
    </row>
    <row r="3" spans="1:8" ht="15.6" x14ac:dyDescent="0.3">
      <c r="A3" s="198" t="s">
        <v>84</v>
      </c>
      <c r="B3" s="199"/>
      <c r="C3" s="199"/>
      <c r="D3" s="199"/>
      <c r="E3" s="199"/>
      <c r="F3" s="199"/>
      <c r="G3" s="199"/>
      <c r="H3" s="200"/>
    </row>
    <row r="4" spans="1:8" x14ac:dyDescent="0.3">
      <c r="A4" s="201" t="s">
        <v>85</v>
      </c>
      <c r="B4" s="202"/>
      <c r="C4" s="202"/>
      <c r="D4" s="202"/>
      <c r="E4" s="202"/>
      <c r="F4" s="202"/>
      <c r="G4" s="202"/>
      <c r="H4" s="203"/>
    </row>
    <row r="5" spans="1:8" x14ac:dyDescent="0.3">
      <c r="A5" s="204" t="s">
        <v>86</v>
      </c>
      <c r="B5" s="202"/>
      <c r="C5" s="202"/>
      <c r="D5" s="202"/>
      <c r="E5" s="202"/>
      <c r="F5" s="202"/>
      <c r="G5" s="202"/>
      <c r="H5" s="203"/>
    </row>
    <row r="6" spans="1:8" ht="21" x14ac:dyDescent="0.3">
      <c r="A6" s="193" t="s">
        <v>87</v>
      </c>
      <c r="B6" s="193"/>
      <c r="C6" s="193"/>
      <c r="D6" s="193"/>
      <c r="E6" s="193"/>
      <c r="F6" s="193"/>
      <c r="G6" s="193"/>
      <c r="H6" s="193"/>
    </row>
    <row r="7" spans="1:8" ht="21.6" thickBot="1" x14ac:dyDescent="0.35">
      <c r="A7" s="190" t="s">
        <v>12</v>
      </c>
      <c r="B7" s="191"/>
      <c r="C7" s="191"/>
      <c r="D7" s="191"/>
      <c r="E7" s="191"/>
      <c r="F7" s="191"/>
      <c r="G7" s="191"/>
      <c r="H7" s="191"/>
    </row>
    <row r="8" spans="1:8" x14ac:dyDescent="0.3">
      <c r="A8" s="187" t="s">
        <v>13</v>
      </c>
      <c r="B8" s="188"/>
      <c r="C8" s="188"/>
      <c r="D8" s="188"/>
      <c r="E8" s="188"/>
      <c r="F8" s="188"/>
      <c r="G8" s="188"/>
      <c r="H8" s="189"/>
    </row>
    <row r="9" spans="1:8" x14ac:dyDescent="0.3">
      <c r="A9" s="178" t="s">
        <v>88</v>
      </c>
      <c r="B9" s="179"/>
      <c r="C9" s="179"/>
      <c r="D9" s="179"/>
      <c r="E9" s="179"/>
      <c r="F9" s="179"/>
      <c r="G9" s="179"/>
      <c r="H9" s="180"/>
    </row>
    <row r="10" spans="1:8" x14ac:dyDescent="0.3">
      <c r="A10" s="178" t="s">
        <v>89</v>
      </c>
      <c r="B10" s="179"/>
      <c r="C10" s="179"/>
      <c r="D10" s="179"/>
      <c r="E10" s="179"/>
      <c r="F10" s="179"/>
      <c r="G10" s="179"/>
      <c r="H10" s="180"/>
    </row>
    <row r="11" spans="1:8" x14ac:dyDescent="0.3">
      <c r="A11" s="184" t="s">
        <v>90</v>
      </c>
      <c r="B11" s="185"/>
      <c r="C11" s="185"/>
      <c r="D11" s="185"/>
      <c r="E11" s="185"/>
      <c r="F11" s="185"/>
      <c r="G11" s="185"/>
      <c r="H11" s="186"/>
    </row>
    <row r="12" spans="1:8" x14ac:dyDescent="0.3">
      <c r="A12" s="178" t="s">
        <v>91</v>
      </c>
      <c r="B12" s="179"/>
      <c r="C12" s="179"/>
      <c r="D12" s="179"/>
      <c r="E12" s="179"/>
      <c r="F12" s="179"/>
      <c r="G12" s="179"/>
      <c r="H12" s="180"/>
    </row>
    <row r="13" spans="1:8" x14ac:dyDescent="0.3">
      <c r="A13" s="178" t="s">
        <v>92</v>
      </c>
      <c r="B13" s="179"/>
      <c r="C13" s="179"/>
      <c r="D13" s="179"/>
      <c r="E13" s="179"/>
      <c r="F13" s="179"/>
      <c r="G13" s="179"/>
      <c r="H13" s="180"/>
    </row>
    <row r="14" spans="1:8" x14ac:dyDescent="0.3">
      <c r="A14" s="178" t="s">
        <v>93</v>
      </c>
      <c r="B14" s="179"/>
      <c r="C14" s="179"/>
      <c r="D14" s="179"/>
      <c r="E14" s="179"/>
      <c r="F14" s="179"/>
      <c r="G14" s="179"/>
      <c r="H14" s="180"/>
    </row>
    <row r="15" spans="1:8" x14ac:dyDescent="0.3">
      <c r="A15" s="178" t="s">
        <v>94</v>
      </c>
      <c r="B15" s="179"/>
      <c r="C15" s="179"/>
      <c r="D15" s="179"/>
      <c r="E15" s="179"/>
      <c r="F15" s="179"/>
      <c r="G15" s="179"/>
      <c r="H15" s="180"/>
    </row>
    <row r="16" spans="1:8" ht="15" thickBot="1" x14ac:dyDescent="0.35">
      <c r="A16" s="181" t="s">
        <v>95</v>
      </c>
      <c r="B16" s="182"/>
      <c r="C16" s="182"/>
      <c r="D16" s="182"/>
      <c r="E16" s="182"/>
      <c r="F16" s="182"/>
      <c r="G16" s="182"/>
      <c r="H16" s="183"/>
    </row>
    <row r="17" spans="1:8" ht="41.4" x14ac:dyDescent="0.3">
      <c r="A17" s="73" t="s">
        <v>0</v>
      </c>
      <c r="B17" s="74" t="s">
        <v>1</v>
      </c>
      <c r="C17" s="114" t="s">
        <v>10</v>
      </c>
      <c r="D17" s="75" t="s">
        <v>2</v>
      </c>
      <c r="E17" s="75" t="s">
        <v>4</v>
      </c>
      <c r="F17" s="75" t="s">
        <v>3</v>
      </c>
      <c r="G17" s="75" t="s">
        <v>8</v>
      </c>
      <c r="H17" s="75" t="s">
        <v>96</v>
      </c>
    </row>
    <row r="18" spans="1:8" x14ac:dyDescent="0.3">
      <c r="A18" s="76">
        <v>1</v>
      </c>
      <c r="B18" s="77" t="s">
        <v>97</v>
      </c>
      <c r="C18" s="102" t="s">
        <v>98</v>
      </c>
      <c r="D18" s="78" t="s">
        <v>7</v>
      </c>
      <c r="E18" s="78">
        <v>3</v>
      </c>
      <c r="F18" s="78" t="s">
        <v>6</v>
      </c>
      <c r="G18" s="78">
        <v>3</v>
      </c>
      <c r="H18" s="7" t="s">
        <v>99</v>
      </c>
    </row>
    <row r="19" spans="1:8" x14ac:dyDescent="0.3">
      <c r="A19" s="76">
        <v>2</v>
      </c>
      <c r="B19" s="77" t="s">
        <v>24</v>
      </c>
      <c r="C19" s="102" t="s">
        <v>100</v>
      </c>
      <c r="D19" s="78" t="s">
        <v>7</v>
      </c>
      <c r="E19" s="78">
        <v>3</v>
      </c>
      <c r="F19" s="78" t="s">
        <v>6</v>
      </c>
      <c r="G19" s="78">
        <v>3</v>
      </c>
      <c r="H19" s="7" t="s">
        <v>99</v>
      </c>
    </row>
    <row r="20" spans="1:8" x14ac:dyDescent="0.3">
      <c r="A20" s="76">
        <v>3</v>
      </c>
      <c r="B20" s="77" t="s">
        <v>101</v>
      </c>
      <c r="C20" s="102" t="s">
        <v>102</v>
      </c>
      <c r="D20" s="78" t="s">
        <v>7</v>
      </c>
      <c r="E20" s="78">
        <v>5</v>
      </c>
      <c r="F20" s="78" t="s">
        <v>6</v>
      </c>
      <c r="G20" s="78">
        <v>5</v>
      </c>
      <c r="H20" s="7" t="s">
        <v>99</v>
      </c>
    </row>
    <row r="21" spans="1:8" x14ac:dyDescent="0.3">
      <c r="A21" s="79">
        <v>4</v>
      </c>
      <c r="B21" s="80" t="s">
        <v>103</v>
      </c>
      <c r="C21" s="115" t="s">
        <v>104</v>
      </c>
      <c r="D21" s="5" t="s">
        <v>5</v>
      </c>
      <c r="E21" s="51">
        <v>1</v>
      </c>
      <c r="F21" s="51" t="s">
        <v>6</v>
      </c>
      <c r="G21" s="51">
        <v>1</v>
      </c>
      <c r="H21" s="6" t="s">
        <v>99</v>
      </c>
    </row>
    <row r="22" spans="1:8" x14ac:dyDescent="0.3">
      <c r="A22" s="79">
        <v>5</v>
      </c>
      <c r="B22" s="81" t="s">
        <v>105</v>
      </c>
      <c r="C22" s="116" t="s">
        <v>106</v>
      </c>
      <c r="D22" s="78" t="s">
        <v>7</v>
      </c>
      <c r="E22" s="78">
        <v>5</v>
      </c>
      <c r="F22" s="78" t="s">
        <v>6</v>
      </c>
      <c r="G22" s="78">
        <v>5</v>
      </c>
      <c r="H22" s="7" t="s">
        <v>99</v>
      </c>
    </row>
    <row r="23" spans="1:8" ht="21.6" thickBot="1" x14ac:dyDescent="0.35">
      <c r="A23" s="176" t="s">
        <v>107</v>
      </c>
      <c r="B23" s="192"/>
      <c r="C23" s="177"/>
      <c r="D23" s="177"/>
      <c r="E23" s="177"/>
      <c r="F23" s="177"/>
      <c r="G23" s="177"/>
      <c r="H23" s="177"/>
    </row>
    <row r="24" spans="1:8" x14ac:dyDescent="0.3">
      <c r="A24" s="187" t="s">
        <v>13</v>
      </c>
      <c r="B24" s="188"/>
      <c r="C24" s="188"/>
      <c r="D24" s="188"/>
      <c r="E24" s="188"/>
      <c r="F24" s="188"/>
      <c r="G24" s="188"/>
      <c r="H24" s="189"/>
    </row>
    <row r="25" spans="1:8" x14ac:dyDescent="0.3">
      <c r="A25" s="178" t="s">
        <v>108</v>
      </c>
      <c r="B25" s="179"/>
      <c r="C25" s="179"/>
      <c r="D25" s="179"/>
      <c r="E25" s="179"/>
      <c r="F25" s="179"/>
      <c r="G25" s="179"/>
      <c r="H25" s="180"/>
    </row>
    <row r="26" spans="1:8" x14ac:dyDescent="0.3">
      <c r="A26" s="184" t="s">
        <v>109</v>
      </c>
      <c r="B26" s="185"/>
      <c r="C26" s="185"/>
      <c r="D26" s="185"/>
      <c r="E26" s="185"/>
      <c r="F26" s="185"/>
      <c r="G26" s="185"/>
      <c r="H26" s="186"/>
    </row>
    <row r="27" spans="1:8" x14ac:dyDescent="0.3">
      <c r="A27" s="184" t="s">
        <v>90</v>
      </c>
      <c r="B27" s="185"/>
      <c r="C27" s="185"/>
      <c r="D27" s="185"/>
      <c r="E27" s="185"/>
      <c r="F27" s="185"/>
      <c r="G27" s="185"/>
      <c r="H27" s="186"/>
    </row>
    <row r="28" spans="1:8" x14ac:dyDescent="0.3">
      <c r="A28" s="178" t="s">
        <v>91</v>
      </c>
      <c r="B28" s="179"/>
      <c r="C28" s="179"/>
      <c r="D28" s="179"/>
      <c r="E28" s="179"/>
      <c r="F28" s="179"/>
      <c r="G28" s="179"/>
      <c r="H28" s="180"/>
    </row>
    <row r="29" spans="1:8" x14ac:dyDescent="0.3">
      <c r="A29" s="178" t="s">
        <v>92</v>
      </c>
      <c r="B29" s="179"/>
      <c r="C29" s="179"/>
      <c r="D29" s="179"/>
      <c r="E29" s="179"/>
      <c r="F29" s="179"/>
      <c r="G29" s="179"/>
      <c r="H29" s="180"/>
    </row>
    <row r="30" spans="1:8" x14ac:dyDescent="0.3">
      <c r="A30" s="178" t="s">
        <v>93</v>
      </c>
      <c r="B30" s="179"/>
      <c r="C30" s="179"/>
      <c r="D30" s="179"/>
      <c r="E30" s="179"/>
      <c r="F30" s="179"/>
      <c r="G30" s="179"/>
      <c r="H30" s="180"/>
    </row>
    <row r="31" spans="1:8" x14ac:dyDescent="0.3">
      <c r="A31" s="178" t="s">
        <v>110</v>
      </c>
      <c r="B31" s="179"/>
      <c r="C31" s="179"/>
      <c r="D31" s="179"/>
      <c r="E31" s="179"/>
      <c r="F31" s="179"/>
      <c r="G31" s="179"/>
      <c r="H31" s="180"/>
    </row>
    <row r="32" spans="1:8" ht="15" thickBot="1" x14ac:dyDescent="0.35">
      <c r="A32" s="181" t="s">
        <v>95</v>
      </c>
      <c r="B32" s="182"/>
      <c r="C32" s="179"/>
      <c r="D32" s="182"/>
      <c r="E32" s="182"/>
      <c r="F32" s="182"/>
      <c r="G32" s="182"/>
      <c r="H32" s="183"/>
    </row>
    <row r="33" spans="1:8" ht="41.4" x14ac:dyDescent="0.3">
      <c r="A33" s="82" t="s">
        <v>0</v>
      </c>
      <c r="B33" s="82" t="s">
        <v>1</v>
      </c>
      <c r="C33" s="117" t="s">
        <v>10</v>
      </c>
      <c r="D33" s="82" t="s">
        <v>2</v>
      </c>
      <c r="E33" s="82" t="s">
        <v>4</v>
      </c>
      <c r="F33" s="82" t="s">
        <v>3</v>
      </c>
      <c r="G33" s="82" t="s">
        <v>8</v>
      </c>
      <c r="H33" s="82" t="s">
        <v>96</v>
      </c>
    </row>
    <row r="34" spans="1:8" ht="27.6" x14ac:dyDescent="0.3">
      <c r="A34" s="75">
        <v>1</v>
      </c>
      <c r="B34" s="83" t="s">
        <v>111</v>
      </c>
      <c r="C34" s="84" t="s">
        <v>112</v>
      </c>
      <c r="D34" s="85" t="s">
        <v>11</v>
      </c>
      <c r="E34" s="75">
        <v>1</v>
      </c>
      <c r="F34" s="86" t="s">
        <v>113</v>
      </c>
      <c r="G34" s="82">
        <v>5</v>
      </c>
      <c r="H34" s="7" t="s">
        <v>114</v>
      </c>
    </row>
    <row r="35" spans="1:8" ht="27.6" x14ac:dyDescent="0.3">
      <c r="A35" s="75">
        <v>2</v>
      </c>
      <c r="B35" s="87" t="s">
        <v>41</v>
      </c>
      <c r="C35" s="89" t="s">
        <v>115</v>
      </c>
      <c r="D35" s="7" t="s">
        <v>7</v>
      </c>
      <c r="E35" s="86">
        <v>1</v>
      </c>
      <c r="F35" s="86" t="s">
        <v>113</v>
      </c>
      <c r="G35" s="88">
        <v>5</v>
      </c>
      <c r="H35" s="7" t="s">
        <v>114</v>
      </c>
    </row>
    <row r="36" spans="1:8" ht="27.6" x14ac:dyDescent="0.3">
      <c r="A36" s="75">
        <v>3</v>
      </c>
      <c r="B36" s="87" t="s">
        <v>24</v>
      </c>
      <c r="C36" s="89" t="s">
        <v>116</v>
      </c>
      <c r="D36" s="7" t="s">
        <v>7</v>
      </c>
      <c r="E36" s="86">
        <v>1</v>
      </c>
      <c r="F36" s="86" t="s">
        <v>113</v>
      </c>
      <c r="G36" s="88">
        <v>5</v>
      </c>
      <c r="H36" s="7" t="s">
        <v>114</v>
      </c>
    </row>
    <row r="37" spans="1:8" ht="27.6" x14ac:dyDescent="0.3">
      <c r="A37" s="75">
        <v>4</v>
      </c>
      <c r="B37" s="90" t="s">
        <v>117</v>
      </c>
      <c r="C37" s="118" t="s">
        <v>118</v>
      </c>
      <c r="D37" s="85" t="s">
        <v>11</v>
      </c>
      <c r="E37" s="91">
        <v>1</v>
      </c>
      <c r="F37" s="91" t="s">
        <v>113</v>
      </c>
      <c r="G37" s="85">
        <v>5</v>
      </c>
      <c r="H37" s="7" t="s">
        <v>99</v>
      </c>
    </row>
    <row r="38" spans="1:8" ht="27.6" x14ac:dyDescent="0.3">
      <c r="A38" s="92">
        <v>5</v>
      </c>
      <c r="B38" s="93" t="s">
        <v>119</v>
      </c>
      <c r="C38" s="119" t="s">
        <v>120</v>
      </c>
      <c r="D38" s="6" t="s">
        <v>5</v>
      </c>
      <c r="E38" s="94">
        <v>1</v>
      </c>
      <c r="F38" s="94" t="s">
        <v>113</v>
      </c>
      <c r="G38" s="85">
        <v>5</v>
      </c>
      <c r="H38" s="6" t="s">
        <v>99</v>
      </c>
    </row>
    <row r="39" spans="1:8" ht="27.6" x14ac:dyDescent="0.3">
      <c r="A39" s="75">
        <v>6</v>
      </c>
      <c r="B39" s="95" t="s">
        <v>121</v>
      </c>
      <c r="C39" s="118" t="s">
        <v>122</v>
      </c>
      <c r="D39" s="85" t="s">
        <v>11</v>
      </c>
      <c r="E39" s="85">
        <v>1</v>
      </c>
      <c r="F39" s="91" t="s">
        <v>113</v>
      </c>
      <c r="G39" s="7">
        <v>5</v>
      </c>
      <c r="H39" s="7" t="s">
        <v>99</v>
      </c>
    </row>
    <row r="40" spans="1:8" ht="27.6" x14ac:dyDescent="0.3">
      <c r="A40" s="75">
        <v>7</v>
      </c>
      <c r="B40" s="95" t="s">
        <v>123</v>
      </c>
      <c r="C40" s="118" t="s">
        <v>124</v>
      </c>
      <c r="D40" s="85" t="s">
        <v>11</v>
      </c>
      <c r="E40" s="85">
        <v>1</v>
      </c>
      <c r="F40" s="91" t="s">
        <v>113</v>
      </c>
      <c r="G40" s="7">
        <v>5</v>
      </c>
      <c r="H40" s="7" t="s">
        <v>99</v>
      </c>
    </row>
    <row r="41" spans="1:8" ht="27.6" x14ac:dyDescent="0.3">
      <c r="A41" s="75">
        <v>8</v>
      </c>
      <c r="B41" s="95" t="s">
        <v>125</v>
      </c>
      <c r="C41" s="120" t="s">
        <v>126</v>
      </c>
      <c r="D41" s="91" t="s">
        <v>127</v>
      </c>
      <c r="E41" s="85">
        <v>1</v>
      </c>
      <c r="F41" s="91" t="s">
        <v>113</v>
      </c>
      <c r="G41" s="7">
        <v>5</v>
      </c>
      <c r="H41" s="7" t="s">
        <v>99</v>
      </c>
    </row>
    <row r="42" spans="1:8" ht="27.6" x14ac:dyDescent="0.3">
      <c r="A42" s="75">
        <v>9</v>
      </c>
      <c r="B42" s="95" t="s">
        <v>128</v>
      </c>
      <c r="C42" s="121" t="s">
        <v>129</v>
      </c>
      <c r="D42" s="91" t="s">
        <v>11</v>
      </c>
      <c r="E42" s="85">
        <v>1</v>
      </c>
      <c r="F42" s="91" t="s">
        <v>113</v>
      </c>
      <c r="G42" s="7">
        <v>5</v>
      </c>
      <c r="H42" s="7" t="s">
        <v>99</v>
      </c>
    </row>
    <row r="43" spans="1:8" ht="55.2" x14ac:dyDescent="0.3">
      <c r="A43" s="75">
        <v>10</v>
      </c>
      <c r="B43" s="96" t="s">
        <v>130</v>
      </c>
      <c r="C43" s="122" t="s">
        <v>131</v>
      </c>
      <c r="D43" s="91" t="s">
        <v>11</v>
      </c>
      <c r="E43" s="85">
        <v>1</v>
      </c>
      <c r="F43" s="91" t="s">
        <v>113</v>
      </c>
      <c r="G43" s="7">
        <v>5</v>
      </c>
      <c r="H43" s="7" t="s">
        <v>99</v>
      </c>
    </row>
    <row r="44" spans="1:8" ht="21.6" thickBot="1" x14ac:dyDescent="0.35">
      <c r="A44" s="176" t="s">
        <v>15</v>
      </c>
      <c r="B44" s="177"/>
      <c r="C44" s="177"/>
      <c r="D44" s="177"/>
      <c r="E44" s="177"/>
      <c r="F44" s="177"/>
      <c r="G44" s="177"/>
      <c r="H44" s="177"/>
    </row>
    <row r="45" spans="1:8" x14ac:dyDescent="0.3">
      <c r="A45" s="187" t="s">
        <v>13</v>
      </c>
      <c r="B45" s="188"/>
      <c r="C45" s="188"/>
      <c r="D45" s="188"/>
      <c r="E45" s="188"/>
      <c r="F45" s="188"/>
      <c r="G45" s="188"/>
      <c r="H45" s="189"/>
    </row>
    <row r="46" spans="1:8" x14ac:dyDescent="0.3">
      <c r="A46" s="178" t="s">
        <v>132</v>
      </c>
      <c r="B46" s="179"/>
      <c r="C46" s="179"/>
      <c r="D46" s="179"/>
      <c r="E46" s="179"/>
      <c r="F46" s="179"/>
      <c r="G46" s="179"/>
      <c r="H46" s="180"/>
    </row>
    <row r="47" spans="1:8" x14ac:dyDescent="0.3">
      <c r="A47" s="178" t="s">
        <v>133</v>
      </c>
      <c r="B47" s="179"/>
      <c r="C47" s="179"/>
      <c r="D47" s="179"/>
      <c r="E47" s="179"/>
      <c r="F47" s="179"/>
      <c r="G47" s="179"/>
      <c r="H47" s="180"/>
    </row>
    <row r="48" spans="1:8" x14ac:dyDescent="0.3">
      <c r="A48" s="178" t="s">
        <v>90</v>
      </c>
      <c r="B48" s="179"/>
      <c r="C48" s="179"/>
      <c r="D48" s="179"/>
      <c r="E48" s="179"/>
      <c r="F48" s="179"/>
      <c r="G48" s="179"/>
      <c r="H48" s="180"/>
    </row>
    <row r="49" spans="1:8" x14ac:dyDescent="0.3">
      <c r="A49" s="178" t="s">
        <v>91</v>
      </c>
      <c r="B49" s="179"/>
      <c r="C49" s="179"/>
      <c r="D49" s="179"/>
      <c r="E49" s="179"/>
      <c r="F49" s="179"/>
      <c r="G49" s="179"/>
      <c r="H49" s="180"/>
    </row>
    <row r="50" spans="1:8" x14ac:dyDescent="0.3">
      <c r="A50" s="178" t="s">
        <v>92</v>
      </c>
      <c r="B50" s="179"/>
      <c r="C50" s="179"/>
      <c r="D50" s="179"/>
      <c r="E50" s="179"/>
      <c r="F50" s="179"/>
      <c r="G50" s="179"/>
      <c r="H50" s="180"/>
    </row>
    <row r="51" spans="1:8" x14ac:dyDescent="0.3">
      <c r="A51" s="178" t="s">
        <v>134</v>
      </c>
      <c r="B51" s="179"/>
      <c r="C51" s="179"/>
      <c r="D51" s="179"/>
      <c r="E51" s="179"/>
      <c r="F51" s="179"/>
      <c r="G51" s="179"/>
      <c r="H51" s="180"/>
    </row>
    <row r="52" spans="1:8" x14ac:dyDescent="0.3">
      <c r="A52" s="178" t="s">
        <v>94</v>
      </c>
      <c r="B52" s="179"/>
      <c r="C52" s="179"/>
      <c r="D52" s="179"/>
      <c r="E52" s="179"/>
      <c r="F52" s="179"/>
      <c r="G52" s="179"/>
      <c r="H52" s="180"/>
    </row>
    <row r="53" spans="1:8" ht="15" thickBot="1" x14ac:dyDescent="0.35">
      <c r="A53" s="181" t="s">
        <v>95</v>
      </c>
      <c r="B53" s="182"/>
      <c r="C53" s="182"/>
      <c r="D53" s="182"/>
      <c r="E53" s="182"/>
      <c r="F53" s="182"/>
      <c r="G53" s="182"/>
      <c r="H53" s="183"/>
    </row>
    <row r="54" spans="1:8" ht="41.4" x14ac:dyDescent="0.3">
      <c r="A54" s="97" t="s">
        <v>0</v>
      </c>
      <c r="B54" s="82" t="s">
        <v>1</v>
      </c>
      <c r="C54" s="114" t="s">
        <v>10</v>
      </c>
      <c r="D54" s="82" t="s">
        <v>2</v>
      </c>
      <c r="E54" s="82" t="s">
        <v>4</v>
      </c>
      <c r="F54" s="82" t="s">
        <v>3</v>
      </c>
      <c r="G54" s="82" t="s">
        <v>8</v>
      </c>
      <c r="H54" s="82" t="s">
        <v>96</v>
      </c>
    </row>
    <row r="55" spans="1:8" x14ac:dyDescent="0.3">
      <c r="A55" s="98">
        <v>1</v>
      </c>
      <c r="B55" s="99" t="s">
        <v>27</v>
      </c>
      <c r="C55" s="101" t="s">
        <v>135</v>
      </c>
      <c r="D55" s="8" t="s">
        <v>5</v>
      </c>
      <c r="E55" s="8">
        <v>1</v>
      </c>
      <c r="F55" s="8" t="s">
        <v>6</v>
      </c>
      <c r="G55" s="7">
        <v>1</v>
      </c>
      <c r="H55" s="7" t="s">
        <v>99</v>
      </c>
    </row>
    <row r="56" spans="1:8" x14ac:dyDescent="0.3">
      <c r="A56" s="100">
        <v>2</v>
      </c>
      <c r="B56" s="101" t="s">
        <v>97</v>
      </c>
      <c r="C56" s="102" t="s">
        <v>98</v>
      </c>
      <c r="D56" s="7" t="s">
        <v>7</v>
      </c>
      <c r="E56" s="7">
        <v>1</v>
      </c>
      <c r="F56" s="7" t="s">
        <v>6</v>
      </c>
      <c r="G56" s="7">
        <f>E56</f>
        <v>1</v>
      </c>
      <c r="H56" s="7" t="s">
        <v>99</v>
      </c>
    </row>
    <row r="57" spans="1:8" x14ac:dyDescent="0.3">
      <c r="A57" s="100">
        <v>3</v>
      </c>
      <c r="B57" s="77" t="s">
        <v>24</v>
      </c>
      <c r="C57" s="102" t="s">
        <v>100</v>
      </c>
      <c r="D57" s="7" t="s">
        <v>7</v>
      </c>
      <c r="E57" s="85">
        <v>1</v>
      </c>
      <c r="F57" s="7" t="s">
        <v>6</v>
      </c>
      <c r="G57" s="7">
        <v>1</v>
      </c>
      <c r="H57" s="7" t="s">
        <v>99</v>
      </c>
    </row>
    <row r="58" spans="1:8" x14ac:dyDescent="0.3">
      <c r="A58" s="100">
        <v>4</v>
      </c>
      <c r="B58" s="102" t="s">
        <v>136</v>
      </c>
      <c r="C58" s="116" t="s">
        <v>137</v>
      </c>
      <c r="D58" s="8" t="s">
        <v>5</v>
      </c>
      <c r="E58" s="85">
        <v>1</v>
      </c>
      <c r="F58" s="7" t="s">
        <v>6</v>
      </c>
      <c r="G58" s="7">
        <v>1</v>
      </c>
      <c r="H58" s="7" t="s">
        <v>99</v>
      </c>
    </row>
    <row r="59" spans="1:8" ht="21" x14ac:dyDescent="0.3">
      <c r="A59" s="176" t="s">
        <v>14</v>
      </c>
      <c r="B59" s="177"/>
      <c r="C59" s="177"/>
      <c r="D59" s="177"/>
      <c r="E59" s="177"/>
      <c r="F59" s="177"/>
      <c r="G59" s="177"/>
      <c r="H59" s="177"/>
    </row>
    <row r="60" spans="1:8" ht="41.4" x14ac:dyDescent="0.3">
      <c r="A60" s="97" t="s">
        <v>0</v>
      </c>
      <c r="B60" s="103" t="s">
        <v>1</v>
      </c>
      <c r="C60" s="105" t="s">
        <v>10</v>
      </c>
      <c r="D60" s="103" t="s">
        <v>2</v>
      </c>
      <c r="E60" s="103" t="s">
        <v>4</v>
      </c>
      <c r="F60" s="103" t="s">
        <v>3</v>
      </c>
      <c r="G60" s="103" t="s">
        <v>8</v>
      </c>
      <c r="H60" s="103" t="s">
        <v>96</v>
      </c>
    </row>
    <row r="61" spans="1:8" x14ac:dyDescent="0.3">
      <c r="A61" s="98">
        <v>1</v>
      </c>
      <c r="B61" s="104" t="s">
        <v>20</v>
      </c>
      <c r="C61" s="123" t="s">
        <v>138</v>
      </c>
      <c r="D61" s="105" t="s">
        <v>9</v>
      </c>
      <c r="E61" s="106">
        <v>5</v>
      </c>
      <c r="F61" s="106" t="s">
        <v>6</v>
      </c>
      <c r="G61" s="107">
        <v>5</v>
      </c>
      <c r="H61" s="88" t="s">
        <v>139</v>
      </c>
    </row>
    <row r="62" spans="1:8" x14ac:dyDescent="0.3">
      <c r="A62" s="100">
        <v>2</v>
      </c>
      <c r="B62" s="108" t="s">
        <v>21</v>
      </c>
      <c r="C62" s="113" t="s">
        <v>140</v>
      </c>
      <c r="D62" s="105" t="s">
        <v>9</v>
      </c>
      <c r="E62" s="107">
        <v>5</v>
      </c>
      <c r="F62" s="107" t="s">
        <v>6</v>
      </c>
      <c r="G62" s="107">
        <v>5</v>
      </c>
      <c r="H62" s="88" t="s">
        <v>139</v>
      </c>
    </row>
    <row r="63" spans="1:8" x14ac:dyDescent="0.3">
      <c r="A63" s="109">
        <v>3</v>
      </c>
      <c r="B63" s="110" t="s">
        <v>141</v>
      </c>
      <c r="C63" s="124" t="s">
        <v>142</v>
      </c>
      <c r="D63" s="105" t="s">
        <v>9</v>
      </c>
      <c r="E63" s="107">
        <v>3</v>
      </c>
      <c r="F63" s="107" t="s">
        <v>6</v>
      </c>
      <c r="G63" s="107">
        <v>3</v>
      </c>
      <c r="H63" s="88" t="s">
        <v>139</v>
      </c>
    </row>
    <row r="64" spans="1:8" x14ac:dyDescent="0.3">
      <c r="A64" s="100">
        <v>4</v>
      </c>
      <c r="B64" s="108" t="s">
        <v>22</v>
      </c>
      <c r="C64" s="113" t="s">
        <v>143</v>
      </c>
      <c r="D64" s="105" t="s">
        <v>9</v>
      </c>
      <c r="E64" s="107">
        <v>1</v>
      </c>
      <c r="F64" s="107" t="s">
        <v>6</v>
      </c>
      <c r="G64" s="107">
        <f t="shared" ref="G64" si="0">E64</f>
        <v>1</v>
      </c>
      <c r="H64" s="88" t="s">
        <v>139</v>
      </c>
    </row>
    <row r="65" spans="1:8" x14ac:dyDescent="0.3">
      <c r="A65" s="111">
        <v>5</v>
      </c>
      <c r="B65" s="108" t="s">
        <v>36</v>
      </c>
      <c r="C65" s="125" t="s">
        <v>144</v>
      </c>
      <c r="D65" s="105" t="s">
        <v>9</v>
      </c>
      <c r="E65" s="106">
        <v>200</v>
      </c>
      <c r="F65" s="107" t="s">
        <v>6</v>
      </c>
      <c r="G65" s="107">
        <f>E65</f>
        <v>200</v>
      </c>
      <c r="H65" s="88" t="s">
        <v>139</v>
      </c>
    </row>
    <row r="66" spans="1:8" x14ac:dyDescent="0.3">
      <c r="A66" s="112">
        <v>6</v>
      </c>
      <c r="B66" s="113" t="s">
        <v>145</v>
      </c>
      <c r="C66" s="125" t="s">
        <v>146</v>
      </c>
      <c r="D66" s="107" t="s">
        <v>147</v>
      </c>
      <c r="E66" s="107">
        <v>20</v>
      </c>
      <c r="F66" s="107" t="s">
        <v>6</v>
      </c>
      <c r="G66" s="107">
        <v>20</v>
      </c>
      <c r="H66" s="88" t="s">
        <v>139</v>
      </c>
    </row>
    <row r="67" spans="1:8" x14ac:dyDescent="0.3">
      <c r="A67" s="111">
        <v>7</v>
      </c>
      <c r="B67" s="113" t="s">
        <v>39</v>
      </c>
      <c r="C67" s="113" t="s">
        <v>148</v>
      </c>
      <c r="D67" s="107" t="s">
        <v>147</v>
      </c>
      <c r="E67" s="107">
        <v>100</v>
      </c>
      <c r="F67" s="107" t="s">
        <v>6</v>
      </c>
      <c r="G67" s="107">
        <v>100</v>
      </c>
      <c r="H67" s="88" t="s">
        <v>139</v>
      </c>
    </row>
    <row r="68" spans="1:8" x14ac:dyDescent="0.3">
      <c r="A68" s="111">
        <v>8</v>
      </c>
      <c r="B68" s="113" t="s">
        <v>149</v>
      </c>
      <c r="C68" s="125" t="s">
        <v>150</v>
      </c>
      <c r="D68" s="107" t="s">
        <v>147</v>
      </c>
      <c r="E68" s="107">
        <v>100</v>
      </c>
      <c r="F68" s="107" t="s">
        <v>6</v>
      </c>
      <c r="G68" s="107">
        <v>100</v>
      </c>
      <c r="H68" s="88" t="s">
        <v>139</v>
      </c>
    </row>
    <row r="69" spans="1:8" x14ac:dyDescent="0.3">
      <c r="A69" s="111">
        <v>9</v>
      </c>
      <c r="B69" s="113" t="s">
        <v>151</v>
      </c>
      <c r="C69" s="113" t="s">
        <v>152</v>
      </c>
      <c r="D69" s="107" t="s">
        <v>147</v>
      </c>
      <c r="E69" s="107">
        <v>100</v>
      </c>
      <c r="F69" s="107" t="s">
        <v>6</v>
      </c>
      <c r="G69" s="107">
        <v>100</v>
      </c>
      <c r="H69" s="88" t="s">
        <v>139</v>
      </c>
    </row>
  </sheetData>
  <mergeCells count="37">
    <mergeCell ref="A6:H6"/>
    <mergeCell ref="A1:H1"/>
    <mergeCell ref="A2:H2"/>
    <mergeCell ref="A3:H3"/>
    <mergeCell ref="A4:H4"/>
    <mergeCell ref="A5:H5"/>
    <mergeCell ref="A24:H2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3:H23"/>
    <mergeCell ref="A47:H47"/>
    <mergeCell ref="A25:H25"/>
    <mergeCell ref="A26:H26"/>
    <mergeCell ref="A27:H27"/>
    <mergeCell ref="A28:H28"/>
    <mergeCell ref="A29:H29"/>
    <mergeCell ref="A30:H30"/>
    <mergeCell ref="A31:H31"/>
    <mergeCell ref="A32:H32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C37 B39:C40" xr:uid="{9B1D39AE-CC67-4386-9A88-756EBC5CD987}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:B36" xr:uid="{3D4991B1-0A26-469F-9B67-457A4F5735A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8" sqref="C8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18</v>
      </c>
    </row>
    <row r="5" spans="1:1" ht="15.6" x14ac:dyDescent="0.3">
      <c r="A5" s="13" t="s">
        <v>9</v>
      </c>
    </row>
    <row r="6" spans="1:1" ht="15.6" x14ac:dyDescent="0.3">
      <c r="A6" s="13" t="s">
        <v>32</v>
      </c>
    </row>
    <row r="7" spans="1:1" ht="15.6" x14ac:dyDescent="0.3">
      <c r="A7" s="13" t="s">
        <v>74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2026-03-27T07:42:09Z</dcterms:modified>
</cp:coreProperties>
</file>