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A1016B0-0AAF-46C5-B0A5-12E955736BFE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труда'!$A$1:$H$7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 l="1"/>
  <c r="G24" i="6"/>
  <c r="G23" i="6"/>
  <c r="G22" i="6"/>
  <c r="G21" i="6"/>
  <c r="G34" i="6"/>
  <c r="G30" i="6"/>
  <c r="G8" i="10"/>
  <c r="G9" i="10"/>
  <c r="G5" i="10"/>
  <c r="G4" i="10"/>
  <c r="G7" i="10"/>
  <c r="G3" i="10"/>
  <c r="G2" i="10"/>
  <c r="G9" i="11"/>
  <c r="G7" i="11"/>
  <c r="G3" i="11"/>
  <c r="G4" i="11"/>
  <c r="G10" i="11"/>
  <c r="G8" i="11"/>
  <c r="G6" i="11"/>
  <c r="G2" i="11"/>
  <c r="G9" i="12"/>
  <c r="G8" i="12"/>
  <c r="G7" i="12"/>
  <c r="G5" i="12"/>
  <c r="G2" i="12"/>
  <c r="G3" i="12"/>
  <c r="G4" i="12"/>
  <c r="G6" i="13"/>
  <c r="G2" i="13"/>
  <c r="G5" i="13"/>
  <c r="G4" i="13"/>
  <c r="G3" i="13"/>
  <c r="F6" i="12"/>
  <c r="G49" i="14"/>
  <c r="H1" i="8" l="1"/>
  <c r="G25" i="6"/>
  <c r="G6" i="10" l="1"/>
  <c r="G5" i="11"/>
  <c r="G6" i="12"/>
  <c r="G7" i="13"/>
  <c r="G46" i="6"/>
  <c r="G44" i="6" l="1"/>
</calcChain>
</file>

<file path=xl/sharedStrings.xml><?xml version="1.0" encoding="utf-8"?>
<sst xmlns="http://schemas.openxmlformats.org/spreadsheetml/2006/main" count="703" uniqueCount="193">
  <si>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</si>
  <si>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</si>
  <si>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</si>
  <si>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</si>
  <si>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</si>
  <si>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</si>
  <si>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</si>
  <si>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</si>
  <si>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</si>
  <si>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</si>
  <si>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</si>
  <si>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</si>
  <si>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</si>
  <si>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</si>
  <si>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</si>
  <si>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</si>
  <si>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</si>
  <si>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</si>
  <si>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</si>
  <si>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</si>
  <si>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</si>
  <si>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</si>
  <si>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</si>
  <si>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</si>
  <si>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</si>
  <si>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</si>
  <si>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</si>
  <si>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</si>
  <si>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</si>
  <si>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</si>
  <si>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</si>
  <si>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</si>
  <si>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</si>
  <si>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</si>
  <si>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</si>
  <si>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</si>
  <si>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</si>
  <si>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</si>
  <si>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</si>
  <si>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</si>
  <si>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</si>
  <si>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</si>
  <si>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</si>
  <si>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</si>
  <si>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</si>
  <si>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</si>
  <si>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</si>
  <si>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</si>
  <si>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</si>
  <si>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</si>
  <si>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</si>
  <si>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</si>
  <si>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</si>
  <si>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</si>
  <si>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</si>
  <si>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</si>
  <si>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</si>
  <si>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</si>
  <si>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</si>
  <si>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</si>
  <si>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</si>
  <si>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</si>
  <si>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</si>
  <si>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</si>
  <si>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</si>
  <si>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</si>
  <si>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</si>
  <si>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</si>
  <si>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</si>
  <si>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</si>
  <si>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</si>
  <si>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</si>
  <si>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</si>
  <si>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</si>
  <si>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</si>
  <si>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Строительная отрасль</t>
  </si>
  <si>
    <t>Ростовская область</t>
  </si>
  <si>
    <t>ГБПОУ Ростовской области «Ростовский-на-Дону строительный колледж»</t>
  </si>
  <si>
    <t>Ремонт и обслуживание газового оборудования</t>
  </si>
  <si>
    <t>08.02.08 Монтаж и эксплуатация оборудования и систем газоснабжения</t>
  </si>
  <si>
    <t>Смоленская область</t>
  </si>
  <si>
    <t>Областное ГБПОУ «Смоленский строительный колледж»</t>
  </si>
  <si>
    <t>Лаборатория газового оборудования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</si>
  <si>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 xml:space="preserve">«Строительство»  </t>
    </r>
  </si>
  <si>
    <t>Основная информация об образовательно-производственном центре (кластере):</t>
  </si>
  <si>
    <t>Субъект Российской Федерации: Ростовская область</t>
  </si>
  <si>
    <t>Базовая организация кластера: Государственное бюджетное профессиональное образовательное учреждение Ростовской области «Ростовский-на-Дону строительный колледж»</t>
  </si>
  <si>
    <t>Адрес базовой образовательной организации:  г. Ростов-на-Дону, ул. Максима Горького, 30 г., Ростов-на-Дону, ул. Максима Горького, 23</t>
  </si>
  <si>
    <t>3. Зона под вид работ учебно-производственная лаборатория  "Ремонт и обслуживание газового оборудования" (10 рабочих мест) 08.02.08</t>
  </si>
  <si>
    <t>Площадь зоны: не менее 133,8  кв.м.</t>
  </si>
  <si>
    <r>
      <t>Освещение: Допустимо верхнее искусственное освещение ( не менее 3</t>
    </r>
    <r>
      <rPr>
        <u/>
        <sz val="11"/>
        <rFont val="Times New Roman"/>
        <family val="1"/>
        <charset val="204"/>
      </rPr>
      <t>00</t>
    </r>
    <r>
      <rPr>
        <sz val="11"/>
        <rFont val="Times New Roman"/>
        <family val="1"/>
        <charset val="204"/>
      </rPr>
      <t xml:space="preserve"> люкс) </t>
    </r>
  </si>
  <si>
    <t>Интернет : Подключение  ноутбуков к беспроводному интернету (с возможностью подключения к проводному интернету) 	- имеется</t>
  </si>
  <si>
    <t xml:space="preserve">Электричество: 6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</si>
  <si>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</si>
  <si>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r>
      <t>Покрытие пола: бетонные полы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color theme="1"/>
        <rFont val="Times New Roman"/>
        <family val="1"/>
        <charset val="204"/>
      </rPr>
      <t xml:space="preserve"> 133,8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</si>
  <si>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</si>
  <si>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</si>
  <si>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</si>
  <si>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Основной материал - металл. Минимальная нагрузка (кг) - 600, размер 2000x1000x600,6 полок</t>
  </si>
  <si>
    <t>ФБ</t>
  </si>
  <si>
    <t>Аналоговый опрессовщик для систем газоснабжения и водоснабжения</t>
  </si>
  <si>
    <t>Манометр на 4 бар; водяной столб 150 мбар; точность проверки: водяной столб 0,1 мбар, манометр 0,1 бар</t>
  </si>
  <si>
    <t xml:space="preserve">шт </t>
  </si>
  <si>
    <t>В наличии</t>
  </si>
  <si>
    <t>Аппарат для электромуфтовой сварки</t>
  </si>
  <si>
    <t>Для сварки безнапорных систем диаметром 40-160 мм  из полиэтилена посредством фитингов,автоматическая настройка параметров
Мощность: 3500 Вт; диаметр сварки: 315 мм</t>
  </si>
  <si>
    <t>Рабочее место учащегося</t>
  </si>
  <si>
    <t>Площадь зоны: не менее 40 кв.м.</t>
  </si>
  <si>
    <t>Освещение: Допустимо верхнее искусственное освещение ( не менее 400 люкс)</t>
  </si>
  <si>
    <t>Интернет : Подключение  ноутбуков к беспроводному интернету (с возможностью подключения к проводному интернету) 	- не требуется</t>
  </si>
  <si>
    <t xml:space="preserve">Электричество: 2 подключения к сети  по (220 Вольт и 380 Вольт)	</t>
  </si>
  <si>
    <t>Покрытие пола: бетонные полы  - 6 м2 на всю зону</t>
  </si>
  <si>
    <t>Котел газовый настенный двухконтурный</t>
  </si>
  <si>
    <t>Количество контуров: одноконтурный; тип камеры сгорания: закрытый;
размещение: настенный; тип питания: однофазное; управление: электронное; минимальная тепловая мощность: 9 кВт; Макс. тепловая мощность: 24 кВт; встроенный расширительный бак :есть</t>
  </si>
  <si>
    <t>шт (на 2 раб. места)</t>
  </si>
  <si>
    <t>Верстак (поверхность верстака с покрытием из листового металла)</t>
  </si>
  <si>
    <t xml:space="preserve">Высота стола 855 мм; Max нагрузка на стол 300кг; длина рабочего стола 1200 мм; ширина рабочего стола 700 мм;  экран - есть; тип перфорации       D5 мм с шагом 25 мм;  столешница -фанера 24 мм; покрытие столешницы- оцинкованный металл 1 мм       
</t>
  </si>
  <si>
    <t xml:space="preserve">Набор ключей </t>
  </si>
  <si>
    <t>Длина: 330 мм; радиус - 45, длина: 330 мм; радиус - 90, размер max: 22 мм, размер max: 14 мм, размер max: 25 мм</t>
  </si>
  <si>
    <t>Сварочный пост</t>
  </si>
  <si>
    <t xml:space="preserve">Сварочный пост – мобильная установка для пайки твердым припоем железа, стали, жести, труб и цветных металлов, в стальном ящике. Комплектация: рукоятка Allgas 2000;  пропановый шланг 2,5 м; кислородный шланг 2,5 м; пропановый редуктор 0 – 6 бар; кислородный редуктор 10 бар; гриф с соединительной гайкой; сварочные сопла:
размер 1- рабочая область: Ø 0,2 – 1 мм, размер 2- рабочая область: Ø 1 – 2 мм, размер 3- рабочая область: Ø 2 – 3 мм, размер 4- рабочая область: Ø 3 – 4 мм,  размер 5- рабочая область: Ø 4 – 5 мм; гнущиеся сварочные сопла:
размер 1- рабочая область: 2 – 3 мм, размер 2- рабочая область: 4 – 5 мм; 
рассеивающее сопло; держатель сопла / ключ; гаечный ключ; безопасная зажигалка; запасные кремни; нейлоновые защитные очки; пропановый баллон 0,5 кг (пустой); ящик для переноски </t>
  </si>
  <si>
    <t>Тиски слесарные</t>
  </si>
  <si>
    <t>Тип: слесарные, Ширина губок: 150 мм, Рабочий ход: 125 мм, Функция поворота: да,  Материал корпуса: чугун    Материал губок: сталь    Наковальня: есть</t>
  </si>
  <si>
    <t>Площадь зоны: не менее 4 кв.м.</t>
  </si>
  <si>
    <r>
      <t xml:space="preserve">Освещение: Допустимо верхнее искусственное освещение ( не менее </t>
    </r>
    <r>
      <rPr>
        <u/>
        <sz val="11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</t>
    </r>
  </si>
  <si>
    <t xml:space="preserve">Электричество: 2 подключения к сети  по (220 Вольт)	</t>
  </si>
  <si>
    <r>
      <t>Покрытие пола: бетонные полы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color theme="1"/>
        <rFont val="Times New Roman"/>
        <family val="1"/>
        <charset val="204"/>
      </rPr>
      <t xml:space="preserve"> 4 м2 на всю зону</t>
    </r>
  </si>
  <si>
    <t>Офисный стол</t>
  </si>
  <si>
    <t>Письменный стол  оснащен встроенной тумбой с 2 выдвижными ящиками. Внизу задней стенки находится небольшая полочка. 
Столешница выполнена из высококачественной ЛДСП 16 мм, края с кромкой ПВХ 2 мм, поверхность матовая, ровная, гладкая. Стол универсальный в сборке, местоположение тумбы определяется при сборке. Внутренний размер ящиков 211х354 мм, высота от пола до ящиков 290 мм, от пола до полки под столом 310 мм. Ширина: 120.0 см Высота: 74.0 см Глубина: 60.0 см</t>
  </si>
  <si>
    <t xml:space="preserve">Кресло офисное подъемно-поворотное </t>
  </si>
  <si>
    <t>Материал обивки - ткань. Материал роликов - пластик. Механизм качания - пружинный механизм. Регулировка высоты сиденья - есть. Кресло устанавливается на пластиковый каркас, выдерживая нагрузку до 120 кг</t>
  </si>
  <si>
    <t>Огнетушитель порошковый  ОП-8(з)</t>
  </si>
  <si>
    <t>Огнетушитель предназначен для защиты помещений производственного и хозяйственного назначения, применения на автомобильном, железнодорожном, речном транспорте и в бытовых условиях в качестве первичных средств тушения пожаров классов А (твердых горючих веществ), В (жидких горючих веществ), С (газообразных горючих веществ) и электроустановок, находящихся под напряжением до 1000 В. Комплектация: огнетушитель заряженный с опломбированным ЗПУ (в сборе с насадком) - 1 шт руководство по эксплуатации, объединенное с паспортом на огнетушитель-1 шт</t>
  </si>
  <si>
    <t>ВБ</t>
  </si>
  <si>
    <t>Аптечка для оказания первой помощи</t>
  </si>
  <si>
    <t>Требования комплектации утвержденыприказом Министерства здравоохранения Российской Федерации</t>
  </si>
  <si>
    <t>Горячая и холодная вода: да; подача воды - нажатием кружкой: есть;
корпус: напольный; установка бутылки: верхняя; напряжение/частота: 220 Вт</t>
  </si>
  <si>
    <t>Размеры, мм 100х200х100</t>
  </si>
  <si>
    <t>Инфраструктурный лист для оснащения образовательно-производственного центра (кластера)
строительной отрасли Смоленской области</t>
  </si>
  <si>
    <t>Основная информация об образовательно-производственном центре (кластере):строительной отрасли Смоленской области</t>
  </si>
  <si>
    <t>Субъект Российской Федерации: Смоленская область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</si>
  <si>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ОГБПОУ "Смоленский строительный колледж"</t>
    </r>
  </si>
  <si>
    <t>Адрес базовой образовательной организации: г.Смоленск, ул.Ново-Рославльская,д.6,  и  ул.Гарабурды,д.17</t>
  </si>
  <si>
    <t>9. Зона под вид работ Лаборатория газового оборудования (24 рабочих мест)</t>
  </si>
  <si>
    <t>Площадь зоны: не менее 33,7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</si>
  <si>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</si>
  <si>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</si>
  <si>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(220 Вольт )	</t>
  </si>
  <si>
    <t xml:space="preserve">Покрытие пола    линолеум на всю зону </t>
  </si>
  <si>
    <t>Стенд-тренажер "Монтаж оборудования газовой распределительной сети"</t>
  </si>
  <si>
    <t xml:space="preserve">В комплект стенда входит: разборное металлическое основание, окрашенное полимерной износостойкой краской; комплект фрагментов трубопровода с фланцевыми соединениями; оборудование: задвижки, краны, манометр, регулятор давления газа, фильтры, газорегуляторная установка, комплект крепежных элементов; набор инструмента; руководство по эксплуатации стенда; паспорт.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</si>
  <si>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Лабораторный стенд "Рабочие процессы газорегуляторного тпункта"</t>
  </si>
  <si>
    <t xml:space="preserve">В состав стенда входит :газорегуляторный пункт, компрессор, блок управления, комплект присоединительной арматуры для подключения, паспорт.          </t>
  </si>
  <si>
    <t>Cтационарный. мин.разрешение 1920x1080, мин.световой поток 3400 люм., HDMI</t>
  </si>
  <si>
    <t>Экран</t>
  </si>
  <si>
    <t>Настенно-потолочный, мин.диагональ 110”, покрытие Matte White</t>
  </si>
  <si>
    <t>Шкаф</t>
  </si>
  <si>
    <t>Металлический, размер не менее 850х450х2000мм</t>
  </si>
  <si>
    <t>Площадь зоны: не менее 24,5кв.м.</t>
  </si>
  <si>
    <t>Интернет : проводное подключение</t>
  </si>
  <si>
    <t xml:space="preserve">Электричество:  подключения к сети  по (220 Вольт )	</t>
  </si>
  <si>
    <t>Покрытие пола: линолеум   на всю зону</t>
  </si>
  <si>
    <t xml:space="preserve">Компьютер </t>
  </si>
  <si>
    <t>Экран мин 24", мин.4 ядра, ОЗУ мин 16Гбайт, SSD мин 500Гбайт, ПО: ОС, Пакет офисных программ</t>
  </si>
  <si>
    <t xml:space="preserve">шт ( на 4 раб.место) </t>
  </si>
  <si>
    <t>Виртуальный лабораторный стенд "Основы газовой динамики"</t>
  </si>
  <si>
    <t>Программное обеспечение содержит электрические принципиальные схемы, 3D модели функциональных элементов и элементов измерения.</t>
  </si>
  <si>
    <t>ПО</t>
  </si>
  <si>
    <t xml:space="preserve">шт ( на 3 раб.место) </t>
  </si>
  <si>
    <t>Габариты, мм:  1350х700х750(ДхШхВ) на металлическом каркасе</t>
  </si>
  <si>
    <t xml:space="preserve">шт ( на 2 раб.место) </t>
  </si>
  <si>
    <t>Стул офисный</t>
  </si>
  <si>
    <t>Возможная нагрузка – не менее 100 кг.
Материал каркаса должен быть металл, хромированный.
Материал спинки, сиденья должен быть  искуственная кожа</t>
  </si>
  <si>
    <t xml:space="preserve">шт ( на 1 раб.место) </t>
  </si>
  <si>
    <t>Площадь зоны: не менее 6 кв.м.</t>
  </si>
  <si>
    <t>Покрытие пола: линолеум- на всю зону</t>
  </si>
  <si>
    <t>Компьютер</t>
  </si>
  <si>
    <t>Веб-камера, штатив, гарнитура</t>
  </si>
  <si>
    <t>Веб-камера: FullHD, мин. 30 кад/с., встроенный стереомикрофон, крепление на штатив; штатив: напольный, трипод, высота съемки не менее 1,8м; гарнитура: проводная, USB</t>
  </si>
  <si>
    <t>Многофункциональное устройство</t>
  </si>
  <si>
    <t>Лазерный монохромный, А4, мин.600dpi,  USB, Ethernet, двусторонняя печать, мин.20 стр./мин, ADF</t>
  </si>
  <si>
    <t>Габариты, мм:  1350х700х750(ДхШхВ)на металлическом каркасе</t>
  </si>
  <si>
    <t xml:space="preserve">Тумба должна быть выполнена из ЛДСП,тумба должна быть оснащена пластиковыми колесиками в количестве 4-х ед.,длина тумбы должна быть не менее 630 мм, ширина не менее 450мм, высота не менее 650мм
</t>
  </si>
  <si>
    <t>для оказания первой помощи</t>
  </si>
  <si>
    <t>углекислотный</t>
  </si>
  <si>
    <t>Огнетушитель порошковый ОП-8(з)</t>
  </si>
  <si>
    <t>Маски медицинские одноразовые</t>
  </si>
  <si>
    <t>Кресло офисное подъемно-поворотное</t>
  </si>
  <si>
    <t>Набор ключей</t>
  </si>
  <si>
    <t>Лабораторный стенд "Рабочие процессы газорегуляторного пункта"</t>
  </si>
  <si>
    <t>Верстак</t>
  </si>
  <si>
    <t>Табурет производственный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</si>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</sst>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2" fillId="0" borderId="0"/>
  </cellStyleXfs>
  <cellXfs count="24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vertical="center" wrapText="1"/>
    </xf>
    <xf numFmtId="0" fontId="0" fillId="10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12" borderId="8" xfId="0" applyFill="1" applyBorder="1" applyAlignment="1">
      <alignment horizontal="center" vertical="center" wrapText="1"/>
    </xf>
    <xf numFmtId="0" fontId="28" fillId="13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/>
    <xf numFmtId="0" fontId="15" fillId="0" borderId="3" xfId="0" applyFont="1" applyBorder="1" applyAlignment="1">
      <alignment vertical="center" wrapText="1"/>
    </xf>
    <xf numFmtId="0" fontId="12" fillId="20" borderId="8" xfId="0" applyFont="1" applyFill="1" applyBorder="1" applyAlignment="1">
      <alignment horizontal="justify" vertic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/>
    </xf>
    <xf numFmtId="0" fontId="2" fillId="0" borderId="18" xfId="0" applyFont="1" applyBorder="1"/>
    <xf numFmtId="0" fontId="2" fillId="0" borderId="18" xfId="0" applyFont="1" applyBorder="1" applyAlignment="1">
      <alignment horizontal="center" vertical="center"/>
    </xf>
    <xf numFmtId="0" fontId="2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2" borderId="20" xfId="5" applyFont="1" applyFill="1" applyBorder="1" applyAlignment="1">
      <alignment horizontal="left" vertical="center"/>
    </xf>
    <xf numFmtId="0" fontId="15" fillId="2" borderId="8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>
      <alignment horizontal="center" vertical="center" wrapText="1"/>
    </xf>
    <xf numFmtId="0" fontId="15" fillId="0" borderId="8" xfId="5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23" fillId="5" borderId="8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0" fillId="15" borderId="10" xfId="0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center" vertical="center" wrapText="1"/>
    </xf>
    <xf numFmtId="0" fontId="30" fillId="15" borderId="9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1" fillId="16" borderId="10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/>
    </xf>
    <xf numFmtId="0" fontId="1" fillId="16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3" fillId="16" borderId="4" xfId="0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center" vertical="center"/>
    </xf>
    <xf numFmtId="0" fontId="1" fillId="17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" fillId="19" borderId="32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horizontal="center" vertical="center"/>
    </xf>
    <xf numFmtId="0" fontId="35" fillId="18" borderId="8" xfId="0" applyFont="1" applyFill="1" applyBorder="1" applyAlignment="1">
      <alignment horizontal="left" vertical="center"/>
    </xf>
    <xf numFmtId="0" fontId="36" fillId="18" borderId="8" xfId="0" applyFont="1" applyFill="1" applyBorder="1" applyAlignment="1">
      <alignment horizontal="left" vertical="center"/>
    </xf>
    <xf numFmtId="0" fontId="1" fillId="19" borderId="4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9" borderId="33" xfId="0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37" fillId="21" borderId="0" xfId="0" applyFont="1" applyFill="1" applyAlignment="1">
      <alignment horizontal="center" vertical="center" wrapText="1"/>
    </xf>
  </cellXfs>
  <cellStyles count="6">
    <cellStyle name="Excel Built-in Normal" xfId="5" xr:uid="{3D6989AD-77EC-49CB-A1E0-4D2E5E273DCF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245" t="s">
        <v>192</v>
      </c>
      <c r="B1" s="245"/>
      <c r="C1" s="245"/>
      <c r="D1" s="245"/>
      <c r="E1" s="245"/>
      <c r="F1" s="245"/>
      <c r="G1" s="245"/>
    </row>
    <row r="2" spans="1:7" ht="21" x14ac:dyDescent="0.3">
      <c r="A2" s="23" t="s">
        <v>46</v>
      </c>
      <c r="B2" s="22" t="s">
        <v>47</v>
      </c>
      <c r="C2" s="173" t="s">
        <v>78</v>
      </c>
      <c r="D2" s="173"/>
      <c r="E2" s="173"/>
      <c r="F2" s="173"/>
      <c r="G2" s="173"/>
    </row>
    <row r="3" spans="1:7" ht="18" x14ac:dyDescent="0.35">
      <c r="A3" s="174" t="s">
        <v>48</v>
      </c>
      <c r="B3" s="175"/>
      <c r="C3" s="176">
        <f>D19+D28+D32</f>
        <v>12</v>
      </c>
      <c r="D3" s="176"/>
      <c r="E3" s="176"/>
      <c r="F3" s="176"/>
      <c r="G3" s="176"/>
    </row>
    <row r="4" spans="1:7" ht="50.25" customHeight="1" x14ac:dyDescent="0.3">
      <c r="A4" s="177" t="s">
        <v>49</v>
      </c>
      <c r="B4" s="178"/>
      <c r="C4" s="179" t="s">
        <v>79</v>
      </c>
      <c r="D4" s="179"/>
      <c r="E4" s="179"/>
      <c r="F4" s="179"/>
      <c r="G4" s="179"/>
    </row>
    <row r="5" spans="1:7" ht="14.4" x14ac:dyDescent="0.3">
      <c r="A5" s="182" t="s">
        <v>13</v>
      </c>
      <c r="B5" s="183"/>
      <c r="C5" s="183"/>
      <c r="D5" s="183"/>
      <c r="E5" s="183"/>
      <c r="F5" s="183"/>
      <c r="G5" s="183"/>
    </row>
    <row r="6" spans="1:7" ht="14.4" x14ac:dyDescent="0.3">
      <c r="A6" s="180" t="s">
        <v>50</v>
      </c>
      <c r="B6" s="181"/>
      <c r="C6" s="181"/>
      <c r="D6" s="181"/>
      <c r="E6" s="181"/>
      <c r="F6" s="181"/>
      <c r="G6" s="181"/>
    </row>
    <row r="7" spans="1:7" ht="14.4" x14ac:dyDescent="0.3">
      <c r="A7" s="180" t="s">
        <v>51</v>
      </c>
      <c r="B7" s="181"/>
      <c r="C7" s="181"/>
      <c r="D7" s="181"/>
      <c r="E7" s="181"/>
      <c r="F7" s="181"/>
      <c r="G7" s="181"/>
    </row>
    <row r="8" spans="1:7" ht="14.4" x14ac:dyDescent="0.3">
      <c r="A8" s="180" t="s">
        <v>52</v>
      </c>
      <c r="B8" s="181"/>
      <c r="C8" s="181"/>
      <c r="D8" s="181"/>
      <c r="E8" s="181"/>
      <c r="F8" s="181"/>
      <c r="G8" s="181"/>
    </row>
    <row r="9" spans="1:7" ht="14.4" x14ac:dyDescent="0.3">
      <c r="A9" s="180" t="s">
        <v>53</v>
      </c>
      <c r="B9" s="181"/>
      <c r="C9" s="181"/>
      <c r="D9" s="181"/>
      <c r="E9" s="181"/>
      <c r="F9" s="181"/>
      <c r="G9" s="181"/>
    </row>
    <row r="10" spans="1:7" ht="14.4" x14ac:dyDescent="0.3">
      <c r="A10" s="180" t="s">
        <v>54</v>
      </c>
      <c r="B10" s="181"/>
      <c r="C10" s="181"/>
      <c r="D10" s="181"/>
      <c r="E10" s="181"/>
      <c r="F10" s="181"/>
      <c r="G10" s="181"/>
    </row>
    <row r="11" spans="1:7" ht="14.4" x14ac:dyDescent="0.3">
      <c r="A11" s="180" t="s">
        <v>55</v>
      </c>
      <c r="B11" s="181"/>
      <c r="C11" s="181"/>
      <c r="D11" s="181"/>
      <c r="E11" s="181"/>
      <c r="F11" s="181"/>
      <c r="G11" s="181"/>
    </row>
    <row r="12" spans="1:7" ht="14.4" x14ac:dyDescent="0.3">
      <c r="A12" s="180" t="s">
        <v>56</v>
      </c>
      <c r="B12" s="181"/>
      <c r="C12" s="181"/>
      <c r="D12" s="181"/>
      <c r="E12" s="181"/>
      <c r="F12" s="181"/>
      <c r="G12" s="181"/>
    </row>
    <row r="13" spans="1:7" ht="14.4" x14ac:dyDescent="0.3">
      <c r="A13" s="163" t="s">
        <v>19</v>
      </c>
      <c r="B13" s="164"/>
      <c r="C13" s="164"/>
      <c r="D13" s="164"/>
      <c r="E13" s="164"/>
      <c r="F13" s="164"/>
      <c r="G13" s="164"/>
    </row>
    <row r="14" spans="1:7" ht="17.399999999999999" x14ac:dyDescent="0.3">
      <c r="A14" s="165" t="s">
        <v>12</v>
      </c>
      <c r="B14" s="166"/>
      <c r="C14" s="166"/>
      <c r="D14" s="166"/>
      <c r="E14" s="162"/>
      <c r="F14" s="162"/>
      <c r="G14" s="166"/>
    </row>
    <row r="15" spans="1:7" s="31" customFormat="1" ht="46.8" x14ac:dyDescent="0.3">
      <c r="A15" s="29" t="s">
        <v>0</v>
      </c>
      <c r="B15" s="29" t="s">
        <v>1</v>
      </c>
      <c r="C15" s="27" t="s">
        <v>10</v>
      </c>
      <c r="D15" s="27" t="s">
        <v>2</v>
      </c>
      <c r="E15" s="36"/>
      <c r="F15" s="37"/>
      <c r="G15" s="32" t="s">
        <v>57</v>
      </c>
    </row>
    <row r="16" spans="1:7" s="31" customFormat="1" ht="31.2" x14ac:dyDescent="0.3">
      <c r="A16" s="51">
        <v>1</v>
      </c>
      <c r="B16" s="13" t="s">
        <v>41</v>
      </c>
      <c r="C16" s="24" t="s">
        <v>16</v>
      </c>
      <c r="D16" s="12" t="s">
        <v>5</v>
      </c>
      <c r="E16" s="38"/>
      <c r="F16" s="39"/>
      <c r="G16" s="21">
        <v>1</v>
      </c>
    </row>
    <row r="17" spans="1:7" s="31" customFormat="1" ht="31.2" x14ac:dyDescent="0.3">
      <c r="A17" s="52">
        <v>2</v>
      </c>
      <c r="B17" s="53" t="s">
        <v>28</v>
      </c>
      <c r="C17" s="54" t="s">
        <v>16</v>
      </c>
      <c r="D17" s="28" t="s">
        <v>5</v>
      </c>
      <c r="E17" s="38"/>
      <c r="F17" s="39"/>
      <c r="G17" s="33">
        <v>1</v>
      </c>
    </row>
    <row r="18" spans="1:7" ht="17.399999999999999" x14ac:dyDescent="0.3">
      <c r="A18" s="170" t="s">
        <v>74</v>
      </c>
      <c r="B18" s="171"/>
      <c r="C18" s="171"/>
      <c r="D18" s="172">
        <v>1</v>
      </c>
      <c r="E18" s="172"/>
      <c r="F18" s="172"/>
      <c r="G18" s="172"/>
    </row>
    <row r="19" spans="1:7" x14ac:dyDescent="0.3">
      <c r="A19" s="167" t="s">
        <v>17</v>
      </c>
      <c r="B19" s="168"/>
      <c r="C19" s="168"/>
      <c r="D19" s="169">
        <v>6</v>
      </c>
      <c r="E19" s="169"/>
      <c r="F19" s="169"/>
      <c r="G19" s="169"/>
    </row>
    <row r="20" spans="1:7" s="31" customFormat="1" ht="46.8" x14ac:dyDescent="0.3">
      <c r="A20" s="29" t="s">
        <v>0</v>
      </c>
      <c r="B20" s="29" t="s">
        <v>1</v>
      </c>
      <c r="C20" s="29" t="s">
        <v>10</v>
      </c>
      <c r="D20" s="29" t="s">
        <v>2</v>
      </c>
      <c r="E20" s="29" t="s">
        <v>58</v>
      </c>
      <c r="F20" s="29" t="s">
        <v>59</v>
      </c>
      <c r="G20" s="29" t="s">
        <v>57</v>
      </c>
    </row>
    <row r="21" spans="1:7" s="31" customFormat="1" ht="31.2" x14ac:dyDescent="0.3">
      <c r="A21" s="55">
        <v>1</v>
      </c>
      <c r="B21" s="13" t="s">
        <v>190</v>
      </c>
      <c r="C21" s="11" t="s">
        <v>16</v>
      </c>
      <c r="D21" s="12" t="s">
        <v>11</v>
      </c>
      <c r="E21" s="34">
        <v>1</v>
      </c>
      <c r="F21" s="34" t="s">
        <v>73</v>
      </c>
      <c r="G21" s="34">
        <f t="shared" ref="G21:G26" si="0">$D$19*E21/IF(F21="на 1 р.м.",1,IF(F21="на 2 р.м.",2,#VALUE!))</f>
        <v>3</v>
      </c>
    </row>
    <row r="22" spans="1:7" ht="31.2" x14ac:dyDescent="0.3">
      <c r="A22" s="55">
        <v>2</v>
      </c>
      <c r="B22" s="13" t="s">
        <v>112</v>
      </c>
      <c r="C22" s="11" t="s">
        <v>16</v>
      </c>
      <c r="D22" s="12" t="s">
        <v>11</v>
      </c>
      <c r="E22" s="34">
        <v>1</v>
      </c>
      <c r="F22" s="34" t="s">
        <v>60</v>
      </c>
      <c r="G22" s="34">
        <f t="shared" si="0"/>
        <v>6</v>
      </c>
    </row>
    <row r="23" spans="1:7" ht="31.2" x14ac:dyDescent="0.3">
      <c r="A23" s="55">
        <v>3</v>
      </c>
      <c r="B23" s="151" t="s">
        <v>188</v>
      </c>
      <c r="C23" s="11" t="s">
        <v>16</v>
      </c>
      <c r="D23" s="12" t="s">
        <v>11</v>
      </c>
      <c r="E23" s="34">
        <v>1</v>
      </c>
      <c r="F23" s="34" t="s">
        <v>60</v>
      </c>
      <c r="G23" s="34">
        <f t="shared" si="0"/>
        <v>6</v>
      </c>
    </row>
    <row r="24" spans="1:7" ht="31.2" x14ac:dyDescent="0.3">
      <c r="A24" s="55">
        <v>4</v>
      </c>
      <c r="B24" s="157" t="s">
        <v>119</v>
      </c>
      <c r="C24" s="11" t="s">
        <v>16</v>
      </c>
      <c r="D24" s="12" t="s">
        <v>11</v>
      </c>
      <c r="E24" s="34">
        <v>1</v>
      </c>
      <c r="F24" s="34" t="s">
        <v>60</v>
      </c>
      <c r="G24" s="34">
        <f t="shared" si="0"/>
        <v>6</v>
      </c>
    </row>
    <row r="25" spans="1:7" ht="31.2" x14ac:dyDescent="0.3">
      <c r="A25" s="55">
        <v>5</v>
      </c>
      <c r="B25" s="10" t="s">
        <v>191</v>
      </c>
      <c r="C25" s="11" t="s">
        <v>16</v>
      </c>
      <c r="D25" s="12" t="s">
        <v>7</v>
      </c>
      <c r="E25" s="34">
        <v>1</v>
      </c>
      <c r="F25" s="34" t="s">
        <v>60</v>
      </c>
      <c r="G25" s="34">
        <f t="shared" si="0"/>
        <v>6</v>
      </c>
    </row>
    <row r="26" spans="1:7" ht="31.2" x14ac:dyDescent="0.3">
      <c r="A26" s="55">
        <v>6</v>
      </c>
      <c r="B26" s="13" t="s">
        <v>121</v>
      </c>
      <c r="C26" s="11" t="s">
        <v>16</v>
      </c>
      <c r="D26" s="12" t="s">
        <v>11</v>
      </c>
      <c r="E26" s="34">
        <v>1</v>
      </c>
      <c r="F26" s="34" t="s">
        <v>60</v>
      </c>
      <c r="G26" s="34">
        <f t="shared" si="0"/>
        <v>6</v>
      </c>
    </row>
    <row r="27" spans="1:7" ht="17.399999999999999" x14ac:dyDescent="0.3">
      <c r="A27" s="170" t="s">
        <v>74</v>
      </c>
      <c r="B27" s="171"/>
      <c r="C27" s="171"/>
      <c r="D27" s="172">
        <v>2</v>
      </c>
      <c r="E27" s="172"/>
      <c r="F27" s="172"/>
      <c r="G27" s="172"/>
    </row>
    <row r="28" spans="1:7" x14ac:dyDescent="0.3">
      <c r="A28" s="167" t="s">
        <v>17</v>
      </c>
      <c r="B28" s="168"/>
      <c r="C28" s="168"/>
      <c r="D28" s="169">
        <v>3</v>
      </c>
      <c r="E28" s="169"/>
      <c r="F28" s="169"/>
      <c r="G28" s="169"/>
    </row>
    <row r="29" spans="1:7" s="31" customFormat="1" ht="46.8" x14ac:dyDescent="0.3">
      <c r="A29" s="29" t="s">
        <v>0</v>
      </c>
      <c r="B29" s="29" t="s">
        <v>1</v>
      </c>
      <c r="C29" s="29" t="s">
        <v>10</v>
      </c>
      <c r="D29" s="29" t="s">
        <v>2</v>
      </c>
      <c r="E29" s="29" t="s">
        <v>58</v>
      </c>
      <c r="F29" s="29" t="s">
        <v>59</v>
      </c>
      <c r="G29" s="29" t="s">
        <v>57</v>
      </c>
    </row>
    <row r="30" spans="1:7" ht="31.2" x14ac:dyDescent="0.3">
      <c r="A30" s="55">
        <v>1</v>
      </c>
      <c r="B30" s="10" t="s">
        <v>189</v>
      </c>
      <c r="C30" s="16" t="s">
        <v>16</v>
      </c>
      <c r="D30" s="12" t="s">
        <v>11</v>
      </c>
      <c r="E30" s="34">
        <v>1</v>
      </c>
      <c r="F30" s="34" t="s">
        <v>60</v>
      </c>
      <c r="G30" s="34">
        <f>$D$28*E30/IF(F30="на 1 р.м.",1,IF(F30="на 2 р.м.",2,#VALUE!))</f>
        <v>3</v>
      </c>
    </row>
    <row r="31" spans="1:7" ht="17.399999999999999" x14ac:dyDescent="0.3">
      <c r="A31" s="170" t="s">
        <v>74</v>
      </c>
      <c r="B31" s="171"/>
      <c r="C31" s="171"/>
      <c r="D31" s="172">
        <v>3</v>
      </c>
      <c r="E31" s="172"/>
      <c r="F31" s="172"/>
      <c r="G31" s="172"/>
    </row>
    <row r="32" spans="1:7" x14ac:dyDescent="0.3">
      <c r="A32" s="167" t="s">
        <v>17</v>
      </c>
      <c r="B32" s="168"/>
      <c r="C32" s="168"/>
      <c r="D32" s="169">
        <v>3</v>
      </c>
      <c r="E32" s="169"/>
      <c r="F32" s="169"/>
      <c r="G32" s="169"/>
    </row>
    <row r="33" spans="1:7" s="31" customFormat="1" ht="46.8" x14ac:dyDescent="0.3">
      <c r="A33" s="29" t="s">
        <v>0</v>
      </c>
      <c r="B33" s="29" t="s">
        <v>1</v>
      </c>
      <c r="C33" s="29" t="s">
        <v>10</v>
      </c>
      <c r="D33" s="29" t="s">
        <v>2</v>
      </c>
      <c r="E33" s="29" t="s">
        <v>58</v>
      </c>
      <c r="F33" s="29" t="s">
        <v>59</v>
      </c>
      <c r="G33" s="29" t="s">
        <v>57</v>
      </c>
    </row>
    <row r="34" spans="1:7" ht="31.2" x14ac:dyDescent="0.3">
      <c r="A34" s="55">
        <v>1</v>
      </c>
      <c r="B34" s="10" t="s">
        <v>149</v>
      </c>
      <c r="C34" s="16" t="s">
        <v>16</v>
      </c>
      <c r="D34" s="12" t="s">
        <v>11</v>
      </c>
      <c r="E34" s="34">
        <v>1</v>
      </c>
      <c r="F34" s="34" t="s">
        <v>60</v>
      </c>
      <c r="G34" s="34">
        <f>$D$32*E34/IF(F34="на 1 р.м.",1,IF(F34="на 2 р.м.",2,#VALUE!))</f>
        <v>3</v>
      </c>
    </row>
    <row r="35" spans="1:7" ht="17.399999999999999" x14ac:dyDescent="0.3">
      <c r="A35" s="159" t="s">
        <v>15</v>
      </c>
      <c r="B35" s="160"/>
      <c r="C35" s="160"/>
      <c r="D35" s="160"/>
      <c r="E35" s="161"/>
      <c r="F35" s="161"/>
      <c r="G35" s="160"/>
    </row>
    <row r="36" spans="1:7" s="31" customFormat="1" ht="46.8" x14ac:dyDescent="0.3">
      <c r="A36" s="29" t="s">
        <v>0</v>
      </c>
      <c r="B36" s="29" t="s">
        <v>1</v>
      </c>
      <c r="C36" s="27" t="s">
        <v>10</v>
      </c>
      <c r="D36" s="27" t="s">
        <v>2</v>
      </c>
      <c r="E36" s="36"/>
      <c r="F36" s="37"/>
      <c r="G36" s="32" t="s">
        <v>57</v>
      </c>
    </row>
    <row r="37" spans="1:7" s="31" customFormat="1" ht="31.2" x14ac:dyDescent="0.3">
      <c r="A37" s="58">
        <v>1</v>
      </c>
      <c r="B37" s="13" t="s">
        <v>43</v>
      </c>
      <c r="C37" s="11" t="s">
        <v>16</v>
      </c>
      <c r="D37" s="20" t="s">
        <v>5</v>
      </c>
      <c r="E37" s="40"/>
      <c r="F37" s="41"/>
      <c r="G37" s="21">
        <v>1</v>
      </c>
    </row>
    <row r="38" spans="1:7" s="31" customFormat="1" ht="31.2" x14ac:dyDescent="0.3">
      <c r="A38" s="58">
        <v>2</v>
      </c>
      <c r="B38" s="10" t="s">
        <v>42</v>
      </c>
      <c r="C38" s="11" t="s">
        <v>16</v>
      </c>
      <c r="D38" s="20" t="s">
        <v>7</v>
      </c>
      <c r="E38" s="40"/>
      <c r="F38" s="41"/>
      <c r="G38" s="21">
        <v>1</v>
      </c>
    </row>
    <row r="39" spans="1:7" s="31" customFormat="1" ht="31.2" x14ac:dyDescent="0.3">
      <c r="A39" s="58">
        <v>3</v>
      </c>
      <c r="B39" s="10" t="s">
        <v>24</v>
      </c>
      <c r="C39" s="11" t="s">
        <v>16</v>
      </c>
      <c r="D39" s="20" t="s">
        <v>7</v>
      </c>
      <c r="E39" s="42"/>
      <c r="F39" s="43"/>
      <c r="G39" s="21">
        <v>1</v>
      </c>
    </row>
    <row r="40" spans="1:7" ht="17.399999999999999" x14ac:dyDescent="0.3">
      <c r="A40" s="159" t="s">
        <v>14</v>
      </c>
      <c r="B40" s="160"/>
      <c r="C40" s="160"/>
      <c r="D40" s="160"/>
      <c r="E40" s="162"/>
      <c r="F40" s="162"/>
      <c r="G40" s="160"/>
    </row>
    <row r="41" spans="1:7" s="31" customFormat="1" ht="46.8" x14ac:dyDescent="0.3">
      <c r="A41" s="29" t="s">
        <v>0</v>
      </c>
      <c r="B41" s="29" t="s">
        <v>1</v>
      </c>
      <c r="C41" s="27" t="s">
        <v>10</v>
      </c>
      <c r="D41" s="27" t="s">
        <v>2</v>
      </c>
      <c r="E41" s="36"/>
      <c r="F41" s="37"/>
      <c r="G41" s="32" t="s">
        <v>57</v>
      </c>
    </row>
    <row r="42" spans="1:7" s="31" customFormat="1" ht="31.2" x14ac:dyDescent="0.3">
      <c r="A42" s="58">
        <v>1</v>
      </c>
      <c r="B42" s="13" t="s">
        <v>20</v>
      </c>
      <c r="C42" s="24" t="s">
        <v>16</v>
      </c>
      <c r="D42" s="30" t="s">
        <v>9</v>
      </c>
      <c r="E42" s="38"/>
      <c r="F42" s="39"/>
      <c r="G42" s="35">
        <v>1</v>
      </c>
    </row>
    <row r="43" spans="1:7" s="31" customFormat="1" ht="31.2" x14ac:dyDescent="0.3">
      <c r="A43" s="58">
        <v>2</v>
      </c>
      <c r="B43" s="10" t="s">
        <v>23</v>
      </c>
      <c r="C43" s="24" t="s">
        <v>16</v>
      </c>
      <c r="D43" s="30" t="s">
        <v>9</v>
      </c>
      <c r="E43" s="38"/>
      <c r="F43" s="39"/>
      <c r="G43" s="35">
        <v>1</v>
      </c>
    </row>
    <row r="44" spans="1:7" s="31" customFormat="1" ht="31.2" x14ac:dyDescent="0.3">
      <c r="A44" s="58">
        <v>3</v>
      </c>
      <c r="B44" s="25" t="s">
        <v>36</v>
      </c>
      <c r="C44" s="24" t="s">
        <v>16</v>
      </c>
      <c r="D44" s="20" t="s">
        <v>32</v>
      </c>
      <c r="E44" s="38"/>
      <c r="F44" s="39"/>
      <c r="G44" s="21">
        <f>$C$3</f>
        <v>12</v>
      </c>
    </row>
    <row r="45" spans="1:7" s="31" customFormat="1" ht="31.2" x14ac:dyDescent="0.3">
      <c r="A45" s="58">
        <v>4</v>
      </c>
      <c r="B45" s="13" t="s">
        <v>21</v>
      </c>
      <c r="C45" s="24" t="s">
        <v>16</v>
      </c>
      <c r="D45" s="30" t="s">
        <v>9</v>
      </c>
      <c r="E45" s="44"/>
      <c r="F45" s="45"/>
      <c r="G45" s="35">
        <v>1</v>
      </c>
    </row>
    <row r="46" spans="1:7" s="31" customFormat="1" ht="31.2" x14ac:dyDescent="0.3">
      <c r="A46" s="58">
        <v>5</v>
      </c>
      <c r="B46" s="26" t="s">
        <v>40</v>
      </c>
      <c r="C46" s="24" t="s">
        <v>16</v>
      </c>
      <c r="D46" s="20" t="s">
        <v>32</v>
      </c>
      <c r="E46" s="44"/>
      <c r="F46" s="45"/>
      <c r="G46" s="21">
        <f>$C$3</f>
        <v>12</v>
      </c>
    </row>
    <row r="47" spans="1:7" s="31" customFormat="1" ht="31.2" x14ac:dyDescent="0.3">
      <c r="A47" s="58">
        <v>6</v>
      </c>
      <c r="B47" s="10" t="s">
        <v>22</v>
      </c>
      <c r="C47" s="24" t="s">
        <v>16</v>
      </c>
      <c r="D47" s="30" t="s">
        <v>9</v>
      </c>
      <c r="E47" s="46"/>
      <c r="F47" s="47"/>
      <c r="G47" s="35">
        <v>1</v>
      </c>
    </row>
  </sheetData>
  <sortState xmlns:xlrd2="http://schemas.microsoft.com/office/spreadsheetml/2017/richdata2" ref="B21:G26">
    <sortCondition ref="B21:B26"/>
  </sortState>
  <mergeCells count="3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5:G35"/>
    <mergeCell ref="A40:G40"/>
    <mergeCell ref="A13:G13"/>
    <mergeCell ref="A14:G14"/>
    <mergeCell ref="A28:C28"/>
    <mergeCell ref="D28:G28"/>
    <mergeCell ref="A19:C19"/>
    <mergeCell ref="D19:G19"/>
    <mergeCell ref="A18:C18"/>
    <mergeCell ref="D18:G18"/>
    <mergeCell ref="A27:C27"/>
    <mergeCell ref="D27:G27"/>
    <mergeCell ref="A31:C31"/>
    <mergeCell ref="D31:G31"/>
    <mergeCell ref="A32:C32"/>
    <mergeCell ref="D32:G32"/>
  </mergeCells>
  <dataValidations count="2">
    <dataValidation type="list" allowBlank="1" showInputMessage="1" showErrorMessage="1" sqref="F34 F30 F21:F26" xr:uid="{860AB650-7BE1-4DA1-902C-ACE91A8B4EA4}">
      <formula1>"на 1 р.м.,на 2 р.м."</formula1>
    </dataValidation>
    <dataValidation allowBlank="1" showErrorMessage="1" sqref="B2:C17 D18 D31 D27 B28:C30 B32:C1048576 B19:C2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D42:D1048576 D34:D35 D5:D14 D37:D40 D3 D30 D21:D26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57</v>
      </c>
    </row>
    <row r="2" spans="1:5" ht="21" x14ac:dyDescent="0.3">
      <c r="A2" s="184" t="s">
        <v>7</v>
      </c>
      <c r="B2" s="184"/>
      <c r="C2" s="184"/>
      <c r="D2" s="184"/>
      <c r="E2" s="184"/>
    </row>
    <row r="3" spans="1:5" s="31" customFormat="1" ht="31.2" x14ac:dyDescent="0.3">
      <c r="A3" s="56">
        <v>1</v>
      </c>
      <c r="B3" s="13" t="s">
        <v>31</v>
      </c>
      <c r="C3" s="57" t="s">
        <v>16</v>
      </c>
      <c r="D3" s="12" t="s">
        <v>7</v>
      </c>
      <c r="E3" s="59">
        <v>1</v>
      </c>
    </row>
    <row r="4" spans="1:5" s="31" customFormat="1" ht="31.2" x14ac:dyDescent="0.3">
      <c r="A4" s="56">
        <v>2</v>
      </c>
      <c r="B4" s="13" t="s">
        <v>30</v>
      </c>
      <c r="C4" s="57" t="s">
        <v>16</v>
      </c>
      <c r="D4" s="12" t="s">
        <v>7</v>
      </c>
      <c r="E4" s="59">
        <v>1</v>
      </c>
    </row>
    <row r="5" spans="1:5" s="31" customFormat="1" ht="31.2" x14ac:dyDescent="0.3">
      <c r="A5" s="55">
        <v>3</v>
      </c>
      <c r="B5" s="60" t="s">
        <v>69</v>
      </c>
      <c r="C5" s="24" t="s">
        <v>16</v>
      </c>
      <c r="D5" s="12" t="s">
        <v>7</v>
      </c>
      <c r="E5" s="61">
        <v>1</v>
      </c>
    </row>
    <row r="6" spans="1:5" s="31" customFormat="1" ht="31.2" x14ac:dyDescent="0.3">
      <c r="A6" s="56">
        <v>4</v>
      </c>
      <c r="B6" s="62" t="s">
        <v>39</v>
      </c>
      <c r="C6" s="57" t="s">
        <v>16</v>
      </c>
      <c r="D6" s="12" t="s">
        <v>7</v>
      </c>
      <c r="E6" s="59">
        <v>1</v>
      </c>
    </row>
    <row r="7" spans="1:5" s="31" customFormat="1" ht="31.2" x14ac:dyDescent="0.3">
      <c r="A7" s="56">
        <v>5</v>
      </c>
      <c r="B7" s="63" t="s">
        <v>35</v>
      </c>
      <c r="C7" s="57" t="s">
        <v>16</v>
      </c>
      <c r="D7" s="12" t="s">
        <v>7</v>
      </c>
      <c r="E7" s="64">
        <v>1</v>
      </c>
    </row>
    <row r="8" spans="1:5" s="31" customFormat="1" ht="31.2" x14ac:dyDescent="0.3">
      <c r="A8" s="55">
        <v>6</v>
      </c>
      <c r="B8" s="13" t="s">
        <v>63</v>
      </c>
      <c r="C8" s="57" t="s">
        <v>16</v>
      </c>
      <c r="D8" s="12" t="s">
        <v>7</v>
      </c>
      <c r="E8" s="64">
        <v>1</v>
      </c>
    </row>
    <row r="9" spans="1:5" s="31" customFormat="1" ht="31.2" x14ac:dyDescent="0.3">
      <c r="A9" s="56">
        <v>7</v>
      </c>
      <c r="B9" s="13" t="s">
        <v>62</v>
      </c>
      <c r="C9" s="57" t="s">
        <v>16</v>
      </c>
      <c r="D9" s="12" t="s">
        <v>7</v>
      </c>
      <c r="E9" s="64">
        <v>1</v>
      </c>
    </row>
    <row r="10" spans="1:5" ht="21" x14ac:dyDescent="0.3">
      <c r="A10" s="184" t="s">
        <v>5</v>
      </c>
      <c r="B10" s="184"/>
      <c r="C10" s="184"/>
      <c r="D10" s="184"/>
      <c r="E10" s="184"/>
    </row>
    <row r="11" spans="1:5" s="31" customFormat="1" ht="31.2" x14ac:dyDescent="0.3">
      <c r="A11" s="56">
        <v>1</v>
      </c>
      <c r="B11" s="65" t="s">
        <v>26</v>
      </c>
      <c r="C11" s="57" t="s">
        <v>16</v>
      </c>
      <c r="D11" s="12" t="s">
        <v>5</v>
      </c>
      <c r="E11" s="66">
        <v>1</v>
      </c>
    </row>
    <row r="12" spans="1:5" s="31" customFormat="1" ht="31.2" x14ac:dyDescent="0.3">
      <c r="A12" s="56">
        <v>2</v>
      </c>
      <c r="B12" s="15" t="s">
        <v>25</v>
      </c>
      <c r="C12" s="57" t="s">
        <v>16</v>
      </c>
      <c r="D12" s="12" t="s">
        <v>5</v>
      </c>
      <c r="E12" s="66">
        <v>1</v>
      </c>
    </row>
    <row r="13" spans="1:5" s="31" customFormat="1" ht="31.2" x14ac:dyDescent="0.3">
      <c r="A13" s="56">
        <v>3</v>
      </c>
      <c r="B13" s="15" t="s">
        <v>43</v>
      </c>
      <c r="C13" s="16" t="s">
        <v>16</v>
      </c>
      <c r="D13" s="12" t="s">
        <v>5</v>
      </c>
      <c r="E13" s="66">
        <v>1</v>
      </c>
    </row>
    <row r="14" spans="1:5" s="31" customFormat="1" ht="31.2" x14ac:dyDescent="0.3">
      <c r="A14" s="56">
        <v>4</v>
      </c>
      <c r="B14" s="65" t="s">
        <v>28</v>
      </c>
      <c r="C14" s="57" t="s">
        <v>16</v>
      </c>
      <c r="D14" s="12" t="s">
        <v>5</v>
      </c>
      <c r="E14" s="66">
        <v>1</v>
      </c>
    </row>
    <row r="15" spans="1:5" s="31" customFormat="1" ht="31.2" x14ac:dyDescent="0.3">
      <c r="A15" s="56">
        <v>5</v>
      </c>
      <c r="B15" s="15" t="s">
        <v>29</v>
      </c>
      <c r="C15" s="57" t="s">
        <v>16</v>
      </c>
      <c r="D15" s="12" t="s">
        <v>5</v>
      </c>
      <c r="E15" s="66">
        <v>1</v>
      </c>
    </row>
    <row r="16" spans="1:5" s="31" customFormat="1" ht="31.2" x14ac:dyDescent="0.3">
      <c r="A16" s="56">
        <v>6</v>
      </c>
      <c r="B16" s="10" t="s">
        <v>27</v>
      </c>
      <c r="C16" s="24" t="s">
        <v>16</v>
      </c>
      <c r="D16" s="12" t="s">
        <v>5</v>
      </c>
      <c r="E16" s="66">
        <v>1</v>
      </c>
    </row>
    <row r="17" spans="1:5" s="31" customFormat="1" ht="31.2" x14ac:dyDescent="0.3">
      <c r="A17" s="56">
        <v>7</v>
      </c>
      <c r="B17" s="25" t="s">
        <v>45</v>
      </c>
      <c r="C17" s="24" t="s">
        <v>16</v>
      </c>
      <c r="D17" s="12" t="s">
        <v>5</v>
      </c>
      <c r="E17" s="66">
        <v>1</v>
      </c>
    </row>
    <row r="18" spans="1:5" s="31" customFormat="1" ht="31.2" x14ac:dyDescent="0.3">
      <c r="A18" s="56">
        <v>8</v>
      </c>
      <c r="B18" s="25" t="s">
        <v>44</v>
      </c>
      <c r="C18" s="57" t="s">
        <v>16</v>
      </c>
      <c r="D18" s="12" t="s">
        <v>11</v>
      </c>
      <c r="E18" s="66">
        <v>1</v>
      </c>
    </row>
    <row r="19" spans="1:5" s="31" customFormat="1" ht="62.4" x14ac:dyDescent="0.3">
      <c r="A19" s="56">
        <v>9</v>
      </c>
      <c r="B19" s="15" t="s">
        <v>61</v>
      </c>
      <c r="C19" s="57" t="s">
        <v>70</v>
      </c>
      <c r="D19" s="12" t="s">
        <v>5</v>
      </c>
      <c r="E19" s="59">
        <v>1</v>
      </c>
    </row>
    <row r="20" spans="1:5" ht="21" x14ac:dyDescent="0.3">
      <c r="A20" s="185" t="s">
        <v>38</v>
      </c>
      <c r="B20" s="186"/>
      <c r="C20" s="186"/>
      <c r="D20" s="186"/>
      <c r="E20" s="187"/>
    </row>
    <row r="21" spans="1:5" s="31" customFormat="1" ht="31.2" x14ac:dyDescent="0.3">
      <c r="A21" s="55">
        <v>1</v>
      </c>
      <c r="B21" s="158" t="s">
        <v>165</v>
      </c>
      <c r="C21" s="57" t="s">
        <v>16</v>
      </c>
      <c r="D21" s="12" t="s">
        <v>18</v>
      </c>
      <c r="E21" s="66">
        <v>1</v>
      </c>
    </row>
    <row r="22" spans="1:5" ht="21" x14ac:dyDescent="0.3">
      <c r="A22" s="185" t="s">
        <v>11</v>
      </c>
      <c r="B22" s="186"/>
      <c r="C22" s="186"/>
      <c r="D22" s="186"/>
      <c r="E22" s="187"/>
    </row>
    <row r="23" spans="1:5" s="31" customFormat="1" ht="31.2" x14ac:dyDescent="0.3">
      <c r="A23" s="67">
        <v>1</v>
      </c>
      <c r="B23" s="10" t="s">
        <v>100</v>
      </c>
      <c r="C23" s="57" t="s">
        <v>16</v>
      </c>
      <c r="D23" s="12" t="s">
        <v>11</v>
      </c>
      <c r="E23" s="66">
        <v>1</v>
      </c>
    </row>
    <row r="24" spans="1:5" s="31" customFormat="1" ht="31.2" x14ac:dyDescent="0.3">
      <c r="A24" s="67">
        <v>2</v>
      </c>
      <c r="B24" s="10" t="s">
        <v>104</v>
      </c>
      <c r="C24" s="57" t="s">
        <v>16</v>
      </c>
      <c r="D24" s="12" t="s">
        <v>11</v>
      </c>
      <c r="E24" s="66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3:B24" xr:uid="{1B983EF4-7C79-47A5-8672-4A3BC06BEF9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D26:D1048576 D1:D2 D22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D23:D24 D21 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5.6" x14ac:dyDescent="0.3"/>
  <cols>
    <col min="1" max="1" width="32.6640625" style="144" customWidth="1"/>
    <col min="2" max="2" width="100.6640625" style="48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35" t="s">
        <v>1</v>
      </c>
      <c r="B1" s="136" t="s">
        <v>10</v>
      </c>
      <c r="C1" s="89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ht="46.8" x14ac:dyDescent="0.3">
      <c r="A2" s="10" t="s">
        <v>100</v>
      </c>
      <c r="B2" s="128" t="s">
        <v>101</v>
      </c>
      <c r="C2" s="12" t="s">
        <v>11</v>
      </c>
      <c r="D2" s="55">
        <v>5</v>
      </c>
      <c r="E2" s="12" t="s">
        <v>102</v>
      </c>
      <c r="F2" s="55">
        <v>5</v>
      </c>
      <c r="G2" s="8">
        <f t="shared" ref="G2:G9" si="0">COUNTIF($A$2:$A$999,A2)</f>
        <v>1</v>
      </c>
      <c r="H2" s="8" t="s">
        <v>37</v>
      </c>
    </row>
    <row r="3" spans="1:8" ht="31.2" x14ac:dyDescent="0.3">
      <c r="A3" s="10" t="s">
        <v>104</v>
      </c>
      <c r="B3" s="128" t="s">
        <v>105</v>
      </c>
      <c r="C3" s="12" t="s">
        <v>11</v>
      </c>
      <c r="D3" s="55">
        <v>3</v>
      </c>
      <c r="E3" s="12" t="s">
        <v>102</v>
      </c>
      <c r="F3" s="55">
        <v>3</v>
      </c>
      <c r="G3" s="8">
        <f t="shared" si="0"/>
        <v>1</v>
      </c>
      <c r="H3" s="8" t="s">
        <v>37</v>
      </c>
    </row>
    <row r="4" spans="1:8" ht="46.8" x14ac:dyDescent="0.3">
      <c r="A4" s="10" t="s">
        <v>189</v>
      </c>
      <c r="B4" s="138" t="s">
        <v>152</v>
      </c>
      <c r="C4" s="12" t="s">
        <v>11</v>
      </c>
      <c r="D4" s="12">
        <v>1</v>
      </c>
      <c r="E4" s="12" t="s">
        <v>6</v>
      </c>
      <c r="F4" s="12">
        <v>1</v>
      </c>
      <c r="G4" s="8">
        <f t="shared" si="0"/>
        <v>1</v>
      </c>
      <c r="H4" s="8" t="s">
        <v>37</v>
      </c>
    </row>
    <row r="5" spans="1:8" x14ac:dyDescent="0.3">
      <c r="A5" s="10" t="s">
        <v>45</v>
      </c>
      <c r="B5" s="138" t="s">
        <v>153</v>
      </c>
      <c r="C5" s="12" t="s">
        <v>5</v>
      </c>
      <c r="D5" s="12">
        <v>1</v>
      </c>
      <c r="E5" s="12" t="s">
        <v>6</v>
      </c>
      <c r="F5" s="12">
        <v>1</v>
      </c>
      <c r="G5" s="8">
        <f t="shared" si="0"/>
        <v>1</v>
      </c>
      <c r="H5" s="8" t="s">
        <v>37</v>
      </c>
    </row>
    <row r="6" spans="1:8" x14ac:dyDescent="0.3">
      <c r="A6" s="62" t="s">
        <v>39</v>
      </c>
      <c r="B6" s="148" t="s">
        <v>98</v>
      </c>
      <c r="C6" s="12" t="s">
        <v>7</v>
      </c>
      <c r="D6" s="12">
        <v>4</v>
      </c>
      <c r="E6" s="12" t="s">
        <v>6</v>
      </c>
      <c r="F6" s="12">
        <v>4</v>
      </c>
      <c r="G6" s="8">
        <f t="shared" si="0"/>
        <v>1</v>
      </c>
      <c r="H6" s="8" t="s">
        <v>37</v>
      </c>
    </row>
    <row r="7" spans="1:8" ht="46.8" x14ac:dyDescent="0.3">
      <c r="A7" s="10" t="s">
        <v>149</v>
      </c>
      <c r="B7" s="138" t="s">
        <v>150</v>
      </c>
      <c r="C7" s="12" t="s">
        <v>11</v>
      </c>
      <c r="D7" s="12">
        <v>1</v>
      </c>
      <c r="E7" s="12" t="s">
        <v>6</v>
      </c>
      <c r="F7" s="12">
        <v>1</v>
      </c>
      <c r="G7" s="8">
        <f t="shared" si="0"/>
        <v>1</v>
      </c>
      <c r="H7" s="8" t="s">
        <v>37</v>
      </c>
    </row>
    <row r="8" spans="1:8" x14ac:dyDescent="0.3">
      <c r="A8" s="10" t="s">
        <v>156</v>
      </c>
      <c r="B8" s="48" t="s">
        <v>157</v>
      </c>
      <c r="C8" s="12" t="s">
        <v>11</v>
      </c>
      <c r="D8" s="12">
        <v>1</v>
      </c>
      <c r="E8" s="12" t="s">
        <v>6</v>
      </c>
      <c r="F8" s="12">
        <v>1</v>
      </c>
      <c r="G8" s="8">
        <f t="shared" si="0"/>
        <v>1</v>
      </c>
      <c r="H8" s="8" t="s">
        <v>37</v>
      </c>
    </row>
    <row r="9" spans="1:8" x14ac:dyDescent="0.3">
      <c r="A9" s="10" t="s">
        <v>154</v>
      </c>
      <c r="B9" s="138" t="s">
        <v>155</v>
      </c>
      <c r="C9" s="12" t="s">
        <v>11</v>
      </c>
      <c r="D9" s="12">
        <v>1</v>
      </c>
      <c r="E9" s="12" t="s">
        <v>6</v>
      </c>
      <c r="F9" s="12">
        <v>1</v>
      </c>
      <c r="G9" s="8">
        <f t="shared" si="0"/>
        <v>1</v>
      </c>
      <c r="H9" s="8" t="s">
        <v>37</v>
      </c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9" xr:uid="{B23CC546-2D1F-4D77-8557-6B74FEFF857B}">
    <sortState xmlns:xlrd2="http://schemas.microsoft.com/office/spreadsheetml/2017/richdata2" ref="A2:H9">
      <sortCondition ref="A2:A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A2:B9" xr:uid="{825ED6E9-2440-4CD4-B5D6-D2B7A533428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5.6" x14ac:dyDescent="0.3"/>
  <cols>
    <col min="1" max="1" width="32.6640625" style="144" customWidth="1"/>
    <col min="2" max="2" width="100.6640625" style="48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35" t="s">
        <v>1</v>
      </c>
      <c r="B1" s="136" t="s">
        <v>10</v>
      </c>
      <c r="C1" s="89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ht="46.8" x14ac:dyDescent="0.3">
      <c r="A2" s="13" t="s">
        <v>115</v>
      </c>
      <c r="B2" s="128" t="s">
        <v>116</v>
      </c>
      <c r="C2" s="12" t="s">
        <v>11</v>
      </c>
      <c r="D2" s="55">
        <v>1</v>
      </c>
      <c r="E2" s="12" t="s">
        <v>114</v>
      </c>
      <c r="F2" s="55">
        <v>5</v>
      </c>
      <c r="G2" s="14">
        <f t="shared" ref="G2:G10" si="0">COUNTIF($A$2:$A$998,A2)</f>
        <v>1</v>
      </c>
      <c r="H2" s="14" t="s">
        <v>37</v>
      </c>
    </row>
    <row r="3" spans="1:8" ht="46.8" x14ac:dyDescent="0.3">
      <c r="A3" s="10" t="s">
        <v>165</v>
      </c>
      <c r="B3" s="138" t="s">
        <v>166</v>
      </c>
      <c r="C3" s="12" t="s">
        <v>18</v>
      </c>
      <c r="D3" s="12">
        <v>1</v>
      </c>
      <c r="E3" s="49" t="s">
        <v>168</v>
      </c>
      <c r="F3" s="12">
        <v>10</v>
      </c>
      <c r="G3" s="14">
        <f t="shared" si="0"/>
        <v>1</v>
      </c>
      <c r="H3" s="14" t="s">
        <v>37</v>
      </c>
    </row>
    <row r="4" spans="1:8" x14ac:dyDescent="0.3">
      <c r="A4" s="13" t="s">
        <v>176</v>
      </c>
      <c r="B4" s="128" t="s">
        <v>163</v>
      </c>
      <c r="C4" s="12" t="s">
        <v>5</v>
      </c>
      <c r="D4" s="55">
        <v>1</v>
      </c>
      <c r="E4" s="49" t="s">
        <v>164</v>
      </c>
      <c r="F4" s="49">
        <v>6</v>
      </c>
      <c r="G4" s="14">
        <f t="shared" si="0"/>
        <v>1</v>
      </c>
      <c r="H4" s="14" t="s">
        <v>37</v>
      </c>
    </row>
    <row r="5" spans="1:8" ht="31.2" x14ac:dyDescent="0.3">
      <c r="A5" s="151" t="s">
        <v>112</v>
      </c>
      <c r="B5" s="128" t="s">
        <v>113</v>
      </c>
      <c r="C5" s="12" t="s">
        <v>11</v>
      </c>
      <c r="D5" s="55">
        <v>1</v>
      </c>
      <c r="E5" s="12" t="s">
        <v>114</v>
      </c>
      <c r="F5" s="55">
        <v>5</v>
      </c>
      <c r="G5" s="14">
        <f t="shared" si="0"/>
        <v>1</v>
      </c>
      <c r="H5" s="14" t="s">
        <v>37</v>
      </c>
    </row>
    <row r="6" spans="1:8" x14ac:dyDescent="0.3">
      <c r="A6" s="149" t="s">
        <v>188</v>
      </c>
      <c r="B6" s="155" t="s">
        <v>118</v>
      </c>
      <c r="C6" s="12" t="s">
        <v>11</v>
      </c>
      <c r="D6" s="85">
        <v>1</v>
      </c>
      <c r="E6" s="28" t="s">
        <v>114</v>
      </c>
      <c r="F6" s="85">
        <v>5</v>
      </c>
      <c r="G6" s="14">
        <f t="shared" si="0"/>
        <v>1</v>
      </c>
      <c r="H6" s="14" t="s">
        <v>37</v>
      </c>
    </row>
    <row r="7" spans="1:8" x14ac:dyDescent="0.3">
      <c r="A7" s="10" t="s">
        <v>127</v>
      </c>
      <c r="B7" s="148" t="s">
        <v>169</v>
      </c>
      <c r="C7" s="12" t="s">
        <v>7</v>
      </c>
      <c r="D7" s="82">
        <v>1</v>
      </c>
      <c r="E7" s="82" t="s">
        <v>170</v>
      </c>
      <c r="F7" s="156">
        <v>12</v>
      </c>
      <c r="G7" s="14">
        <f t="shared" si="0"/>
        <v>1</v>
      </c>
      <c r="H7" s="14" t="s">
        <v>37</v>
      </c>
    </row>
    <row r="8" spans="1:8" x14ac:dyDescent="0.3">
      <c r="A8" s="10" t="s">
        <v>119</v>
      </c>
      <c r="B8" s="128" t="s">
        <v>120</v>
      </c>
      <c r="C8" s="12" t="s">
        <v>11</v>
      </c>
      <c r="D8" s="55">
        <v>1</v>
      </c>
      <c r="E8" s="152" t="s">
        <v>114</v>
      </c>
      <c r="F8" s="55">
        <v>5</v>
      </c>
      <c r="G8" s="14">
        <f t="shared" si="0"/>
        <v>1</v>
      </c>
      <c r="H8" s="14" t="s">
        <v>37</v>
      </c>
    </row>
    <row r="9" spans="1:8" x14ac:dyDescent="0.3">
      <c r="A9" s="10" t="s">
        <v>171</v>
      </c>
      <c r="B9" s="138" t="s">
        <v>172</v>
      </c>
      <c r="C9" s="12" t="s">
        <v>7</v>
      </c>
      <c r="D9" s="82">
        <v>1</v>
      </c>
      <c r="E9" s="82" t="s">
        <v>173</v>
      </c>
      <c r="F9" s="153">
        <v>24</v>
      </c>
      <c r="G9" s="14">
        <f t="shared" si="0"/>
        <v>1</v>
      </c>
      <c r="H9" s="14" t="s">
        <v>37</v>
      </c>
    </row>
    <row r="10" spans="1:8" x14ac:dyDescent="0.3">
      <c r="A10" s="13" t="s">
        <v>121</v>
      </c>
      <c r="B10" s="154" t="s">
        <v>122</v>
      </c>
      <c r="C10" s="12" t="s">
        <v>11</v>
      </c>
      <c r="D10" s="52">
        <v>1</v>
      </c>
      <c r="E10" s="152" t="s">
        <v>114</v>
      </c>
      <c r="F10" s="85">
        <v>2</v>
      </c>
      <c r="G10" s="14">
        <f t="shared" si="0"/>
        <v>1</v>
      </c>
      <c r="H10" s="14" t="s">
        <v>37</v>
      </c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</sheetData>
  <autoFilter ref="A1:H10" xr:uid="{862AB6E4-929E-4CA8-A82A-84513D3AB1A7}">
    <sortState xmlns:xlrd2="http://schemas.microsoft.com/office/spreadsheetml/2017/richdata2" ref="A2:H10">
      <sortCondition ref="A2:A10"/>
    </sortState>
  </autoFilter>
  <conditionalFormatting sqref="C2:C998">
    <cfRule type="expression" dxfId="33" priority="8">
      <formula>EXACT("Учебные пособия",C2)</formula>
    </cfRule>
    <cfRule type="expression" dxfId="32" priority="9">
      <formula>EXACT("Техника безопасности",C2)</formula>
    </cfRule>
    <cfRule type="expression" dxfId="31" priority="10">
      <formula>EXACT("Охрана труда",C2)</formula>
    </cfRule>
    <cfRule type="expression" dxfId="30" priority="11">
      <formula>EXACT("Программное обеспечение",C2)</formula>
    </cfRule>
    <cfRule type="expression" dxfId="29" priority="12">
      <formula>EXACT("Оборудование IT",C2)</formula>
    </cfRule>
    <cfRule type="expression" dxfId="28" priority="13">
      <formula>EXACT("Мебель",C2)</formula>
    </cfRule>
    <cfRule type="expression" dxfId="27" priority="14">
      <formula>EXACT("Оборудование",C2)</formula>
    </cfRule>
  </conditionalFormatting>
  <conditionalFormatting sqref="G2:G10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EF1BA499-CE53-4543-B6FF-2DEDB42C59B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FEDAAC-F1CA-448C-B314-C2C78DEAF8C6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5.6" x14ac:dyDescent="0.3"/>
  <cols>
    <col min="1" max="1" width="32.6640625" style="144" customWidth="1"/>
    <col min="2" max="2" width="100.6640625" style="48" customWidth="1"/>
    <col min="3" max="3" width="20.441406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35" t="s">
        <v>1</v>
      </c>
      <c r="B1" s="136" t="s">
        <v>10</v>
      </c>
      <c r="C1" s="89" t="s">
        <v>2</v>
      </c>
      <c r="D1" s="135" t="s">
        <v>4</v>
      </c>
      <c r="E1" s="135" t="s">
        <v>3</v>
      </c>
      <c r="F1" s="135" t="s">
        <v>8</v>
      </c>
      <c r="G1" s="136" t="s">
        <v>33</v>
      </c>
      <c r="H1" s="135" t="s">
        <v>34</v>
      </c>
    </row>
    <row r="2" spans="1:8" x14ac:dyDescent="0.3">
      <c r="A2" s="10" t="s">
        <v>177</v>
      </c>
      <c r="B2" s="138" t="s">
        <v>178</v>
      </c>
      <c r="C2" s="12" t="s">
        <v>5</v>
      </c>
      <c r="D2" s="49">
        <v>1</v>
      </c>
      <c r="E2" s="49" t="s">
        <v>6</v>
      </c>
      <c r="F2" s="49">
        <v>1</v>
      </c>
      <c r="G2" s="8">
        <f t="shared" ref="G2:G9" si="0">COUNTIF($A$2:$A$999,A2)</f>
        <v>1</v>
      </c>
      <c r="H2" s="8" t="s">
        <v>37</v>
      </c>
    </row>
    <row r="3" spans="1:8" x14ac:dyDescent="0.3">
      <c r="A3" s="10" t="s">
        <v>176</v>
      </c>
      <c r="B3" s="138" t="s">
        <v>163</v>
      </c>
      <c r="C3" s="12" t="s">
        <v>5</v>
      </c>
      <c r="D3" s="49">
        <v>1</v>
      </c>
      <c r="E3" s="49" t="s">
        <v>6</v>
      </c>
      <c r="F3" s="49">
        <v>1</v>
      </c>
      <c r="G3" s="8">
        <f t="shared" si="0"/>
        <v>1</v>
      </c>
      <c r="H3" s="8" t="s">
        <v>37</v>
      </c>
    </row>
    <row r="4" spans="1:8" ht="31.2" x14ac:dyDescent="0.3">
      <c r="A4" s="13" t="s">
        <v>187</v>
      </c>
      <c r="B4" s="147" t="s">
        <v>130</v>
      </c>
      <c r="C4" s="12" t="s">
        <v>7</v>
      </c>
      <c r="D4" s="51">
        <v>1</v>
      </c>
      <c r="E4" s="152" t="s">
        <v>102</v>
      </c>
      <c r="F4" s="51">
        <v>1</v>
      </c>
      <c r="G4" s="8">
        <f t="shared" si="0"/>
        <v>1</v>
      </c>
      <c r="H4" s="8" t="s">
        <v>37</v>
      </c>
    </row>
    <row r="5" spans="1:8" ht="31.2" x14ac:dyDescent="0.3">
      <c r="A5" s="139" t="s">
        <v>179</v>
      </c>
      <c r="B5" s="138" t="s">
        <v>180</v>
      </c>
      <c r="C5" s="12" t="s">
        <v>5</v>
      </c>
      <c r="D5" s="49">
        <v>1</v>
      </c>
      <c r="E5" s="82" t="s">
        <v>6</v>
      </c>
      <c r="F5" s="49">
        <v>1</v>
      </c>
      <c r="G5" s="8">
        <f t="shared" si="0"/>
        <v>1</v>
      </c>
      <c r="H5" s="8" t="s">
        <v>37</v>
      </c>
    </row>
    <row r="6" spans="1:8" x14ac:dyDescent="0.3">
      <c r="A6" s="151" t="s">
        <v>127</v>
      </c>
      <c r="B6" s="128" t="s">
        <v>128</v>
      </c>
      <c r="C6" s="12" t="s">
        <v>7</v>
      </c>
      <c r="D6" s="55">
        <v>1</v>
      </c>
      <c r="E6" s="152" t="s">
        <v>102</v>
      </c>
      <c r="F6" s="55">
        <f>D6</f>
        <v>1</v>
      </c>
      <c r="G6" s="8">
        <f t="shared" si="0"/>
        <v>2</v>
      </c>
      <c r="H6" s="8" t="s">
        <v>37</v>
      </c>
    </row>
    <row r="7" spans="1:8" x14ac:dyDescent="0.3">
      <c r="A7" s="13" t="s">
        <v>127</v>
      </c>
      <c r="B7" s="148" t="s">
        <v>181</v>
      </c>
      <c r="C7" s="12" t="s">
        <v>7</v>
      </c>
      <c r="D7" s="49">
        <v>1</v>
      </c>
      <c r="E7" s="49" t="s">
        <v>6</v>
      </c>
      <c r="F7" s="49">
        <v>1</v>
      </c>
      <c r="G7" s="8">
        <f t="shared" si="0"/>
        <v>2</v>
      </c>
      <c r="H7" s="8" t="s">
        <v>37</v>
      </c>
    </row>
    <row r="8" spans="1:8" x14ac:dyDescent="0.3">
      <c r="A8" s="149" t="s">
        <v>171</v>
      </c>
      <c r="B8" s="138" t="s">
        <v>172</v>
      </c>
      <c r="C8" s="12" t="s">
        <v>7</v>
      </c>
      <c r="D8" s="85">
        <v>1</v>
      </c>
      <c r="E8" s="49" t="s">
        <v>6</v>
      </c>
      <c r="F8" s="85">
        <v>1</v>
      </c>
      <c r="G8" s="8">
        <f t="shared" si="0"/>
        <v>1</v>
      </c>
      <c r="H8" s="8" t="s">
        <v>37</v>
      </c>
    </row>
    <row r="9" spans="1:8" x14ac:dyDescent="0.3">
      <c r="A9" s="13" t="s">
        <v>35</v>
      </c>
      <c r="B9" s="128" t="s">
        <v>182</v>
      </c>
      <c r="C9" s="12" t="s">
        <v>7</v>
      </c>
      <c r="D9" s="150">
        <v>1</v>
      </c>
      <c r="E9" s="49" t="s">
        <v>6</v>
      </c>
      <c r="F9" s="150">
        <v>1</v>
      </c>
      <c r="G9" s="8">
        <f t="shared" si="0"/>
        <v>1</v>
      </c>
      <c r="H9" s="8" t="s">
        <v>37</v>
      </c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7F8930E9-344A-4714-B767-B000B7101FB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A96C77-21FF-4F8E-A9E7-F2D3EB19C94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ColWidth="9.109375" defaultRowHeight="15.6" x14ac:dyDescent="0.3"/>
  <cols>
    <col min="1" max="1" width="32.6640625" style="144" customWidth="1"/>
    <col min="2" max="2" width="100.6640625" style="48" customWidth="1"/>
    <col min="3" max="3" width="29.332031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35" t="s">
        <v>1</v>
      </c>
      <c r="B1" s="136" t="s">
        <v>10</v>
      </c>
      <c r="C1" s="89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x14ac:dyDescent="0.3">
      <c r="A2" s="13" t="s">
        <v>20</v>
      </c>
      <c r="B2" s="138" t="s">
        <v>183</v>
      </c>
      <c r="C2" s="12" t="s">
        <v>9</v>
      </c>
      <c r="D2" s="49">
        <v>1</v>
      </c>
      <c r="E2" s="49" t="s">
        <v>6</v>
      </c>
      <c r="F2" s="49">
        <v>1</v>
      </c>
      <c r="G2" s="8">
        <f t="shared" ref="G2:G7" si="0">COUNTIF($A$2:$A$999,A2)</f>
        <v>1</v>
      </c>
      <c r="H2" s="8" t="s">
        <v>37</v>
      </c>
    </row>
    <row r="3" spans="1:8" ht="31.2" x14ac:dyDescent="0.3">
      <c r="A3" s="13" t="s">
        <v>134</v>
      </c>
      <c r="B3" s="128" t="s">
        <v>135</v>
      </c>
      <c r="C3" s="12" t="s">
        <v>9</v>
      </c>
      <c r="D3" s="55">
        <v>1</v>
      </c>
      <c r="E3" s="12" t="s">
        <v>6</v>
      </c>
      <c r="F3" s="55">
        <v>1</v>
      </c>
      <c r="G3" s="8">
        <f t="shared" si="0"/>
        <v>1</v>
      </c>
      <c r="H3" s="8" t="s">
        <v>37</v>
      </c>
    </row>
    <row r="4" spans="1:8" x14ac:dyDescent="0.3">
      <c r="A4" s="13" t="s">
        <v>23</v>
      </c>
      <c r="B4" s="137" t="s">
        <v>136</v>
      </c>
      <c r="C4" s="12" t="s">
        <v>9</v>
      </c>
      <c r="D4" s="55">
        <v>1</v>
      </c>
      <c r="E4" s="12" t="s">
        <v>6</v>
      </c>
      <c r="F4" s="55">
        <v>1</v>
      </c>
      <c r="G4" s="8">
        <f t="shared" si="0"/>
        <v>1</v>
      </c>
      <c r="H4" s="8" t="s">
        <v>37</v>
      </c>
    </row>
    <row r="5" spans="1:8" ht="31.2" x14ac:dyDescent="0.3">
      <c r="A5" s="13" t="s">
        <v>186</v>
      </c>
      <c r="B5" s="128" t="s">
        <v>137</v>
      </c>
      <c r="C5" s="12" t="s">
        <v>9</v>
      </c>
      <c r="D5" s="55">
        <v>25</v>
      </c>
      <c r="E5" s="12" t="s">
        <v>6</v>
      </c>
      <c r="F5" s="55">
        <v>25</v>
      </c>
      <c r="G5" s="8">
        <f t="shared" si="0"/>
        <v>1</v>
      </c>
      <c r="H5" s="8" t="s">
        <v>37</v>
      </c>
    </row>
    <row r="6" spans="1:8" x14ac:dyDescent="0.3">
      <c r="A6" s="145" t="s">
        <v>21</v>
      </c>
      <c r="B6" s="138" t="s">
        <v>184</v>
      </c>
      <c r="C6" s="12" t="s">
        <v>9</v>
      </c>
      <c r="D6" s="82">
        <v>1</v>
      </c>
      <c r="E6" s="82" t="s">
        <v>6</v>
      </c>
      <c r="F6" s="49">
        <v>1</v>
      </c>
      <c r="G6" s="8">
        <f t="shared" si="0"/>
        <v>1</v>
      </c>
      <c r="H6" s="8" t="s">
        <v>37</v>
      </c>
    </row>
    <row r="7" spans="1:8" ht="31.2" x14ac:dyDescent="0.3">
      <c r="A7" s="13" t="s">
        <v>185</v>
      </c>
      <c r="B7" s="128" t="s">
        <v>132</v>
      </c>
      <c r="C7" s="12" t="s">
        <v>9</v>
      </c>
      <c r="D7" s="55">
        <v>1</v>
      </c>
      <c r="E7" s="12" t="s">
        <v>6</v>
      </c>
      <c r="F7" s="55">
        <v>1</v>
      </c>
      <c r="G7" s="8">
        <f t="shared" si="0"/>
        <v>1</v>
      </c>
      <c r="H7" s="8" t="s">
        <v>37</v>
      </c>
    </row>
    <row r="8" spans="1:8" x14ac:dyDescent="0.3">
      <c r="A8" s="139"/>
      <c r="B8" s="140"/>
      <c r="C8" s="141"/>
      <c r="D8" s="141"/>
      <c r="E8" s="142"/>
      <c r="F8" s="141"/>
    </row>
    <row r="9" spans="1:8" x14ac:dyDescent="0.3">
      <c r="A9" s="139"/>
      <c r="B9" s="140"/>
      <c r="C9" s="141"/>
      <c r="D9" s="141"/>
      <c r="E9" s="142"/>
      <c r="F9" s="142"/>
    </row>
    <row r="10" spans="1:8" x14ac:dyDescent="0.3">
      <c r="A10" s="139"/>
      <c r="B10" s="140"/>
      <c r="C10" s="141"/>
      <c r="D10" s="141"/>
      <c r="E10" s="142"/>
      <c r="F10" s="142"/>
    </row>
    <row r="11" spans="1:8" x14ac:dyDescent="0.3">
      <c r="A11" s="139"/>
      <c r="B11" s="140"/>
      <c r="C11" s="141"/>
      <c r="D11" s="141"/>
      <c r="E11" s="142"/>
      <c r="F11" s="142"/>
    </row>
    <row r="12" spans="1:8" x14ac:dyDescent="0.3">
      <c r="A12" s="139"/>
      <c r="B12" s="140"/>
      <c r="C12" s="141"/>
      <c r="D12" s="141"/>
      <c r="E12" s="142"/>
      <c r="F12" s="142"/>
    </row>
    <row r="13" spans="1:8" x14ac:dyDescent="0.3">
      <c r="A13" s="139"/>
      <c r="B13" s="140"/>
      <c r="C13" s="141"/>
      <c r="D13" s="142"/>
      <c r="E13" s="142"/>
      <c r="F13" s="142"/>
    </row>
    <row r="14" spans="1:8" x14ac:dyDescent="0.3">
      <c r="A14" s="139"/>
      <c r="B14" s="140"/>
      <c r="C14" s="141"/>
      <c r="D14" s="142"/>
      <c r="E14" s="142"/>
      <c r="F14" s="142"/>
    </row>
    <row r="15" spans="1:8" x14ac:dyDescent="0.3">
      <c r="A15" s="139"/>
      <c r="B15" s="140"/>
      <c r="C15" s="141"/>
      <c r="D15" s="142"/>
      <c r="E15" s="142"/>
      <c r="F15" s="142"/>
    </row>
    <row r="16" spans="1:8" x14ac:dyDescent="0.3">
      <c r="A16" s="139"/>
      <c r="B16" s="140"/>
      <c r="C16" s="141"/>
      <c r="D16" s="142"/>
      <c r="E16" s="142"/>
      <c r="F16" s="142"/>
    </row>
    <row r="17" spans="1:6" x14ac:dyDescent="0.3">
      <c r="A17" s="139"/>
      <c r="B17" s="140"/>
      <c r="C17" s="141"/>
      <c r="D17" s="142"/>
      <c r="E17" s="142"/>
      <c r="F17" s="142"/>
    </row>
    <row r="18" spans="1:6" x14ac:dyDescent="0.3">
      <c r="A18" s="139"/>
      <c r="B18" s="140"/>
      <c r="C18" s="141"/>
      <c r="D18" s="142"/>
      <c r="E18" s="142"/>
      <c r="F18" s="142"/>
    </row>
    <row r="19" spans="1:6" x14ac:dyDescent="0.3">
      <c r="A19" s="139"/>
      <c r="B19" s="140"/>
      <c r="C19" s="141"/>
      <c r="D19" s="142"/>
      <c r="E19" s="142"/>
      <c r="F19" s="142"/>
    </row>
    <row r="20" spans="1:6" x14ac:dyDescent="0.3">
      <c r="A20" s="139"/>
      <c r="B20" s="140"/>
      <c r="C20" s="141"/>
      <c r="D20" s="142"/>
      <c r="E20" s="142"/>
      <c r="F20" s="142"/>
    </row>
    <row r="21" spans="1:6" x14ac:dyDescent="0.3">
      <c r="A21" s="139"/>
      <c r="B21" s="140"/>
      <c r="C21" s="141"/>
      <c r="D21" s="142"/>
      <c r="E21" s="142"/>
      <c r="F21" s="142"/>
    </row>
    <row r="22" spans="1:6" x14ac:dyDescent="0.3">
      <c r="A22" s="139"/>
      <c r="B22" s="140"/>
      <c r="C22" s="141"/>
      <c r="D22" s="142"/>
      <c r="E22" s="142"/>
      <c r="F22" s="142"/>
    </row>
    <row r="23" spans="1:6" x14ac:dyDescent="0.3">
      <c r="A23" s="139"/>
      <c r="B23" s="140"/>
      <c r="C23" s="141"/>
      <c r="D23" s="142"/>
      <c r="E23" s="142"/>
      <c r="F23" s="142"/>
    </row>
    <row r="24" spans="1:6" x14ac:dyDescent="0.3">
      <c r="A24" s="139"/>
      <c r="B24" s="140"/>
      <c r="C24" s="141"/>
      <c r="D24" s="142"/>
      <c r="E24" s="142"/>
      <c r="F24" s="142"/>
    </row>
    <row r="25" spans="1:6" x14ac:dyDescent="0.3">
      <c r="A25" s="139"/>
      <c r="B25" s="140"/>
      <c r="C25" s="141"/>
      <c r="D25" s="142"/>
      <c r="E25" s="142"/>
      <c r="F25" s="142"/>
    </row>
    <row r="26" spans="1:6" x14ac:dyDescent="0.3">
      <c r="A26" s="139"/>
      <c r="B26" s="140"/>
      <c r="C26" s="141"/>
      <c r="D26" s="142"/>
      <c r="E26" s="142"/>
      <c r="F26" s="142"/>
    </row>
    <row r="27" spans="1:6" x14ac:dyDescent="0.3">
      <c r="A27" s="139"/>
      <c r="B27" s="140"/>
      <c r="C27" s="141"/>
      <c r="D27" s="142"/>
      <c r="E27" s="142"/>
      <c r="F27" s="142"/>
    </row>
    <row r="28" spans="1:6" x14ac:dyDescent="0.3">
      <c r="A28" s="139"/>
      <c r="B28" s="140"/>
      <c r="C28" s="141"/>
      <c r="D28" s="142"/>
      <c r="E28" s="142"/>
      <c r="F28" s="142"/>
    </row>
    <row r="29" spans="1:6" x14ac:dyDescent="0.3">
      <c r="A29" s="139"/>
      <c r="B29" s="140"/>
      <c r="C29" s="141"/>
      <c r="D29" s="142"/>
      <c r="E29" s="142"/>
      <c r="F29" s="142"/>
    </row>
    <row r="30" spans="1:6" x14ac:dyDescent="0.3">
      <c r="A30" s="139"/>
      <c r="B30" s="140"/>
      <c r="C30" s="141"/>
      <c r="D30" s="142"/>
      <c r="E30" s="142"/>
      <c r="F30" s="142"/>
    </row>
    <row r="31" spans="1:6" x14ac:dyDescent="0.3">
      <c r="A31" s="139"/>
      <c r="B31" s="140"/>
      <c r="C31" s="141"/>
      <c r="D31" s="142"/>
      <c r="E31" s="142"/>
      <c r="F31" s="142"/>
    </row>
    <row r="32" spans="1:6" x14ac:dyDescent="0.3">
      <c r="A32" s="139"/>
      <c r="B32" s="140"/>
      <c r="C32" s="141"/>
      <c r="D32" s="142"/>
      <c r="E32" s="142"/>
      <c r="F32" s="142"/>
    </row>
    <row r="33" spans="1:6" x14ac:dyDescent="0.3">
      <c r="A33" s="139"/>
      <c r="B33" s="140"/>
      <c r="C33" s="141"/>
      <c r="D33" s="142"/>
      <c r="E33" s="142"/>
      <c r="F33" s="142"/>
    </row>
    <row r="34" spans="1:6" x14ac:dyDescent="0.3">
      <c r="A34" s="139"/>
      <c r="B34" s="140"/>
      <c r="C34" s="141"/>
      <c r="D34" s="142"/>
      <c r="E34" s="142"/>
      <c r="F34" s="142"/>
    </row>
    <row r="35" spans="1:6" x14ac:dyDescent="0.3">
      <c r="A35" s="139"/>
      <c r="B35" s="140"/>
      <c r="C35" s="141"/>
      <c r="D35" s="142"/>
      <c r="E35" s="142"/>
      <c r="F35" s="142"/>
    </row>
    <row r="36" spans="1:6" x14ac:dyDescent="0.3">
      <c r="A36" s="139"/>
      <c r="B36" s="140"/>
      <c r="C36" s="141"/>
      <c r="D36" s="142"/>
      <c r="E36" s="142"/>
      <c r="F36" s="142"/>
    </row>
    <row r="37" spans="1:6" x14ac:dyDescent="0.3">
      <c r="A37" s="139"/>
      <c r="B37" s="140"/>
      <c r="C37" s="141"/>
      <c r="D37" s="142"/>
      <c r="E37" s="142"/>
      <c r="F37" s="142"/>
    </row>
    <row r="38" spans="1:6" x14ac:dyDescent="0.3">
      <c r="A38" s="139"/>
      <c r="B38" s="140"/>
      <c r="C38" s="141"/>
      <c r="D38" s="142"/>
      <c r="E38" s="142"/>
      <c r="F38" s="142"/>
    </row>
    <row r="39" spans="1:6" x14ac:dyDescent="0.3">
      <c r="A39" s="139"/>
      <c r="B39" s="143"/>
      <c r="C39" s="141"/>
      <c r="D39" s="142"/>
      <c r="E39" s="142"/>
      <c r="F39" s="142"/>
    </row>
    <row r="40" spans="1:6" x14ac:dyDescent="0.3">
      <c r="A40" s="139"/>
      <c r="B40" s="143"/>
      <c r="C40" s="141"/>
      <c r="D40" s="142"/>
      <c r="E40" s="142"/>
      <c r="F40" s="142"/>
    </row>
    <row r="41" spans="1:6" x14ac:dyDescent="0.3">
      <c r="A41" s="139"/>
      <c r="B41" s="143"/>
      <c r="C41" s="141"/>
      <c r="D41" s="142"/>
      <c r="E41" s="142"/>
      <c r="F41" s="142"/>
    </row>
    <row r="42" spans="1:6" x14ac:dyDescent="0.3">
      <c r="C42" s="141"/>
    </row>
    <row r="43" spans="1:6" x14ac:dyDescent="0.3">
      <c r="C43" s="141"/>
    </row>
    <row r="44" spans="1:6" x14ac:dyDescent="0.3">
      <c r="C44" s="141"/>
    </row>
    <row r="45" spans="1:6" x14ac:dyDescent="0.3">
      <c r="C45" s="141"/>
    </row>
    <row r="46" spans="1:6" x14ac:dyDescent="0.3">
      <c r="C46" s="141"/>
    </row>
    <row r="47" spans="1:6" x14ac:dyDescent="0.3">
      <c r="C47" s="141"/>
    </row>
    <row r="48" spans="1:6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E5BD5D8F-7791-45F8-AC28-1F937E4DA83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25091A-E3F6-44EF-87F3-8F717376F6C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topLeftCell="F1" workbookViewId="0">
      <selection activeCell="C2" sqref="C2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68" t="s">
        <v>71</v>
      </c>
      <c r="B1" s="68" t="s">
        <v>64</v>
      </c>
      <c r="C1" s="68" t="s">
        <v>65</v>
      </c>
      <c r="D1" s="68" t="s">
        <v>66</v>
      </c>
      <c r="E1" s="68" t="s">
        <v>47</v>
      </c>
      <c r="F1" s="68" t="s">
        <v>67</v>
      </c>
      <c r="G1" s="68" t="s">
        <v>68</v>
      </c>
      <c r="H1" s="48" t="str">
        <f>_xlfn.TEXTJOIN("
",TRUE,F2:F99)</f>
        <v>08.02.08 Монтаж и эксплуатация оборудования и систем газоснабжения
08.02.08 Монтаж и эксплуатация оборудования и систем газоснабжения</v>
      </c>
    </row>
    <row r="2" spans="1:8" ht="28.8" x14ac:dyDescent="0.3">
      <c r="A2" s="69" t="s">
        <v>75</v>
      </c>
      <c r="B2" s="70">
        <v>2023</v>
      </c>
      <c r="C2" s="70" t="s">
        <v>76</v>
      </c>
      <c r="D2" s="71" t="s">
        <v>77</v>
      </c>
      <c r="E2" s="71" t="s">
        <v>78</v>
      </c>
      <c r="F2" s="72" t="s">
        <v>79</v>
      </c>
      <c r="G2" s="73" t="s">
        <v>78</v>
      </c>
    </row>
    <row r="3" spans="1:8" ht="28.8" x14ac:dyDescent="0.3">
      <c r="A3" s="69" t="s">
        <v>75</v>
      </c>
      <c r="B3" s="74">
        <v>2023</v>
      </c>
      <c r="C3" s="74" t="s">
        <v>80</v>
      </c>
      <c r="D3" s="75" t="s">
        <v>81</v>
      </c>
      <c r="E3" s="75" t="s">
        <v>82</v>
      </c>
      <c r="F3" s="76" t="s">
        <v>79</v>
      </c>
      <c r="G3" s="73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4"/>
  <sheetViews>
    <sheetView topLeftCell="A75" workbookViewId="0">
      <selection activeCell="C2" sqref="C2"/>
    </sheetView>
  </sheetViews>
  <sheetFormatPr defaultRowHeight="14.4" x14ac:dyDescent="0.3"/>
  <cols>
    <col min="2" max="2" width="28.5546875" customWidth="1"/>
    <col min="3" max="3" width="61" customWidth="1"/>
    <col min="4" max="4" width="18.33203125" customWidth="1"/>
    <col min="5" max="5" width="15" customWidth="1"/>
    <col min="6" max="6" width="14.44140625" customWidth="1"/>
    <col min="7" max="7" width="13.5546875" customWidth="1"/>
    <col min="8" max="8" width="19.6640625" customWidth="1"/>
  </cols>
  <sheetData>
    <row r="1" spans="1:8" ht="21" x14ac:dyDescent="0.3">
      <c r="A1" s="191" t="s">
        <v>83</v>
      </c>
      <c r="B1" s="192"/>
      <c r="C1" s="192"/>
      <c r="D1" s="192"/>
      <c r="E1" s="192"/>
      <c r="F1" s="192"/>
      <c r="G1" s="192"/>
      <c r="H1" s="193"/>
    </row>
    <row r="2" spans="1:8" ht="15.6" x14ac:dyDescent="0.3">
      <c r="A2" s="194" t="s">
        <v>84</v>
      </c>
      <c r="B2" s="195"/>
      <c r="C2" s="195"/>
      <c r="D2" s="195"/>
      <c r="E2" s="195"/>
      <c r="F2" s="195"/>
      <c r="G2" s="195"/>
      <c r="H2" s="196"/>
    </row>
    <row r="3" spans="1:8" ht="15.6" x14ac:dyDescent="0.3">
      <c r="A3" s="197" t="s">
        <v>85</v>
      </c>
      <c r="B3" s="198"/>
      <c r="C3" s="198"/>
      <c r="D3" s="198"/>
      <c r="E3" s="198"/>
      <c r="F3" s="198"/>
      <c r="G3" s="198"/>
      <c r="H3" s="199"/>
    </row>
    <row r="4" spans="1:8" x14ac:dyDescent="0.3">
      <c r="A4" s="200" t="s">
        <v>86</v>
      </c>
      <c r="B4" s="201"/>
      <c r="C4" s="201"/>
      <c r="D4" s="201"/>
      <c r="E4" s="201"/>
      <c r="F4" s="201"/>
      <c r="G4" s="201"/>
      <c r="H4" s="202"/>
    </row>
    <row r="5" spans="1:8" x14ac:dyDescent="0.3">
      <c r="A5" s="203" t="s">
        <v>87</v>
      </c>
      <c r="B5" s="204"/>
      <c r="C5" s="204"/>
      <c r="D5" s="204"/>
      <c r="E5" s="204"/>
      <c r="F5" s="204"/>
      <c r="G5" s="204"/>
      <c r="H5" s="205"/>
    </row>
    <row r="6" spans="1:8" ht="47.25" customHeight="1" x14ac:dyDescent="0.3">
      <c r="A6" s="188" t="s">
        <v>88</v>
      </c>
      <c r="B6" s="189"/>
      <c r="C6" s="189"/>
      <c r="D6" s="189"/>
      <c r="E6" s="189"/>
      <c r="F6" s="189"/>
      <c r="G6" s="189"/>
      <c r="H6" s="190"/>
    </row>
    <row r="7" spans="1:8" ht="21" x14ac:dyDescent="0.3">
      <c r="A7" s="208" t="s">
        <v>12</v>
      </c>
      <c r="B7" s="209"/>
      <c r="C7" s="209"/>
      <c r="D7" s="209"/>
      <c r="E7" s="209"/>
      <c r="F7" s="209"/>
      <c r="G7" s="209"/>
      <c r="H7" s="210"/>
    </row>
    <row r="8" spans="1:8" x14ac:dyDescent="0.3">
      <c r="A8" s="206" t="s">
        <v>13</v>
      </c>
      <c r="B8" s="207"/>
      <c r="C8" s="207"/>
      <c r="D8" s="207"/>
      <c r="E8" s="207"/>
      <c r="F8" s="207"/>
      <c r="G8" s="207"/>
      <c r="H8" s="207"/>
    </row>
    <row r="9" spans="1:8" x14ac:dyDescent="0.3">
      <c r="A9" s="211" t="s">
        <v>89</v>
      </c>
      <c r="B9" s="212"/>
      <c r="C9" s="212"/>
      <c r="D9" s="212"/>
      <c r="E9" s="212"/>
      <c r="F9" s="212"/>
      <c r="G9" s="212"/>
      <c r="H9" s="213"/>
    </row>
    <row r="10" spans="1:8" x14ac:dyDescent="0.3">
      <c r="A10" s="200" t="s">
        <v>90</v>
      </c>
      <c r="B10" s="201"/>
      <c r="C10" s="201"/>
      <c r="D10" s="201"/>
      <c r="E10" s="201"/>
      <c r="F10" s="201"/>
      <c r="G10" s="201"/>
      <c r="H10" s="202"/>
    </row>
    <row r="11" spans="1:8" x14ac:dyDescent="0.3">
      <c r="A11" s="211" t="s">
        <v>91</v>
      </c>
      <c r="B11" s="212"/>
      <c r="C11" s="212"/>
      <c r="D11" s="212"/>
      <c r="E11" s="212"/>
      <c r="F11" s="212"/>
      <c r="G11" s="212"/>
      <c r="H11" s="213"/>
    </row>
    <row r="12" spans="1:8" x14ac:dyDescent="0.3">
      <c r="A12" s="211" t="s">
        <v>92</v>
      </c>
      <c r="B12" s="212"/>
      <c r="C12" s="212"/>
      <c r="D12" s="212"/>
      <c r="E12" s="212"/>
      <c r="F12" s="212"/>
      <c r="G12" s="212"/>
      <c r="H12" s="213"/>
    </row>
    <row r="13" spans="1:8" x14ac:dyDescent="0.3">
      <c r="A13" s="200" t="s">
        <v>93</v>
      </c>
      <c r="B13" s="201"/>
      <c r="C13" s="201"/>
      <c r="D13" s="201"/>
      <c r="E13" s="201"/>
      <c r="F13" s="201"/>
      <c r="G13" s="201"/>
      <c r="H13" s="202"/>
    </row>
    <row r="14" spans="1:8" x14ac:dyDescent="0.3">
      <c r="A14" s="211" t="s">
        <v>94</v>
      </c>
      <c r="B14" s="212"/>
      <c r="C14" s="212"/>
      <c r="D14" s="212"/>
      <c r="E14" s="212"/>
      <c r="F14" s="212"/>
      <c r="G14" s="212"/>
      <c r="H14" s="213"/>
    </row>
    <row r="15" spans="1:8" x14ac:dyDescent="0.3">
      <c r="A15" s="200" t="s">
        <v>95</v>
      </c>
      <c r="B15" s="201"/>
      <c r="C15" s="201"/>
      <c r="D15" s="201"/>
      <c r="E15" s="201"/>
      <c r="F15" s="201"/>
      <c r="G15" s="201"/>
      <c r="H15" s="202"/>
    </row>
    <row r="16" spans="1:8" x14ac:dyDescent="0.3">
      <c r="A16" s="203" t="s">
        <v>96</v>
      </c>
      <c r="B16" s="204"/>
      <c r="C16" s="204"/>
      <c r="D16" s="204"/>
      <c r="E16" s="204"/>
      <c r="F16" s="204"/>
      <c r="G16" s="204"/>
      <c r="H16" s="205"/>
    </row>
    <row r="17" spans="1:8" ht="31.2" x14ac:dyDescent="0.3">
      <c r="A17" s="52" t="s">
        <v>0</v>
      </c>
      <c r="B17" s="52" t="s">
        <v>1</v>
      </c>
      <c r="C17" s="126" t="s">
        <v>10</v>
      </c>
      <c r="D17" s="52" t="s">
        <v>2</v>
      </c>
      <c r="E17" s="52" t="s">
        <v>4</v>
      </c>
      <c r="F17" s="52" t="s">
        <v>3</v>
      </c>
      <c r="G17" s="52" t="s">
        <v>8</v>
      </c>
      <c r="H17" s="77" t="s">
        <v>97</v>
      </c>
    </row>
    <row r="18" spans="1:8" ht="15.6" x14ac:dyDescent="0.3">
      <c r="A18" s="12">
        <v>1</v>
      </c>
      <c r="B18" s="78" t="s">
        <v>39</v>
      </c>
      <c r="C18" s="127" t="s">
        <v>98</v>
      </c>
      <c r="D18" s="79" t="s">
        <v>7</v>
      </c>
      <c r="E18" s="79">
        <v>4</v>
      </c>
      <c r="F18" s="79" t="s">
        <v>6</v>
      </c>
      <c r="G18" s="79">
        <v>4</v>
      </c>
      <c r="H18" s="49" t="s">
        <v>99</v>
      </c>
    </row>
    <row r="19" spans="1:8" ht="46.8" x14ac:dyDescent="0.3">
      <c r="A19" s="55">
        <v>2</v>
      </c>
      <c r="B19" s="80" t="s">
        <v>100</v>
      </c>
      <c r="C19" s="128" t="s">
        <v>101</v>
      </c>
      <c r="D19" s="81" t="s">
        <v>11</v>
      </c>
      <c r="E19" s="55">
        <v>5</v>
      </c>
      <c r="F19" s="12" t="s">
        <v>102</v>
      </c>
      <c r="G19" s="55">
        <v>5</v>
      </c>
      <c r="H19" s="49" t="s">
        <v>103</v>
      </c>
    </row>
    <row r="20" spans="1:8" ht="31.2" x14ac:dyDescent="0.3">
      <c r="A20" s="55">
        <v>3</v>
      </c>
      <c r="B20" s="80" t="s">
        <v>104</v>
      </c>
      <c r="C20" s="128" t="s">
        <v>105</v>
      </c>
      <c r="D20" s="81" t="s">
        <v>11</v>
      </c>
      <c r="E20" s="55">
        <v>3</v>
      </c>
      <c r="F20" s="12" t="s">
        <v>102</v>
      </c>
      <c r="G20" s="55">
        <v>3</v>
      </c>
      <c r="H20" s="49" t="s">
        <v>103</v>
      </c>
    </row>
    <row r="21" spans="1:8" ht="21" x14ac:dyDescent="0.3">
      <c r="A21" s="208" t="s">
        <v>106</v>
      </c>
      <c r="B21" s="209"/>
      <c r="C21" s="209"/>
      <c r="D21" s="209"/>
      <c r="E21" s="209"/>
      <c r="F21" s="209"/>
      <c r="G21" s="209"/>
      <c r="H21" s="210"/>
    </row>
    <row r="22" spans="1:8" x14ac:dyDescent="0.3">
      <c r="A22" s="206" t="s">
        <v>13</v>
      </c>
      <c r="B22" s="207"/>
      <c r="C22" s="207"/>
      <c r="D22" s="207"/>
      <c r="E22" s="207"/>
      <c r="F22" s="207"/>
      <c r="G22" s="207"/>
      <c r="H22" s="207"/>
    </row>
    <row r="23" spans="1:8" x14ac:dyDescent="0.3">
      <c r="A23" s="200" t="s">
        <v>107</v>
      </c>
      <c r="B23" s="201"/>
      <c r="C23" s="201"/>
      <c r="D23" s="201"/>
      <c r="E23" s="201"/>
      <c r="F23" s="201"/>
      <c r="G23" s="201"/>
      <c r="H23" s="202"/>
    </row>
    <row r="24" spans="1:8" x14ac:dyDescent="0.3">
      <c r="A24" s="200" t="s">
        <v>108</v>
      </c>
      <c r="B24" s="201"/>
      <c r="C24" s="201"/>
      <c r="D24" s="201"/>
      <c r="E24" s="201"/>
      <c r="F24" s="201"/>
      <c r="G24" s="201"/>
      <c r="H24" s="202"/>
    </row>
    <row r="25" spans="1:8" x14ac:dyDescent="0.3">
      <c r="A25" s="211" t="s">
        <v>109</v>
      </c>
      <c r="B25" s="212"/>
      <c r="C25" s="212"/>
      <c r="D25" s="212"/>
      <c r="E25" s="212"/>
      <c r="F25" s="212"/>
      <c r="G25" s="212"/>
      <c r="H25" s="213"/>
    </row>
    <row r="26" spans="1:8" x14ac:dyDescent="0.3">
      <c r="A26" s="200" t="s">
        <v>110</v>
      </c>
      <c r="B26" s="201"/>
      <c r="C26" s="201"/>
      <c r="D26" s="201"/>
      <c r="E26" s="201"/>
      <c r="F26" s="201"/>
      <c r="G26" s="201"/>
      <c r="H26" s="202"/>
    </row>
    <row r="27" spans="1:8" x14ac:dyDescent="0.3">
      <c r="A27" s="200" t="s">
        <v>93</v>
      </c>
      <c r="B27" s="201"/>
      <c r="C27" s="201"/>
      <c r="D27" s="201"/>
      <c r="E27" s="201"/>
      <c r="F27" s="201"/>
      <c r="G27" s="201"/>
      <c r="H27" s="202"/>
    </row>
    <row r="28" spans="1:8" x14ac:dyDescent="0.3">
      <c r="A28" s="200" t="s">
        <v>111</v>
      </c>
      <c r="B28" s="201"/>
      <c r="C28" s="201"/>
      <c r="D28" s="201"/>
      <c r="E28" s="201"/>
      <c r="F28" s="201"/>
      <c r="G28" s="201"/>
      <c r="H28" s="202"/>
    </row>
    <row r="29" spans="1:8" x14ac:dyDescent="0.3">
      <c r="A29" s="200" t="s">
        <v>95</v>
      </c>
      <c r="B29" s="201"/>
      <c r="C29" s="201"/>
      <c r="D29" s="201"/>
      <c r="E29" s="201"/>
      <c r="F29" s="201"/>
      <c r="G29" s="201"/>
      <c r="H29" s="202"/>
    </row>
    <row r="30" spans="1:8" x14ac:dyDescent="0.3">
      <c r="A30" s="203" t="s">
        <v>96</v>
      </c>
      <c r="B30" s="204"/>
      <c r="C30" s="204"/>
      <c r="D30" s="204"/>
      <c r="E30" s="204"/>
      <c r="F30" s="204"/>
      <c r="G30" s="204"/>
      <c r="H30" s="205"/>
    </row>
    <row r="31" spans="1:8" ht="31.2" x14ac:dyDescent="0.3">
      <c r="A31" s="51" t="s">
        <v>0</v>
      </c>
      <c r="B31" s="51" t="s">
        <v>1</v>
      </c>
      <c r="C31" s="126" t="s">
        <v>10</v>
      </c>
      <c r="D31" s="51" t="s">
        <v>2</v>
      </c>
      <c r="E31" s="51" t="s">
        <v>4</v>
      </c>
      <c r="F31" s="51" t="s">
        <v>3</v>
      </c>
      <c r="G31" s="51" t="s">
        <v>8</v>
      </c>
      <c r="H31" s="82" t="s">
        <v>97</v>
      </c>
    </row>
    <row r="32" spans="1:8" ht="31.2" x14ac:dyDescent="0.3">
      <c r="A32" s="55">
        <v>1</v>
      </c>
      <c r="B32" s="81" t="s">
        <v>112</v>
      </c>
      <c r="C32" s="128" t="s">
        <v>113</v>
      </c>
      <c r="D32" s="81" t="s">
        <v>11</v>
      </c>
      <c r="E32" s="83">
        <v>1</v>
      </c>
      <c r="F32" s="79" t="s">
        <v>114</v>
      </c>
      <c r="G32" s="83">
        <v>5</v>
      </c>
      <c r="H32" s="49" t="s">
        <v>103</v>
      </c>
    </row>
    <row r="33" spans="1:8" ht="46.8" x14ac:dyDescent="0.3">
      <c r="A33" s="55">
        <v>2</v>
      </c>
      <c r="B33" s="81" t="s">
        <v>115</v>
      </c>
      <c r="C33" s="128" t="s">
        <v>116</v>
      </c>
      <c r="D33" s="81" t="s">
        <v>11</v>
      </c>
      <c r="E33" s="83">
        <v>1</v>
      </c>
      <c r="F33" s="79" t="s">
        <v>114</v>
      </c>
      <c r="G33" s="83">
        <v>3</v>
      </c>
      <c r="H33" s="49" t="s">
        <v>103</v>
      </c>
    </row>
    <row r="34" spans="1:8" ht="46.8" x14ac:dyDescent="0.3">
      <c r="A34" s="55">
        <v>3</v>
      </c>
      <c r="B34" s="81" t="s">
        <v>115</v>
      </c>
      <c r="C34" s="128" t="s">
        <v>116</v>
      </c>
      <c r="D34" s="81" t="s">
        <v>11</v>
      </c>
      <c r="E34" s="83">
        <v>1</v>
      </c>
      <c r="F34" s="79" t="s">
        <v>114</v>
      </c>
      <c r="G34" s="83">
        <v>2</v>
      </c>
      <c r="H34" s="49" t="s">
        <v>99</v>
      </c>
    </row>
    <row r="35" spans="1:8" ht="31.2" x14ac:dyDescent="0.3">
      <c r="A35" s="55">
        <v>4</v>
      </c>
      <c r="B35" s="81" t="s">
        <v>117</v>
      </c>
      <c r="C35" s="128" t="s">
        <v>118</v>
      </c>
      <c r="D35" s="81" t="s">
        <v>11</v>
      </c>
      <c r="E35" s="83">
        <v>1</v>
      </c>
      <c r="F35" s="79" t="s">
        <v>114</v>
      </c>
      <c r="G35" s="83">
        <v>5</v>
      </c>
      <c r="H35" s="49" t="s">
        <v>99</v>
      </c>
    </row>
    <row r="36" spans="1:8" ht="31.2" x14ac:dyDescent="0.3">
      <c r="A36" s="55">
        <v>5</v>
      </c>
      <c r="B36" s="84" t="s">
        <v>119</v>
      </c>
      <c r="C36" s="128" t="s">
        <v>120</v>
      </c>
      <c r="D36" s="81" t="s">
        <v>11</v>
      </c>
      <c r="E36" s="83">
        <v>1</v>
      </c>
      <c r="F36" s="79" t="s">
        <v>114</v>
      </c>
      <c r="G36" s="83">
        <v>5</v>
      </c>
      <c r="H36" s="49" t="s">
        <v>99</v>
      </c>
    </row>
    <row r="37" spans="1:8" ht="31.2" x14ac:dyDescent="0.3">
      <c r="A37" s="85">
        <v>6</v>
      </c>
      <c r="B37" s="86" t="s">
        <v>121</v>
      </c>
      <c r="C37" s="129" t="s">
        <v>122</v>
      </c>
      <c r="D37" s="86" t="s">
        <v>11</v>
      </c>
      <c r="E37" s="87">
        <v>1</v>
      </c>
      <c r="F37" s="88" t="s">
        <v>114</v>
      </c>
      <c r="G37" s="87">
        <v>2</v>
      </c>
      <c r="H37" s="89" t="s">
        <v>103</v>
      </c>
    </row>
    <row r="38" spans="1:8" ht="21" x14ac:dyDescent="0.3">
      <c r="A38" s="208" t="s">
        <v>15</v>
      </c>
      <c r="B38" s="209"/>
      <c r="C38" s="209"/>
      <c r="D38" s="209"/>
      <c r="E38" s="209"/>
      <c r="F38" s="209"/>
      <c r="G38" s="209"/>
      <c r="H38" s="210"/>
    </row>
    <row r="39" spans="1:8" x14ac:dyDescent="0.3">
      <c r="A39" s="206" t="s">
        <v>13</v>
      </c>
      <c r="B39" s="207"/>
      <c r="C39" s="207"/>
      <c r="D39" s="207"/>
      <c r="E39" s="207"/>
      <c r="F39" s="207"/>
      <c r="G39" s="207"/>
      <c r="H39" s="207"/>
    </row>
    <row r="40" spans="1:8" x14ac:dyDescent="0.3">
      <c r="A40" s="211" t="s">
        <v>123</v>
      </c>
      <c r="B40" s="212"/>
      <c r="C40" s="212"/>
      <c r="D40" s="212"/>
      <c r="E40" s="212"/>
      <c r="F40" s="212"/>
      <c r="G40" s="212"/>
      <c r="H40" s="213"/>
    </row>
    <row r="41" spans="1:8" x14ac:dyDescent="0.3">
      <c r="A41" s="200" t="s">
        <v>124</v>
      </c>
      <c r="B41" s="201"/>
      <c r="C41" s="201"/>
      <c r="D41" s="201"/>
      <c r="E41" s="201"/>
      <c r="F41" s="201"/>
      <c r="G41" s="201"/>
      <c r="H41" s="202"/>
    </row>
    <row r="42" spans="1:8" x14ac:dyDescent="0.3">
      <c r="A42" s="211" t="s">
        <v>91</v>
      </c>
      <c r="B42" s="212"/>
      <c r="C42" s="212"/>
      <c r="D42" s="212"/>
      <c r="E42" s="212"/>
      <c r="F42" s="212"/>
      <c r="G42" s="212"/>
      <c r="H42" s="213"/>
    </row>
    <row r="43" spans="1:8" x14ac:dyDescent="0.3">
      <c r="A43" s="200" t="s">
        <v>125</v>
      </c>
      <c r="B43" s="201"/>
      <c r="C43" s="201"/>
      <c r="D43" s="201"/>
      <c r="E43" s="201"/>
      <c r="F43" s="201"/>
      <c r="G43" s="201"/>
      <c r="H43" s="202"/>
    </row>
    <row r="44" spans="1:8" x14ac:dyDescent="0.3">
      <c r="A44" s="200" t="s">
        <v>93</v>
      </c>
      <c r="B44" s="201"/>
      <c r="C44" s="201"/>
      <c r="D44" s="201"/>
      <c r="E44" s="201"/>
      <c r="F44" s="201"/>
      <c r="G44" s="201"/>
      <c r="H44" s="202"/>
    </row>
    <row r="45" spans="1:8" x14ac:dyDescent="0.3">
      <c r="A45" s="211" t="s">
        <v>126</v>
      </c>
      <c r="B45" s="212"/>
      <c r="C45" s="212"/>
      <c r="D45" s="212"/>
      <c r="E45" s="212"/>
      <c r="F45" s="212"/>
      <c r="G45" s="212"/>
      <c r="H45" s="213"/>
    </row>
    <row r="46" spans="1:8" x14ac:dyDescent="0.3">
      <c r="A46" s="200" t="s">
        <v>95</v>
      </c>
      <c r="B46" s="201"/>
      <c r="C46" s="201"/>
      <c r="D46" s="201"/>
      <c r="E46" s="201"/>
      <c r="F46" s="201"/>
      <c r="G46" s="201"/>
      <c r="H46" s="202"/>
    </row>
    <row r="47" spans="1:8" x14ac:dyDescent="0.3">
      <c r="A47" s="203" t="s">
        <v>96</v>
      </c>
      <c r="B47" s="204"/>
      <c r="C47" s="204"/>
      <c r="D47" s="204"/>
      <c r="E47" s="204"/>
      <c r="F47" s="204"/>
      <c r="G47" s="204"/>
      <c r="H47" s="205"/>
    </row>
    <row r="48" spans="1:8" ht="31.2" x14ac:dyDescent="0.3">
      <c r="A48" s="51" t="s">
        <v>0</v>
      </c>
      <c r="B48" s="51" t="s">
        <v>1</v>
      </c>
      <c r="C48" s="126" t="s">
        <v>10</v>
      </c>
      <c r="D48" s="51" t="s">
        <v>2</v>
      </c>
      <c r="E48" s="51" t="s">
        <v>4</v>
      </c>
      <c r="F48" s="51" t="s">
        <v>3</v>
      </c>
      <c r="G48" s="51" t="s">
        <v>8</v>
      </c>
      <c r="H48" s="82" t="s">
        <v>97</v>
      </c>
    </row>
    <row r="49" spans="1:8" ht="15.6" x14ac:dyDescent="0.3">
      <c r="A49" s="83">
        <v>1</v>
      </c>
      <c r="B49" s="83" t="s">
        <v>127</v>
      </c>
      <c r="C49" s="60" t="s">
        <v>128</v>
      </c>
      <c r="D49" s="55" t="s">
        <v>7</v>
      </c>
      <c r="E49" s="55">
        <v>1</v>
      </c>
      <c r="F49" s="12" t="s">
        <v>102</v>
      </c>
      <c r="G49" s="55">
        <f>E49</f>
        <v>1</v>
      </c>
      <c r="H49" s="49" t="s">
        <v>99</v>
      </c>
    </row>
    <row r="50" spans="1:8" ht="31.2" x14ac:dyDescent="0.3">
      <c r="A50" s="83">
        <v>2</v>
      </c>
      <c r="B50" s="83" t="s">
        <v>129</v>
      </c>
      <c r="C50" s="130" t="s">
        <v>130</v>
      </c>
      <c r="D50" s="55" t="s">
        <v>7</v>
      </c>
      <c r="E50" s="55">
        <v>1</v>
      </c>
      <c r="F50" s="12" t="s">
        <v>102</v>
      </c>
      <c r="G50" s="55">
        <v>1</v>
      </c>
      <c r="H50" s="49" t="s">
        <v>99</v>
      </c>
    </row>
    <row r="51" spans="1:8" ht="22.8" x14ac:dyDescent="0.3">
      <c r="A51" s="217" t="s">
        <v>14</v>
      </c>
      <c r="B51" s="218"/>
      <c r="C51" s="218"/>
      <c r="D51" s="218"/>
      <c r="E51" s="218"/>
      <c r="F51" s="218"/>
      <c r="G51" s="218"/>
      <c r="H51" s="218"/>
    </row>
    <row r="52" spans="1:8" ht="31.2" x14ac:dyDescent="0.3">
      <c r="A52" s="83" t="s">
        <v>0</v>
      </c>
      <c r="B52" s="83" t="s">
        <v>1</v>
      </c>
      <c r="C52" s="131" t="s">
        <v>10</v>
      </c>
      <c r="D52" s="83" t="s">
        <v>2</v>
      </c>
      <c r="E52" s="83" t="s">
        <v>4</v>
      </c>
      <c r="F52" s="83" t="s">
        <v>3</v>
      </c>
      <c r="G52" s="83" t="s">
        <v>8</v>
      </c>
      <c r="H52" s="90" t="s">
        <v>97</v>
      </c>
    </row>
    <row r="53" spans="1:8" ht="31.2" x14ac:dyDescent="0.3">
      <c r="A53" s="83">
        <v>1</v>
      </c>
      <c r="B53" s="83" t="s">
        <v>131</v>
      </c>
      <c r="C53" s="60" t="s">
        <v>132</v>
      </c>
      <c r="D53" s="83" t="s">
        <v>9</v>
      </c>
      <c r="E53" s="83">
        <v>1</v>
      </c>
      <c r="F53" s="79" t="s">
        <v>6</v>
      </c>
      <c r="G53" s="83">
        <v>1</v>
      </c>
      <c r="H53" s="90" t="s">
        <v>133</v>
      </c>
    </row>
    <row r="54" spans="1:8" ht="31.2" x14ac:dyDescent="0.3">
      <c r="A54" s="83">
        <v>2</v>
      </c>
      <c r="B54" s="83" t="s">
        <v>134</v>
      </c>
      <c r="C54" s="60" t="s">
        <v>135</v>
      </c>
      <c r="D54" s="83" t="s">
        <v>9</v>
      </c>
      <c r="E54" s="83">
        <v>1</v>
      </c>
      <c r="F54" s="79" t="s">
        <v>6</v>
      </c>
      <c r="G54" s="83">
        <v>1</v>
      </c>
      <c r="H54" s="90" t="s">
        <v>133</v>
      </c>
    </row>
    <row r="55" spans="1:8" ht="15.6" x14ac:dyDescent="0.3">
      <c r="A55" s="83">
        <v>3</v>
      </c>
      <c r="B55" s="83" t="s">
        <v>23</v>
      </c>
      <c r="C55" s="132" t="s">
        <v>136</v>
      </c>
      <c r="D55" s="83" t="s">
        <v>9</v>
      </c>
      <c r="E55" s="83">
        <v>1</v>
      </c>
      <c r="F55" s="79" t="s">
        <v>6</v>
      </c>
      <c r="G55" s="83">
        <v>1</v>
      </c>
      <c r="H55" s="90" t="s">
        <v>133</v>
      </c>
    </row>
    <row r="56" spans="1:8" ht="31.2" x14ac:dyDescent="0.3">
      <c r="A56" s="83">
        <v>4</v>
      </c>
      <c r="B56" s="83" t="s">
        <v>36</v>
      </c>
      <c r="C56" s="60" t="s">
        <v>137</v>
      </c>
      <c r="D56" s="83" t="s">
        <v>9</v>
      </c>
      <c r="E56" s="83">
        <v>25</v>
      </c>
      <c r="F56" s="79" t="s">
        <v>6</v>
      </c>
      <c r="G56" s="83">
        <v>25</v>
      </c>
      <c r="H56" s="90" t="s">
        <v>133</v>
      </c>
    </row>
    <row r="57" spans="1:8" ht="21.6" thickBot="1" x14ac:dyDescent="0.35">
      <c r="A57" s="219" t="s">
        <v>138</v>
      </c>
      <c r="B57" s="219"/>
      <c r="C57" s="219"/>
      <c r="D57" s="219"/>
      <c r="E57" s="219"/>
      <c r="F57" s="219"/>
      <c r="G57" s="219"/>
      <c r="H57" s="219"/>
    </row>
    <row r="58" spans="1:8" ht="15.6" x14ac:dyDescent="0.3">
      <c r="A58" s="220" t="s">
        <v>139</v>
      </c>
      <c r="B58" s="221"/>
      <c r="C58" s="221"/>
      <c r="D58" s="221"/>
      <c r="E58" s="221"/>
      <c r="F58" s="221"/>
      <c r="G58" s="221"/>
      <c r="H58" s="222"/>
    </row>
    <row r="59" spans="1:8" ht="15.6" x14ac:dyDescent="0.3">
      <c r="A59" s="223" t="s">
        <v>140</v>
      </c>
      <c r="B59" s="224"/>
      <c r="C59" s="224"/>
      <c r="D59" s="224"/>
      <c r="E59" s="224"/>
      <c r="F59" s="224"/>
      <c r="G59" s="224"/>
      <c r="H59" s="225"/>
    </row>
    <row r="60" spans="1:8" x14ac:dyDescent="0.3">
      <c r="A60" s="214" t="s">
        <v>141</v>
      </c>
      <c r="B60" s="215"/>
      <c r="C60" s="215"/>
      <c r="D60" s="215"/>
      <c r="E60" s="215"/>
      <c r="F60" s="215"/>
      <c r="G60" s="215"/>
      <c r="H60" s="216"/>
    </row>
    <row r="61" spans="1:8" x14ac:dyDescent="0.3">
      <c r="A61" s="214" t="s">
        <v>142</v>
      </c>
      <c r="B61" s="215"/>
      <c r="C61" s="215"/>
      <c r="D61" s="215"/>
      <c r="E61" s="215"/>
      <c r="F61" s="215"/>
      <c r="G61" s="215"/>
      <c r="H61" s="216"/>
    </row>
    <row r="62" spans="1:8" ht="21" x14ac:dyDescent="0.3">
      <c r="A62" s="228" t="s">
        <v>143</v>
      </c>
      <c r="B62" s="229"/>
      <c r="C62" s="229"/>
      <c r="D62" s="229"/>
      <c r="E62" s="229"/>
      <c r="F62" s="229"/>
      <c r="G62" s="229"/>
      <c r="H62" s="229"/>
    </row>
    <row r="63" spans="1:8" ht="21.6" thickBot="1" x14ac:dyDescent="0.35">
      <c r="A63" s="230" t="s">
        <v>12</v>
      </c>
      <c r="B63" s="231"/>
      <c r="C63" s="231"/>
      <c r="D63" s="231"/>
      <c r="E63" s="231"/>
      <c r="F63" s="231"/>
      <c r="G63" s="231"/>
      <c r="H63" s="231"/>
    </row>
    <row r="64" spans="1:8" x14ac:dyDescent="0.3">
      <c r="A64" s="232" t="s">
        <v>13</v>
      </c>
      <c r="B64" s="233"/>
      <c r="C64" s="233"/>
      <c r="D64" s="233"/>
      <c r="E64" s="233"/>
      <c r="F64" s="233"/>
      <c r="G64" s="233"/>
      <c r="H64" s="234"/>
    </row>
    <row r="65" spans="1:8" x14ac:dyDescent="0.3">
      <c r="A65" s="235" t="s">
        <v>144</v>
      </c>
      <c r="B65" s="201"/>
      <c r="C65" s="201"/>
      <c r="D65" s="201"/>
      <c r="E65" s="201"/>
      <c r="F65" s="201"/>
      <c r="G65" s="201"/>
      <c r="H65" s="236"/>
    </row>
    <row r="66" spans="1:8" x14ac:dyDescent="0.3">
      <c r="A66" s="235" t="s">
        <v>145</v>
      </c>
      <c r="B66" s="201"/>
      <c r="C66" s="201"/>
      <c r="D66" s="201"/>
      <c r="E66" s="201"/>
      <c r="F66" s="201"/>
      <c r="G66" s="201"/>
      <c r="H66" s="236"/>
    </row>
    <row r="67" spans="1:8" x14ac:dyDescent="0.3">
      <c r="A67" s="235" t="s">
        <v>146</v>
      </c>
      <c r="B67" s="201"/>
      <c r="C67" s="201"/>
      <c r="D67" s="201"/>
      <c r="E67" s="201"/>
      <c r="F67" s="201"/>
      <c r="G67" s="201"/>
      <c r="H67" s="236"/>
    </row>
    <row r="68" spans="1:8" x14ac:dyDescent="0.3">
      <c r="A68" s="235" t="s">
        <v>147</v>
      </c>
      <c r="B68" s="201"/>
      <c r="C68" s="201"/>
      <c r="D68" s="201"/>
      <c r="E68" s="201"/>
      <c r="F68" s="201"/>
      <c r="G68" s="201"/>
      <c r="H68" s="236"/>
    </row>
    <row r="69" spans="1:8" x14ac:dyDescent="0.3">
      <c r="A69" s="235" t="s">
        <v>93</v>
      </c>
      <c r="B69" s="201"/>
      <c r="C69" s="201"/>
      <c r="D69" s="201"/>
      <c r="E69" s="201"/>
      <c r="F69" s="201"/>
      <c r="G69" s="201"/>
      <c r="H69" s="236"/>
    </row>
    <row r="70" spans="1:8" x14ac:dyDescent="0.3">
      <c r="A70" s="235" t="s">
        <v>148</v>
      </c>
      <c r="B70" s="201"/>
      <c r="C70" s="201"/>
      <c r="D70" s="201"/>
      <c r="E70" s="201"/>
      <c r="F70" s="201"/>
      <c r="G70" s="201"/>
      <c r="H70" s="236"/>
    </row>
    <row r="71" spans="1:8" x14ac:dyDescent="0.3">
      <c r="A71" s="235" t="s">
        <v>95</v>
      </c>
      <c r="B71" s="201"/>
      <c r="C71" s="201"/>
      <c r="D71" s="201"/>
      <c r="E71" s="201"/>
      <c r="F71" s="201"/>
      <c r="G71" s="201"/>
      <c r="H71" s="236"/>
    </row>
    <row r="72" spans="1:8" ht="15" thickBot="1" x14ac:dyDescent="0.35">
      <c r="A72" s="237" t="s">
        <v>96</v>
      </c>
      <c r="B72" s="238"/>
      <c r="C72" s="238"/>
      <c r="D72" s="238"/>
      <c r="E72" s="238"/>
      <c r="F72" s="238"/>
      <c r="G72" s="238"/>
      <c r="H72" s="239"/>
    </row>
    <row r="73" spans="1:8" ht="27.6" x14ac:dyDescent="0.3">
      <c r="A73" s="91" t="s">
        <v>0</v>
      </c>
      <c r="B73" s="92" t="s">
        <v>1</v>
      </c>
      <c r="C73" s="133" t="s">
        <v>10</v>
      </c>
      <c r="D73" s="93" t="s">
        <v>2</v>
      </c>
      <c r="E73" s="93" t="s">
        <v>4</v>
      </c>
      <c r="F73" s="93" t="s">
        <v>3</v>
      </c>
      <c r="G73" s="93" t="s">
        <v>8</v>
      </c>
      <c r="H73" s="93" t="s">
        <v>97</v>
      </c>
    </row>
    <row r="74" spans="1:8" ht="41.4" x14ac:dyDescent="0.3">
      <c r="A74" s="94">
        <v>1</v>
      </c>
      <c r="B74" s="95" t="s">
        <v>149</v>
      </c>
      <c r="C74" s="110" t="s">
        <v>150</v>
      </c>
      <c r="D74" s="50" t="s">
        <v>11</v>
      </c>
      <c r="E74" s="50">
        <v>1</v>
      </c>
      <c r="F74" s="50" t="s">
        <v>6</v>
      </c>
      <c r="G74" s="50">
        <v>1</v>
      </c>
      <c r="H74" s="97" t="s">
        <v>99</v>
      </c>
    </row>
    <row r="75" spans="1:8" ht="41.4" x14ac:dyDescent="0.3">
      <c r="A75" s="94">
        <v>2</v>
      </c>
      <c r="B75" s="95" t="s">
        <v>151</v>
      </c>
      <c r="C75" s="110" t="s">
        <v>152</v>
      </c>
      <c r="D75" s="50" t="s">
        <v>11</v>
      </c>
      <c r="E75" s="50">
        <v>1</v>
      </c>
      <c r="F75" s="50" t="s">
        <v>6</v>
      </c>
      <c r="G75" s="50">
        <v>1</v>
      </c>
      <c r="H75" s="97" t="s">
        <v>99</v>
      </c>
    </row>
    <row r="76" spans="1:8" x14ac:dyDescent="0.3">
      <c r="A76" s="94">
        <v>3</v>
      </c>
      <c r="B76" s="95" t="s">
        <v>45</v>
      </c>
      <c r="C76" s="110" t="s">
        <v>153</v>
      </c>
      <c r="D76" s="50" t="s">
        <v>11</v>
      </c>
      <c r="E76" s="50">
        <v>1</v>
      </c>
      <c r="F76" s="50" t="s">
        <v>6</v>
      </c>
      <c r="G76" s="50">
        <v>1</v>
      </c>
      <c r="H76" s="97" t="s">
        <v>99</v>
      </c>
    </row>
    <row r="77" spans="1:8" x14ac:dyDescent="0.3">
      <c r="A77" s="94">
        <v>4</v>
      </c>
      <c r="B77" s="95" t="s">
        <v>154</v>
      </c>
      <c r="C77" s="134" t="s">
        <v>155</v>
      </c>
      <c r="D77" s="50" t="s">
        <v>11</v>
      </c>
      <c r="E77" s="50">
        <v>1</v>
      </c>
      <c r="F77" s="50" t="s">
        <v>6</v>
      </c>
      <c r="G77" s="50">
        <v>1</v>
      </c>
      <c r="H77" s="97" t="s">
        <v>99</v>
      </c>
    </row>
    <row r="78" spans="1:8" x14ac:dyDescent="0.3">
      <c r="A78" s="94">
        <v>6</v>
      </c>
      <c r="B78" s="98" t="s">
        <v>156</v>
      </c>
      <c r="C78" s="123" t="s">
        <v>157</v>
      </c>
      <c r="D78" s="50" t="s">
        <v>11</v>
      </c>
      <c r="E78" s="50">
        <v>1</v>
      </c>
      <c r="F78" s="50" t="s">
        <v>6</v>
      </c>
      <c r="G78" s="50">
        <v>1</v>
      </c>
      <c r="H78" s="97" t="s">
        <v>99</v>
      </c>
    </row>
    <row r="79" spans="1:8" ht="21.6" thickBot="1" x14ac:dyDescent="0.35">
      <c r="A79" s="226" t="s">
        <v>106</v>
      </c>
      <c r="B79" s="227"/>
      <c r="C79" s="227"/>
      <c r="D79" s="227"/>
      <c r="E79" s="227"/>
      <c r="F79" s="227"/>
      <c r="G79" s="227"/>
      <c r="H79" s="227"/>
    </row>
    <row r="80" spans="1:8" x14ac:dyDescent="0.3">
      <c r="A80" s="232" t="s">
        <v>13</v>
      </c>
      <c r="B80" s="233"/>
      <c r="C80" s="233"/>
      <c r="D80" s="233"/>
      <c r="E80" s="233"/>
      <c r="F80" s="233"/>
      <c r="G80" s="233"/>
      <c r="H80" s="234"/>
    </row>
    <row r="81" spans="1:8" x14ac:dyDescent="0.3">
      <c r="A81" s="235" t="s">
        <v>158</v>
      </c>
      <c r="B81" s="201"/>
      <c r="C81" s="201"/>
      <c r="D81" s="201"/>
      <c r="E81" s="201"/>
      <c r="F81" s="201"/>
      <c r="G81" s="201"/>
      <c r="H81" s="236"/>
    </row>
    <row r="82" spans="1:8" x14ac:dyDescent="0.3">
      <c r="A82" s="235" t="s">
        <v>108</v>
      </c>
      <c r="B82" s="201"/>
      <c r="C82" s="201"/>
      <c r="D82" s="201"/>
      <c r="E82" s="201"/>
      <c r="F82" s="201"/>
      <c r="G82" s="201"/>
      <c r="H82" s="236"/>
    </row>
    <row r="83" spans="1:8" x14ac:dyDescent="0.3">
      <c r="A83" s="235" t="s">
        <v>159</v>
      </c>
      <c r="B83" s="201"/>
      <c r="C83" s="201"/>
      <c r="D83" s="201"/>
      <c r="E83" s="201"/>
      <c r="F83" s="201"/>
      <c r="G83" s="201"/>
      <c r="H83" s="236"/>
    </row>
    <row r="84" spans="1:8" x14ac:dyDescent="0.3">
      <c r="A84" s="235" t="s">
        <v>160</v>
      </c>
      <c r="B84" s="201"/>
      <c r="C84" s="201"/>
      <c r="D84" s="201"/>
      <c r="E84" s="201"/>
      <c r="F84" s="201"/>
      <c r="G84" s="201"/>
      <c r="H84" s="236"/>
    </row>
    <row r="85" spans="1:8" x14ac:dyDescent="0.3">
      <c r="A85" s="235" t="s">
        <v>93</v>
      </c>
      <c r="B85" s="201"/>
      <c r="C85" s="201"/>
      <c r="D85" s="201"/>
      <c r="E85" s="201"/>
      <c r="F85" s="201"/>
      <c r="G85" s="201"/>
      <c r="H85" s="236"/>
    </row>
    <row r="86" spans="1:8" x14ac:dyDescent="0.3">
      <c r="A86" s="235" t="s">
        <v>161</v>
      </c>
      <c r="B86" s="201"/>
      <c r="C86" s="201"/>
      <c r="D86" s="201"/>
      <c r="E86" s="201"/>
      <c r="F86" s="201"/>
      <c r="G86" s="201"/>
      <c r="H86" s="236"/>
    </row>
    <row r="87" spans="1:8" x14ac:dyDescent="0.3">
      <c r="A87" s="235" t="s">
        <v>95</v>
      </c>
      <c r="B87" s="201"/>
      <c r="C87" s="201"/>
      <c r="D87" s="201"/>
      <c r="E87" s="201"/>
      <c r="F87" s="201"/>
      <c r="G87" s="201"/>
      <c r="H87" s="236"/>
    </row>
    <row r="88" spans="1:8" ht="15" thickBot="1" x14ac:dyDescent="0.35">
      <c r="A88" s="237" t="s">
        <v>96</v>
      </c>
      <c r="B88" s="238"/>
      <c r="C88" s="238"/>
      <c r="D88" s="238"/>
      <c r="E88" s="238"/>
      <c r="F88" s="238"/>
      <c r="G88" s="238"/>
      <c r="H88" s="239"/>
    </row>
    <row r="89" spans="1:8" ht="27.6" x14ac:dyDescent="0.3">
      <c r="A89" s="100" t="s">
        <v>0</v>
      </c>
      <c r="B89" s="100" t="s">
        <v>1</v>
      </c>
      <c r="C89" s="133" t="s">
        <v>10</v>
      </c>
      <c r="D89" s="100" t="s">
        <v>2</v>
      </c>
      <c r="E89" s="100" t="s">
        <v>4</v>
      </c>
      <c r="F89" s="100" t="s">
        <v>3</v>
      </c>
      <c r="G89" s="100" t="s">
        <v>8</v>
      </c>
      <c r="H89" s="100" t="s">
        <v>97</v>
      </c>
    </row>
    <row r="90" spans="1:8" ht="27.6" x14ac:dyDescent="0.3">
      <c r="A90" s="101">
        <v>1</v>
      </c>
      <c r="B90" s="102" t="s">
        <v>162</v>
      </c>
      <c r="C90" s="123" t="s">
        <v>163</v>
      </c>
      <c r="D90" s="103" t="s">
        <v>5</v>
      </c>
      <c r="E90" s="103">
        <v>1</v>
      </c>
      <c r="F90" s="104" t="s">
        <v>164</v>
      </c>
      <c r="G90" s="6">
        <v>6</v>
      </c>
      <c r="H90" s="105" t="s">
        <v>99</v>
      </c>
    </row>
    <row r="91" spans="1:8" ht="41.4" x14ac:dyDescent="0.3">
      <c r="A91" s="106">
        <v>2</v>
      </c>
      <c r="B91" s="95" t="s">
        <v>165</v>
      </c>
      <c r="C91" s="110" t="s">
        <v>166</v>
      </c>
      <c r="D91" s="50" t="s">
        <v>167</v>
      </c>
      <c r="E91" s="50">
        <v>1</v>
      </c>
      <c r="F91" s="104" t="s">
        <v>168</v>
      </c>
      <c r="G91" s="50">
        <v>10</v>
      </c>
      <c r="H91" s="105" t="s">
        <v>99</v>
      </c>
    </row>
    <row r="92" spans="1:8" ht="27.6" x14ac:dyDescent="0.3">
      <c r="A92" s="107">
        <v>3</v>
      </c>
      <c r="B92" s="96" t="s">
        <v>127</v>
      </c>
      <c r="C92" s="108" t="s">
        <v>169</v>
      </c>
      <c r="D92" s="6" t="s">
        <v>7</v>
      </c>
      <c r="E92" s="104">
        <v>1</v>
      </c>
      <c r="F92" s="104" t="s">
        <v>170</v>
      </c>
      <c r="G92" s="109">
        <v>12</v>
      </c>
      <c r="H92" s="105" t="s">
        <v>99</v>
      </c>
    </row>
    <row r="93" spans="1:8" ht="27.6" x14ac:dyDescent="0.3">
      <c r="A93" s="107">
        <v>4</v>
      </c>
      <c r="B93" s="110" t="s">
        <v>171</v>
      </c>
      <c r="C93" s="110" t="s">
        <v>172</v>
      </c>
      <c r="D93" s="111" t="s">
        <v>7</v>
      </c>
      <c r="E93" s="112">
        <v>1</v>
      </c>
      <c r="F93" s="104" t="s">
        <v>173</v>
      </c>
      <c r="G93" s="113">
        <v>24</v>
      </c>
      <c r="H93" s="105" t="s">
        <v>99</v>
      </c>
    </row>
    <row r="94" spans="1:8" ht="21.6" thickBot="1" x14ac:dyDescent="0.35">
      <c r="A94" s="240" t="s">
        <v>15</v>
      </c>
      <c r="B94" s="241"/>
      <c r="C94" s="241"/>
      <c r="D94" s="241"/>
      <c r="E94" s="241"/>
      <c r="F94" s="241"/>
      <c r="G94" s="241"/>
      <c r="H94" s="241"/>
    </row>
    <row r="95" spans="1:8" x14ac:dyDescent="0.3">
      <c r="A95" s="242" t="s">
        <v>13</v>
      </c>
      <c r="B95" s="243"/>
      <c r="C95" s="243"/>
      <c r="D95" s="243"/>
      <c r="E95" s="243"/>
      <c r="F95" s="243"/>
      <c r="G95" s="243"/>
      <c r="H95" s="244"/>
    </row>
    <row r="96" spans="1:8" x14ac:dyDescent="0.3">
      <c r="A96" s="235" t="s">
        <v>174</v>
      </c>
      <c r="B96" s="201"/>
      <c r="C96" s="201"/>
      <c r="D96" s="201"/>
      <c r="E96" s="201"/>
      <c r="F96" s="201"/>
      <c r="G96" s="201"/>
      <c r="H96" s="236"/>
    </row>
    <row r="97" spans="1:8" x14ac:dyDescent="0.3">
      <c r="A97" s="235" t="s">
        <v>108</v>
      </c>
      <c r="B97" s="201"/>
      <c r="C97" s="201"/>
      <c r="D97" s="201"/>
      <c r="E97" s="201"/>
      <c r="F97" s="201"/>
      <c r="G97" s="201"/>
      <c r="H97" s="236"/>
    </row>
    <row r="98" spans="1:8" x14ac:dyDescent="0.3">
      <c r="A98" s="235" t="s">
        <v>146</v>
      </c>
      <c r="B98" s="201"/>
      <c r="C98" s="201"/>
      <c r="D98" s="201"/>
      <c r="E98" s="201"/>
      <c r="F98" s="201"/>
      <c r="G98" s="201"/>
      <c r="H98" s="236"/>
    </row>
    <row r="99" spans="1:8" x14ac:dyDescent="0.3">
      <c r="A99" s="235" t="s">
        <v>160</v>
      </c>
      <c r="B99" s="201"/>
      <c r="C99" s="201"/>
      <c r="D99" s="201"/>
      <c r="E99" s="201"/>
      <c r="F99" s="201"/>
      <c r="G99" s="201"/>
      <c r="H99" s="236"/>
    </row>
    <row r="100" spans="1:8" x14ac:dyDescent="0.3">
      <c r="A100" s="235" t="s">
        <v>93</v>
      </c>
      <c r="B100" s="201"/>
      <c r="C100" s="201"/>
      <c r="D100" s="201"/>
      <c r="E100" s="201"/>
      <c r="F100" s="201"/>
      <c r="G100" s="201"/>
      <c r="H100" s="236"/>
    </row>
    <row r="101" spans="1:8" x14ac:dyDescent="0.3">
      <c r="A101" s="235" t="s">
        <v>175</v>
      </c>
      <c r="B101" s="201"/>
      <c r="C101" s="201"/>
      <c r="D101" s="201"/>
      <c r="E101" s="201"/>
      <c r="F101" s="201"/>
      <c r="G101" s="201"/>
      <c r="H101" s="236"/>
    </row>
    <row r="102" spans="1:8" x14ac:dyDescent="0.3">
      <c r="A102" s="235" t="s">
        <v>95</v>
      </c>
      <c r="B102" s="201"/>
      <c r="C102" s="201"/>
      <c r="D102" s="201"/>
      <c r="E102" s="201"/>
      <c r="F102" s="201"/>
      <c r="G102" s="201"/>
      <c r="H102" s="236"/>
    </row>
    <row r="103" spans="1:8" x14ac:dyDescent="0.3">
      <c r="A103" s="235" t="s">
        <v>96</v>
      </c>
      <c r="B103" s="201"/>
      <c r="C103" s="201"/>
      <c r="D103" s="201"/>
      <c r="E103" s="201"/>
      <c r="F103" s="201"/>
      <c r="G103" s="201"/>
      <c r="H103" s="236"/>
    </row>
    <row r="104" spans="1:8" ht="27.6" x14ac:dyDescent="0.3">
      <c r="A104" s="102" t="s">
        <v>0</v>
      </c>
      <c r="B104" s="100" t="s">
        <v>1</v>
      </c>
      <c r="C104" s="5" t="s">
        <v>10</v>
      </c>
      <c r="D104" s="100" t="s">
        <v>2</v>
      </c>
      <c r="E104" s="100" t="s">
        <v>4</v>
      </c>
      <c r="F104" s="100" t="s">
        <v>3</v>
      </c>
      <c r="G104" s="100" t="s">
        <v>8</v>
      </c>
      <c r="H104" s="100" t="s">
        <v>97</v>
      </c>
    </row>
    <row r="105" spans="1:8" x14ac:dyDescent="0.3">
      <c r="A105" s="114">
        <v>1</v>
      </c>
      <c r="B105" s="115" t="s">
        <v>176</v>
      </c>
      <c r="C105" s="110" t="s">
        <v>163</v>
      </c>
      <c r="D105" s="6" t="s">
        <v>5</v>
      </c>
      <c r="E105" s="6">
        <v>1</v>
      </c>
      <c r="F105" s="6" t="s">
        <v>6</v>
      </c>
      <c r="G105" s="6">
        <v>1</v>
      </c>
      <c r="H105" s="105" t="s">
        <v>99</v>
      </c>
    </row>
    <row r="106" spans="1:8" x14ac:dyDescent="0.3">
      <c r="A106" s="116">
        <v>2</v>
      </c>
      <c r="B106" s="117" t="s">
        <v>177</v>
      </c>
      <c r="C106" s="110" t="s">
        <v>178</v>
      </c>
      <c r="D106" s="6" t="s">
        <v>5</v>
      </c>
      <c r="E106" s="7">
        <v>1</v>
      </c>
      <c r="F106" s="6" t="s">
        <v>6</v>
      </c>
      <c r="G106" s="7">
        <v>1</v>
      </c>
      <c r="H106" s="105" t="s">
        <v>99</v>
      </c>
    </row>
    <row r="107" spans="1:8" ht="27.6" x14ac:dyDescent="0.3">
      <c r="A107" s="118">
        <v>3</v>
      </c>
      <c r="B107" s="119" t="s">
        <v>179</v>
      </c>
      <c r="C107" s="110" t="s">
        <v>180</v>
      </c>
      <c r="D107" s="6" t="s">
        <v>5</v>
      </c>
      <c r="E107" s="7">
        <v>1</v>
      </c>
      <c r="F107" s="6" t="s">
        <v>6</v>
      </c>
      <c r="G107" s="7">
        <v>1</v>
      </c>
      <c r="H107" s="105" t="s">
        <v>99</v>
      </c>
    </row>
    <row r="108" spans="1:8" x14ac:dyDescent="0.3">
      <c r="A108" s="120">
        <v>4</v>
      </c>
      <c r="B108" s="99" t="s">
        <v>127</v>
      </c>
      <c r="C108" s="108" t="s">
        <v>181</v>
      </c>
      <c r="D108" s="6" t="s">
        <v>7</v>
      </c>
      <c r="E108" s="7">
        <v>1</v>
      </c>
      <c r="F108" s="7" t="s">
        <v>6</v>
      </c>
      <c r="G108" s="7">
        <v>1</v>
      </c>
      <c r="H108" s="105" t="s">
        <v>99</v>
      </c>
    </row>
    <row r="109" spans="1:8" x14ac:dyDescent="0.3">
      <c r="A109" s="118">
        <v>5</v>
      </c>
      <c r="B109" s="121" t="s">
        <v>171</v>
      </c>
      <c r="C109" s="110" t="s">
        <v>172</v>
      </c>
      <c r="D109" s="7" t="s">
        <v>7</v>
      </c>
      <c r="E109" s="122">
        <v>1</v>
      </c>
      <c r="F109" s="7" t="s">
        <v>6</v>
      </c>
      <c r="G109" s="122">
        <v>1</v>
      </c>
      <c r="H109" s="105" t="s">
        <v>99</v>
      </c>
    </row>
    <row r="110" spans="1:8" x14ac:dyDescent="0.3">
      <c r="A110" s="120">
        <v>6</v>
      </c>
      <c r="B110" s="123" t="s">
        <v>35</v>
      </c>
      <c r="C110" s="123" t="s">
        <v>182</v>
      </c>
      <c r="D110" s="7" t="s">
        <v>7</v>
      </c>
      <c r="E110" s="124">
        <v>1</v>
      </c>
      <c r="F110" s="7" t="s">
        <v>6</v>
      </c>
      <c r="G110" s="124">
        <v>1</v>
      </c>
      <c r="H110" s="125" t="s">
        <v>99</v>
      </c>
    </row>
    <row r="111" spans="1:8" ht="21" x14ac:dyDescent="0.3">
      <c r="A111" s="230" t="s">
        <v>14</v>
      </c>
      <c r="B111" s="231"/>
      <c r="C111" s="231"/>
      <c r="D111" s="231"/>
      <c r="E111" s="231"/>
      <c r="F111" s="231"/>
      <c r="G111" s="231"/>
      <c r="H111" s="231"/>
    </row>
    <row r="112" spans="1:8" ht="27.6" x14ac:dyDescent="0.3">
      <c r="A112" s="102" t="s">
        <v>0</v>
      </c>
      <c r="B112" s="100" t="s">
        <v>1</v>
      </c>
      <c r="C112" s="5" t="s">
        <v>10</v>
      </c>
      <c r="D112" s="100" t="s">
        <v>2</v>
      </c>
      <c r="E112" s="100" t="s">
        <v>4</v>
      </c>
      <c r="F112" s="100" t="s">
        <v>3</v>
      </c>
      <c r="G112" s="100" t="s">
        <v>8</v>
      </c>
      <c r="H112" s="100" t="s">
        <v>97</v>
      </c>
    </row>
    <row r="113" spans="1:8" x14ac:dyDescent="0.3">
      <c r="A113" s="114">
        <v>1</v>
      </c>
      <c r="B113" s="106" t="s">
        <v>20</v>
      </c>
      <c r="C113" s="110" t="s">
        <v>183</v>
      </c>
      <c r="D113" s="5" t="s">
        <v>9</v>
      </c>
      <c r="E113" s="6">
        <v>1</v>
      </c>
      <c r="F113" s="6" t="s">
        <v>6</v>
      </c>
      <c r="G113" s="7">
        <v>1</v>
      </c>
      <c r="H113" s="97" t="s">
        <v>133</v>
      </c>
    </row>
    <row r="114" spans="1:8" x14ac:dyDescent="0.3">
      <c r="A114" s="116">
        <v>2</v>
      </c>
      <c r="B114" s="123" t="s">
        <v>21</v>
      </c>
      <c r="C114" s="110" t="s">
        <v>184</v>
      </c>
      <c r="D114" s="5" t="s">
        <v>9</v>
      </c>
      <c r="E114" s="7">
        <v>1</v>
      </c>
      <c r="F114" s="7" t="s">
        <v>6</v>
      </c>
      <c r="G114" s="7">
        <v>1</v>
      </c>
      <c r="H114" s="97" t="s">
        <v>133</v>
      </c>
    </row>
  </sheetData>
  <mergeCells count="74">
    <mergeCell ref="A103:H103"/>
    <mergeCell ref="A111:H111"/>
    <mergeCell ref="A97:H97"/>
    <mergeCell ref="A98:H98"/>
    <mergeCell ref="A99:H99"/>
    <mergeCell ref="A100:H100"/>
    <mergeCell ref="A101:H101"/>
    <mergeCell ref="A102:H102"/>
    <mergeCell ref="A96:H96"/>
    <mergeCell ref="A80:H80"/>
    <mergeCell ref="A81:H81"/>
    <mergeCell ref="A82:H82"/>
    <mergeCell ref="A83:H83"/>
    <mergeCell ref="A84:H84"/>
    <mergeCell ref="A85:H85"/>
    <mergeCell ref="A86:H86"/>
    <mergeCell ref="A87:H87"/>
    <mergeCell ref="A88:H88"/>
    <mergeCell ref="A94:H94"/>
    <mergeCell ref="A95:H95"/>
    <mergeCell ref="A79:H79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61:H61"/>
    <mergeCell ref="A42:H42"/>
    <mergeCell ref="A43:H43"/>
    <mergeCell ref="A44:H44"/>
    <mergeCell ref="A45:H45"/>
    <mergeCell ref="A46:H46"/>
    <mergeCell ref="A47:H47"/>
    <mergeCell ref="A51:H51"/>
    <mergeCell ref="A57:H57"/>
    <mergeCell ref="A58:H58"/>
    <mergeCell ref="A59:H59"/>
    <mergeCell ref="A60:H60"/>
    <mergeCell ref="A41:H41"/>
    <mergeCell ref="A23:H23"/>
    <mergeCell ref="A24:H24"/>
    <mergeCell ref="A25:H25"/>
    <mergeCell ref="A26:H26"/>
    <mergeCell ref="A27:H27"/>
    <mergeCell ref="A28:H28"/>
    <mergeCell ref="A29:H29"/>
    <mergeCell ref="A30:H30"/>
    <mergeCell ref="A38:H38"/>
    <mergeCell ref="A39:H39"/>
    <mergeCell ref="A40:H40"/>
    <mergeCell ref="A22:H22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1:H21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7 B36 B90 B105:B107" xr:uid="{785F21EF-0FFF-43BF-AB8A-6D5D9DF381A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" sqref="C2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72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2026-03-27T07:41:57Z</dcterms:modified>
</cp:coreProperties>
</file>