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D0B2D27-E11C-4448-BF01-030A76E3231A}"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труда'!$A$1:$H$5</definedName>
    <definedName name="_xlnm._FilterDatabase" localSheetId="4" hidden="1">'Рабочее место преподавателя'!$A$1:$H$7</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c r="G22" i="6"/>
  <c r="G8" i="10"/>
  <c r="G7" i="10"/>
  <c r="G6" i="10"/>
  <c r="G3" i="10"/>
  <c r="G5" i="10"/>
  <c r="G4" i="10"/>
  <c r="G6" i="11"/>
  <c r="G4" i="11"/>
  <c r="G7" i="11"/>
  <c r="G5" i="11"/>
  <c r="G2" i="11"/>
  <c r="G4" i="12"/>
  <c r="G7" i="12"/>
  <c r="G3" i="12"/>
  <c r="G6" i="12"/>
  <c r="G5" i="12"/>
  <c r="G3" i="13"/>
  <c r="G5" i="13"/>
  <c r="G4" i="13"/>
  <c r="F3" i="13"/>
  <c r="F5" i="13"/>
  <c r="F4" i="13"/>
  <c r="F2" i="13"/>
  <c r="F3" i="11"/>
  <c r="G64" i="14"/>
  <c r="G63" i="14"/>
  <c r="G62" i="14"/>
  <c r="G61" i="14"/>
  <c r="G36" i="14"/>
  <c r="G25" i="6" l="1"/>
  <c r="G23" i="6"/>
  <c r="G24" i="6"/>
  <c r="G2" i="10" l="1"/>
  <c r="G3" i="11"/>
  <c r="G2" i="12"/>
  <c r="G2" i="13"/>
  <c r="G39" i="6"/>
  <c r="G37" i="6" l="1"/>
</calcChain>
</file>

<file path=xl/sharedStrings.xml><?xml version="1.0" encoding="utf-8"?>
<sst xmlns="http://schemas.openxmlformats.org/spreadsheetml/2006/main" count="508" uniqueCount="163">
  <si>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</si>
  <si>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</si>
  <si>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</si>
  <si>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</si>
  <si>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</si>
  <si>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</si>
  <si>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</si>
  <si>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</si>
  <si>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</si>
  <si>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</si>
  <si>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</si>
  <si>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</si>
  <si>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</si>
  <si>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</si>
  <si>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</si>
  <si>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</si>
  <si>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</si>
  <si>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</si>
  <si>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</si>
  <si>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</si>
  <si>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</si>
  <si>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</si>
  <si>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</si>
  <si>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</si>
  <si>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</si>
  <si>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</si>
  <si>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</si>
  <si>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</si>
  <si>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</si>
  <si>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</si>
  <si>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</si>
  <si>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</si>
  <si>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</si>
  <si>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</si>
  <si>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</si>
  <si>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</si>
  <si>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</si>
  <si>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</si>
  <si>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</si>
  <si>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</si>
  <si>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</si>
  <si>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</si>
  <si>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</si>
  <si>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</si>
  <si>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</si>
  <si>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</si>
  <si>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</si>
  <si>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</si>
  <si>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</si>
  <si>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</si>
  <si>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</si>
  <si>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</si>
  <si>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</si>
  <si>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</si>
  <si>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</si>
  <si>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</si>
  <si>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</si>
  <si>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</si>
  <si>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</si>
  <si>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</si>
  <si>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</si>
  <si>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</si>
  <si>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</si>
  <si>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</si>
  <si>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</si>
  <si>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</si>
  <si>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</si>
  <si>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</si>
  <si>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</si>
  <si>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</si>
  <si>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</si>
  <si>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</si>
  <si>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</si>
  <si>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</si>
  <si>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</si>
  <si>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</si>
  <si>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</si>
  <si>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</si>
  <si>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Челябинская область</t>
  </si>
  <si>
    <t>ГБПОУ «Южно-Уральский государственный технический колледж»</t>
  </si>
  <si>
    <t>Изготовление и монтаж строительных конструкций</t>
  </si>
  <si>
    <t>08.02.01 Строительство и эксплуатация зданий и сооружении</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</si>
  <si>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Строитель Южного Урала</t>
    </r>
  </si>
  <si>
    <t xml:space="preserve">Основная информация об образовательно-производственном центре (кластере): </t>
  </si>
  <si>
    <r>
      <t xml:space="preserve">Субъект Российской Федерации: </t>
    </r>
    <r>
      <rPr>
        <sz val="12"/>
        <rFont val="Times New Roman"/>
        <family val="1"/>
        <charset val="204"/>
      </rPr>
      <t>Челябинская область</t>
    </r>
  </si>
  <si>
    <t>Базовая организация кластера: ГБПОУ "Южно-Уральский государственный технический колледж"</t>
  </si>
  <si>
    <r>
      <t xml:space="preserve">Адрес базовой образовательной организации: </t>
    </r>
    <r>
      <rPr>
        <sz val="11"/>
        <rFont val="Times New Roman"/>
        <family val="1"/>
        <charset val="204"/>
      </rPr>
      <t>г. Челябинск, ул. Горького, д. 15.</t>
    </r>
  </si>
  <si>
    <r>
      <t xml:space="preserve">3. Зона под вид работ: </t>
    </r>
    <r>
      <rPr>
        <b/>
        <sz val="16"/>
        <rFont val="Times New Roman"/>
        <family val="1"/>
        <charset val="204"/>
      </rPr>
      <t>Изготовление и монтаж строительных конструкций</t>
    </r>
    <r>
      <rPr>
        <sz val="16"/>
        <rFont val="Times New Roman"/>
        <family val="1"/>
        <charset val="204"/>
      </rPr>
      <t xml:space="preserve"> (12 рабочих мест)</t>
    </r>
  </si>
  <si>
    <t>Площадь зоны: не менее _23_ кв.м.</t>
  </si>
  <si>
    <t>Освещение: Допустимо верхнее искусственное освещение  не менее 300 люкс</t>
  </si>
  <si>
    <t xml:space="preserve">Интернет : Подключение  компьютера к проводному интернету </t>
  </si>
  <si>
    <t xml:space="preserve">Электричество: _2_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</si>
  <si>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</si>
  <si>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плитка  - _24_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</si>
  <si>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</si>
  <si>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</si>
  <si>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</si>
  <si>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Интерактивная сенсорная панель  на стойке</t>
  </si>
  <si>
    <t>Диагональ экрана- не менее 86 дюймов
Разрешение- не менее 4k UltraHD
Тип сенсора- ИК-рамка на  не мене 20 одновременных касаний Антибликовое защитное стекло-есть
Настенное крепление-есть
Напольная мобильная стойка-есть</t>
  </si>
  <si>
    <t>ФБ</t>
  </si>
  <si>
    <r>
      <t xml:space="preserve">коммутатор </t>
    </r>
    <r>
      <rPr>
        <sz val="12"/>
        <rFont val="Times New Roman"/>
        <family val="1"/>
        <charset val="204"/>
      </rPr>
      <t xml:space="preserve"> </t>
    </r>
    <r>
      <rPr>
        <sz val="11"/>
        <rFont val="Times New Roman"/>
        <family val="1"/>
        <charset val="204"/>
      </rPr>
      <t>управляемый</t>
    </r>
  </si>
  <si>
    <t>от 100 Мбит/сек до 1000 Мбит/сек, не менее 48 port</t>
  </si>
  <si>
    <t>Кондиционер</t>
  </si>
  <si>
    <t>Холодопроизводительность не менее 29350 BTU
Мощность охлаждения не менее 8600 Вт
Мощность обогрева не менее 8900 Вт
Рекомендуемая площадь помещения  не менее 60 м²
Воздушный поток внутреннего блока  не менее 18.33 м³/мин
Интенсивность осушения не менее 3.7 л/ч</t>
  </si>
  <si>
    <t>РБ</t>
  </si>
  <si>
    <t>Ионизатор воздуха</t>
  </si>
  <si>
    <t>Рекомендуемая площадь обслуживания не мене 60 м²
Потребляемая мощность не более 50 Вт
Напряжение питания 100-240В / 50Гц
Максимальный воздухообмен не менее 500 м³/ч</t>
  </si>
  <si>
    <r>
      <t>Увлажнитель воздуха</t>
    </r>
    <r>
      <rPr>
        <sz val="12"/>
        <rFont val="Arial"/>
        <family val="2"/>
        <charset val="204"/>
      </rPr>
      <t xml:space="preserve"> </t>
    </r>
  </si>
  <si>
    <t>не менее и 60 м², объем 6 л, 500 мл/ч, ультразвуковой</t>
  </si>
  <si>
    <t>Шкаф  комбинированный</t>
  </si>
  <si>
    <t xml:space="preserve">ЛДСП, цвет белый, высота - не менее 1852 мм.,  глубина - не менее 510 мм., ширина - не менее 1500 мм. </t>
  </si>
  <si>
    <t>Шкаф  распашной</t>
  </si>
  <si>
    <t>ЛДСП, размер не мение 2100*850*430, цвет белый, кромка видимая ПВХ 2мм цвет черный, фасад верхний со стеклом, стекло графит прозрачный, рамка черная алюминий</t>
  </si>
  <si>
    <t>Рабочее место учащегося</t>
  </si>
  <si>
    <t>Площадь зоны: не менее 60 кв.м.</t>
  </si>
  <si>
    <t>Освещение: Допустимо верхнее искусственное освещение не менее 300 люкс</t>
  </si>
  <si>
    <t>Интернет : Подключение  компьютеров к проводному интернету</t>
  </si>
  <si>
    <t xml:space="preserve">Электричество: _12_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</si>
  <si>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</si>
  <si>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плитка - _60_ м2 на всю зону</t>
  </si>
  <si>
    <t xml:space="preserve">Автоматизированное рабочее место для работы с VR
</t>
  </si>
  <si>
    <t>(Системный блок для работы с VR -не мене CPU 3400 МГц. 8 ядер, VIDEO RAM 10 Гб, RAM  32 Гб. SSD 1 TB + Монитор 32” Ж/К)</t>
  </si>
  <si>
    <t xml:space="preserve">шт (на 1 раб. место) </t>
  </si>
  <si>
    <t xml:space="preserve">VR система </t>
  </si>
  <si>
    <t>дисплеи 3.5" x2, 2880x1600, 90 Гц, контроллеры, базовые станции</t>
  </si>
  <si>
    <t>ПО Монтаж ж.б
конструкций (97 серия)</t>
  </si>
  <si>
    <t>Программный комплекс позволяет производить обучение в режиме виртуальной реальности, моделирует правильное выполнение технологических процессов строительства и при возведении типовой серии жилого дома. в состав технологических операций входят: строповка конструкций, выбор инструмента, знаковая сигнализация рабочего, контроль качества строительных процессов, элементарные движения рабочего. Тренажер имеет возможность проверки знаний обучающихся по вышеперечисленным сферам деятельности. Имеет возможность на основании результатов собирать статистические данные обучаемости. Тренажер работает с системой виртуальной реальности с возможностью управления аватаром с помощью рычагов.</t>
  </si>
  <si>
    <t>ЛДСП, металл, высота - не менее 760 мм., глубина - не менее 600 мм., ширина - не менее 1000 мм.</t>
  </si>
  <si>
    <t>Кресло</t>
  </si>
  <si>
    <t xml:space="preserve">Ткань/сетка, пластик.   Высота сиденья: не менее 410 мм, внутренняя ширина сиденья: не менее 455 мм., глубина сиденья - не менее 530 мм. Макс. статическая нагрузка, кг. - не менее 120, 
высота спинки: от 690 до 760 мм. </t>
  </si>
  <si>
    <t>Стойка хранения VR системы и системного блока</t>
  </si>
  <si>
    <t>ЛДСП, высота от 760 мм, ширина не менее 500 мм, глубина не менее 600мм,  2 полки.</t>
  </si>
  <si>
    <t>Площадь зоны: не менее _6__ кв.м.</t>
  </si>
  <si>
    <t xml:space="preserve">Освещение: Допустимо верхнее искусственное освещение ( не менее _300_ люкс) </t>
  </si>
  <si>
    <t xml:space="preserve">Интернет : Подключение  компьютеров к проводному интернету </t>
  </si>
  <si>
    <t xml:space="preserve">Электричество: _2__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</si>
  <si>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</si>
  <si>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линолеум на всю зону</t>
  </si>
  <si>
    <t>ПО Монтаж ж.б конструкций (97 серия)</t>
  </si>
  <si>
    <t>Программный комплекс позволяет производить обучение в режиме виртуальной реальности, моделирует правильное выполнение технологических процессов строительства и при возведении типовой серии жилого дома. в состав технологических операций входят: строповка конструкций, выбор инструмента, знаковая сигнализация рабочего, контроль качества строительных процессов, элементарные движения рабочего. Тренажер имеет возможность проверки знаний обучающихся по вышеперечисленным сферам деятельности. Имеет возможность на основании результатов собирать статистические данные обучаемости. Тренажер работает с системой виртуальной реальности с возможностью управления аватаром с помощью рычагов.
Программный комплекс устанавливается и используется на 13 компьютерах с VR системой</t>
  </si>
  <si>
    <t>ЛДСП, металл, Высота - не менее 750 мм., глубина - не менее 750 мм., ширина  от 1500 до 1700 мм, цвет белый</t>
  </si>
  <si>
    <t xml:space="preserve">Кресло </t>
  </si>
  <si>
    <t xml:space="preserve">Сетка, металл, Цвет обивки: белый, Внутренняя ширина сиденья: не менее 485мм, глубина сиденья - не менее 480мм  </t>
  </si>
  <si>
    <t>Шкаф</t>
  </si>
  <si>
    <t>ЛДСП, цвет белый, со стеклянными дверями и тумбой, Высота - не менее 2010 мм., глубина - не менее 450 мм., ширина - не менее 854 мм.,  5 полок</t>
  </si>
  <si>
    <t>МФУ лазерное цветное формата А3</t>
  </si>
  <si>
    <t xml:space="preserve"> Лазерное цветное многофункциональное устройство формата A4/A3т                                                                                                Разрешение не менее 1 200 x 1 200 точек на дюйм (печать),                              не менее 600 x 600 точек на дюйм (сканирование/копирование)</t>
  </si>
  <si>
    <t>Комплектации медизделиями аптечки для оказания первой помощи работникам, утв. приказом Минздрава от 15.12.2020 № 1331н</t>
  </si>
  <si>
    <t>в наличии</t>
  </si>
  <si>
    <t xml:space="preserve">Огнетушитель углекислотный </t>
  </si>
  <si>
    <t xml:space="preserve">Бесконтактный диспенсер-спрей для рук </t>
  </si>
  <si>
    <t>Маска медицинская одноразовая 3-слойные гипоаллергенная с фиксатором на переносице.</t>
  </si>
  <si>
    <t>Маски медицинские одноразовые</t>
  </si>
  <si>
    <t>Автоматизированное рабочее место для работы с VR</t>
  </si>
  <si>
    <t>VR система</t>
  </si>
  <si>
    <t>ПО Монтаж ж.бконструкций (97 серия)</t>
  </si>
  <si>
    <t>Интерактивная сенсорная панель на стойке</t>
  </si>
  <si>
    <t>коммутатор управляемый</t>
  </si>
  <si>
    <t>Увлажнитель воздуха</t>
  </si>
  <si>
    <t>Шкаф комбинированный</t>
  </si>
  <si>
    <t>Шкаф распашной</t>
  </si>
  <si>
    <t>VR-тренажер "Монтаж железобетонных конструкций 97 серии"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</si>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</sst>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rgb="FFFF0000"/>
      <name val="Times New Roman"/>
      <family val="1"/>
      <charset val="204"/>
    </font>
    <font>
      <sz val="16"/>
      <name val="Times New Roman"/>
      <family val="1"/>
      <charset val="204"/>
    </font>
    <font>
      <b/>
      <sz val="16"/>
      <name val="Times New Roman"/>
      <family val="1"/>
      <charset val="204"/>
    </font>
    <font>
      <sz val="12"/>
      <name val="Arial"/>
      <family val="2"/>
      <charset val="204"/>
    </font>
    <font>
      <b/>
      <sz val="14"/>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3" tint="0.79992065187536243"/>
        <bgColor indexed="64"/>
      </patternFill>
    </fill>
    <fill>
      <patternFill patternType="solid">
        <fgColor theme="3"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F0000"/>
        <bgColor indexed="64"/>
      </patternFill>
    </fill>
    <fill>
      <patternFill patternType="solid">
        <fgColor theme="0"/>
        <bgColor rgb="FF000000"/>
      </patternFill>
    </fill>
    <fill>
      <patternFill patternType="solid">
        <fgColor rgb="FF92D050"/>
        <bgColor indexed="64"/>
      </patternFill>
    </fill>
    <fill>
      <patternFill patternType="solid">
        <fgColor rgb="FFF9C7C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7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0" borderId="7" xfId="0" applyFill="1" applyBorder="1" applyAlignment="1">
      <alignment horizontal="left" vertical="center" wrapText="1"/>
    </xf>
    <xf numFmtId="0" fontId="0" fillId="0" borderId="7" xfId="0" applyBorder="1" applyAlignment="1">
      <alignment vertical="center" wrapText="1"/>
    </xf>
    <xf numFmtId="0" fontId="0" fillId="10" borderId="7" xfId="0" applyFill="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4" fillId="2" borderId="7" xfId="0" applyFont="1" applyFill="1" applyBorder="1" applyAlignment="1">
      <alignment vertical="center" wrapText="1"/>
    </xf>
    <xf numFmtId="0" fontId="4" fillId="2" borderId="7" xfId="0" applyFont="1" applyFill="1" applyBorder="1" applyAlignment="1" applyProtection="1">
      <alignment vertical="center" wrapText="1"/>
      <protection locked="0"/>
    </xf>
    <xf numFmtId="0" fontId="4"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9"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7" xfId="0" applyFont="1" applyBorder="1" applyAlignment="1">
      <alignment vertical="center" wrapText="1"/>
    </xf>
    <xf numFmtId="0" fontId="2"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9" xfId="0" applyFont="1" applyBorder="1" applyAlignment="1">
      <alignment horizontal="left" vertical="center" wrapText="1"/>
    </xf>
    <xf numFmtId="0" fontId="4" fillId="15" borderId="3" xfId="0" applyFont="1" applyFill="1" applyBorder="1" applyAlignment="1">
      <alignment horizontal="center" vertical="center" wrapText="1"/>
    </xf>
    <xf numFmtId="0" fontId="4" fillId="15" borderId="29" xfId="0" applyFont="1" applyFill="1" applyBorder="1" applyAlignment="1">
      <alignment horizontal="left" vertical="center" wrapText="1"/>
    </xf>
    <xf numFmtId="0" fontId="4" fillId="15" borderId="7" xfId="0" applyFont="1" applyFill="1" applyBorder="1" applyAlignment="1">
      <alignment vertical="center" wrapText="1"/>
    </xf>
    <xf numFmtId="0" fontId="4" fillId="15" borderId="7" xfId="0" applyFont="1" applyFill="1" applyBorder="1" applyAlignment="1">
      <alignment horizontal="center" vertical="center" wrapText="1"/>
    </xf>
    <xf numFmtId="0" fontId="2" fillId="15"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16" borderId="7" xfId="0" applyFont="1" applyFill="1" applyBorder="1" applyAlignment="1">
      <alignment vertical="center" wrapText="1"/>
    </xf>
    <xf numFmtId="0" fontId="2"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4" fillId="17" borderId="7" xfId="0" applyFont="1" applyFill="1" applyBorder="1" applyAlignment="1">
      <alignment vertical="center" wrapText="1"/>
    </xf>
    <xf numFmtId="0" fontId="0" fillId="2" borderId="0" xfId="0" applyFill="1" applyAlignment="1">
      <alignment vertical="center"/>
    </xf>
    <xf numFmtId="0" fontId="2" fillId="2" borderId="7" xfId="0" applyFont="1" applyFill="1" applyBorder="1" applyAlignment="1">
      <alignment vertical="center" wrapText="1"/>
    </xf>
    <xf numFmtId="0" fontId="4" fillId="2" borderId="3" xfId="0" applyFont="1" applyFill="1" applyBorder="1" applyAlignment="1">
      <alignment horizontal="left" vertical="center"/>
    </xf>
    <xf numFmtId="0" fontId="4" fillId="2" borderId="3" xfId="0" applyFont="1" applyFill="1" applyBorder="1" applyAlignment="1">
      <alignment vertical="center"/>
    </xf>
    <xf numFmtId="0" fontId="4" fillId="2" borderId="7" xfId="0"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29" xfId="0" applyFont="1" applyBorder="1" applyAlignment="1">
      <alignment horizontal="left" vertical="center" wrapText="1"/>
    </xf>
    <xf numFmtId="0" fontId="16" fillId="0" borderId="7" xfId="0" applyFont="1" applyBorder="1" applyAlignment="1" applyProtection="1">
      <alignment horizontal="left" vertical="center"/>
      <protection locked="0"/>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23" fillId="7" borderId="10" xfId="0" applyFont="1" applyFill="1" applyBorder="1" applyAlignment="1">
      <alignment horizontal="left" vertical="center"/>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 fillId="4" borderId="1" xfId="0" applyFont="1" applyFill="1" applyBorder="1" applyAlignment="1">
      <alignment horizontal="center" vertical="center"/>
    </xf>
    <xf numFmtId="0" fontId="30" fillId="13" borderId="3" xfId="0" applyFont="1" applyFill="1" applyBorder="1" applyAlignment="1">
      <alignment horizontal="left" vertical="center"/>
    </xf>
    <xf numFmtId="0" fontId="1" fillId="12" borderId="17" xfId="0" applyFont="1" applyFill="1" applyBorder="1" applyAlignment="1">
      <alignment horizontal="center" wrapText="1"/>
    </xf>
    <xf numFmtId="0" fontId="11" fillId="2" borderId="18"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2"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2"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2"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34" fillId="1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172" t="s">
        <v>162</v>
      </c>
      <c r="B1" s="172"/>
      <c r="C1" s="172"/>
      <c r="D1" s="172"/>
      <c r="E1" s="172"/>
      <c r="F1" s="172"/>
      <c r="G1" s="172"/>
    </row>
    <row r="2" spans="1:7" ht="21" x14ac:dyDescent="0.3">
      <c r="A2" s="27" t="s">
        <v>45</v>
      </c>
      <c r="B2" s="26" t="s">
        <v>46</v>
      </c>
      <c r="C2" s="138" t="s">
        <v>80</v>
      </c>
      <c r="D2" s="138"/>
      <c r="E2" s="138"/>
      <c r="F2" s="138"/>
      <c r="G2" s="138"/>
    </row>
    <row r="3" spans="1:7" ht="18" x14ac:dyDescent="0.35">
      <c r="A3" s="139" t="s">
        <v>47</v>
      </c>
      <c r="B3" s="140"/>
      <c r="C3" s="141">
        <f>D19</f>
        <v>12</v>
      </c>
      <c r="D3" s="141"/>
      <c r="E3" s="141"/>
      <c r="F3" s="141"/>
      <c r="G3" s="141"/>
    </row>
    <row r="4" spans="1:7" ht="50.25" customHeight="1" x14ac:dyDescent="0.3">
      <c r="A4" s="142" t="s">
        <v>48</v>
      </c>
      <c r="B4" s="143"/>
      <c r="C4" s="144" t="s">
        <v>81</v>
      </c>
      <c r="D4" s="144"/>
      <c r="E4" s="144"/>
      <c r="F4" s="144"/>
      <c r="G4" s="144"/>
    </row>
    <row r="5" spans="1:7" ht="14.4" x14ac:dyDescent="0.3">
      <c r="A5" s="147" t="s">
        <v>13</v>
      </c>
      <c r="B5" s="148"/>
      <c r="C5" s="148"/>
      <c r="D5" s="148"/>
      <c r="E5" s="148"/>
      <c r="F5" s="148"/>
      <c r="G5" s="148"/>
    </row>
    <row r="6" spans="1:7" ht="14.4" x14ac:dyDescent="0.3">
      <c r="A6" s="145" t="s">
        <v>49</v>
      </c>
      <c r="B6" s="146"/>
      <c r="C6" s="146"/>
      <c r="D6" s="146"/>
      <c r="E6" s="146"/>
      <c r="F6" s="146"/>
      <c r="G6" s="146"/>
    </row>
    <row r="7" spans="1:7" ht="14.4" x14ac:dyDescent="0.3">
      <c r="A7" s="145" t="s">
        <v>50</v>
      </c>
      <c r="B7" s="146"/>
      <c r="C7" s="146"/>
      <c r="D7" s="146"/>
      <c r="E7" s="146"/>
      <c r="F7" s="146"/>
      <c r="G7" s="146"/>
    </row>
    <row r="8" spans="1:7" ht="14.4" x14ac:dyDescent="0.3">
      <c r="A8" s="145" t="s">
        <v>51</v>
      </c>
      <c r="B8" s="146"/>
      <c r="C8" s="146"/>
      <c r="D8" s="146"/>
      <c r="E8" s="146"/>
      <c r="F8" s="146"/>
      <c r="G8" s="146"/>
    </row>
    <row r="9" spans="1:7" ht="14.4" x14ac:dyDescent="0.3">
      <c r="A9" s="145" t="s">
        <v>52</v>
      </c>
      <c r="B9" s="146"/>
      <c r="C9" s="146"/>
      <c r="D9" s="146"/>
      <c r="E9" s="146"/>
      <c r="F9" s="146"/>
      <c r="G9" s="146"/>
    </row>
    <row r="10" spans="1:7" ht="14.4" x14ac:dyDescent="0.3">
      <c r="A10" s="145" t="s">
        <v>53</v>
      </c>
      <c r="B10" s="146"/>
      <c r="C10" s="146"/>
      <c r="D10" s="146"/>
      <c r="E10" s="146"/>
      <c r="F10" s="146"/>
      <c r="G10" s="146"/>
    </row>
    <row r="11" spans="1:7" ht="14.4" x14ac:dyDescent="0.3">
      <c r="A11" s="145" t="s">
        <v>54</v>
      </c>
      <c r="B11" s="146"/>
      <c r="C11" s="146"/>
      <c r="D11" s="146"/>
      <c r="E11" s="146"/>
      <c r="F11" s="146"/>
      <c r="G11" s="146"/>
    </row>
    <row r="12" spans="1:7" ht="14.4" x14ac:dyDescent="0.3">
      <c r="A12" s="145" t="s">
        <v>55</v>
      </c>
      <c r="B12" s="146"/>
      <c r="C12" s="146"/>
      <c r="D12" s="146"/>
      <c r="E12" s="146"/>
      <c r="F12" s="146"/>
      <c r="G12" s="146"/>
    </row>
    <row r="13" spans="1:7" ht="14.4" x14ac:dyDescent="0.3">
      <c r="A13" s="128" t="s">
        <v>19</v>
      </c>
      <c r="B13" s="129"/>
      <c r="C13" s="129"/>
      <c r="D13" s="129"/>
      <c r="E13" s="129"/>
      <c r="F13" s="129"/>
      <c r="G13" s="129"/>
    </row>
    <row r="14" spans="1:7" ht="17.399999999999999" x14ac:dyDescent="0.3">
      <c r="A14" s="130" t="s">
        <v>12</v>
      </c>
      <c r="B14" s="131"/>
      <c r="C14" s="131"/>
      <c r="D14" s="131"/>
      <c r="E14" s="127"/>
      <c r="F14" s="127"/>
      <c r="G14" s="131"/>
    </row>
    <row r="15" spans="1:7" s="35" customFormat="1" ht="46.8" x14ac:dyDescent="0.3">
      <c r="A15" s="33" t="s">
        <v>0</v>
      </c>
      <c r="B15" s="33" t="s">
        <v>1</v>
      </c>
      <c r="C15" s="31" t="s">
        <v>10</v>
      </c>
      <c r="D15" s="31" t="s">
        <v>2</v>
      </c>
      <c r="E15" s="40"/>
      <c r="F15" s="41"/>
      <c r="G15" s="36" t="s">
        <v>56</v>
      </c>
    </row>
    <row r="16" spans="1:7" s="35" customFormat="1" ht="31.2" x14ac:dyDescent="0.3">
      <c r="A16" s="54">
        <v>1</v>
      </c>
      <c r="B16" s="16" t="s">
        <v>40</v>
      </c>
      <c r="C16" s="28" t="s">
        <v>16</v>
      </c>
      <c r="D16" s="15" t="s">
        <v>5</v>
      </c>
      <c r="E16" s="42"/>
      <c r="F16" s="43"/>
      <c r="G16" s="25">
        <v>1</v>
      </c>
    </row>
    <row r="17" spans="1:7" s="35" customFormat="1" ht="31.2" x14ac:dyDescent="0.3">
      <c r="A17" s="55">
        <v>2</v>
      </c>
      <c r="B17" s="56" t="s">
        <v>28</v>
      </c>
      <c r="C17" s="57" t="s">
        <v>16</v>
      </c>
      <c r="D17" s="32" t="s">
        <v>5</v>
      </c>
      <c r="E17" s="42"/>
      <c r="F17" s="43"/>
      <c r="G17" s="37">
        <v>1</v>
      </c>
    </row>
    <row r="18" spans="1:7" ht="17.399999999999999" x14ac:dyDescent="0.3">
      <c r="A18" s="135" t="s">
        <v>76</v>
      </c>
      <c r="B18" s="136"/>
      <c r="C18" s="136"/>
      <c r="D18" s="137">
        <v>1</v>
      </c>
      <c r="E18" s="137"/>
      <c r="F18" s="137"/>
      <c r="G18" s="137"/>
    </row>
    <row r="19" spans="1:7" x14ac:dyDescent="0.3">
      <c r="A19" s="132" t="s">
        <v>17</v>
      </c>
      <c r="B19" s="133"/>
      <c r="C19" s="133"/>
      <c r="D19" s="134">
        <v>12</v>
      </c>
      <c r="E19" s="134"/>
      <c r="F19" s="134"/>
      <c r="G19" s="134"/>
    </row>
    <row r="20" spans="1:7" s="35" customFormat="1" ht="46.8" x14ac:dyDescent="0.3">
      <c r="A20" s="33" t="s">
        <v>0</v>
      </c>
      <c r="B20" s="33" t="s">
        <v>1</v>
      </c>
      <c r="C20" s="33" t="s">
        <v>10</v>
      </c>
      <c r="D20" s="33" t="s">
        <v>2</v>
      </c>
      <c r="E20" s="33" t="s">
        <v>57</v>
      </c>
      <c r="F20" s="33" t="s">
        <v>58</v>
      </c>
      <c r="G20" s="33" t="s">
        <v>56</v>
      </c>
    </row>
    <row r="21" spans="1:7" s="35" customFormat="1" ht="31.2" x14ac:dyDescent="0.3">
      <c r="A21" s="58">
        <v>1</v>
      </c>
      <c r="B21" s="13" t="s">
        <v>154</v>
      </c>
      <c r="C21" s="14" t="s">
        <v>16</v>
      </c>
      <c r="D21" s="20" t="s">
        <v>5</v>
      </c>
      <c r="E21" s="38">
        <v>1</v>
      </c>
      <c r="F21" s="38" t="s">
        <v>59</v>
      </c>
      <c r="G21" s="38">
        <f>$D$19*E21/IF(F21="на 1 р.м.",1,IF(F21="на 2 р.м.",2,#VALUE!))</f>
        <v>12</v>
      </c>
    </row>
    <row r="22" spans="1:7" s="35" customFormat="1" ht="46.8" x14ac:dyDescent="0.3">
      <c r="A22" s="58">
        <v>2</v>
      </c>
      <c r="B22" s="13" t="s">
        <v>161</v>
      </c>
      <c r="C22" s="14" t="s">
        <v>75</v>
      </c>
      <c r="D22" s="20" t="s">
        <v>18</v>
      </c>
      <c r="E22" s="38">
        <v>1</v>
      </c>
      <c r="F22" s="38" t="s">
        <v>59</v>
      </c>
      <c r="G22" s="38">
        <f>$D$19*E22/IF(F22="на 1 р.м.",1,IF(F22="на 2 р.м.",2,#VALUE!))</f>
        <v>12</v>
      </c>
    </row>
    <row r="23" spans="1:7" s="35" customFormat="1" ht="93.6" x14ac:dyDescent="0.3">
      <c r="A23" s="59">
        <v>3</v>
      </c>
      <c r="B23" s="18" t="s">
        <v>42</v>
      </c>
      <c r="C23" s="60" t="s">
        <v>71</v>
      </c>
      <c r="D23" s="20" t="s">
        <v>5</v>
      </c>
      <c r="E23" s="38">
        <v>1</v>
      </c>
      <c r="F23" s="38" t="s">
        <v>59</v>
      </c>
      <c r="G23" s="38">
        <f>$D$19*E23/IF(F23="на 1 р.м.",1,IF(F23="на 2 р.м.",2,#VALUE!))</f>
        <v>12</v>
      </c>
    </row>
    <row r="24" spans="1:7" ht="31.2" x14ac:dyDescent="0.3">
      <c r="A24" s="58">
        <v>4</v>
      </c>
      <c r="B24" s="122" t="s">
        <v>60</v>
      </c>
      <c r="C24" s="14" t="s">
        <v>16</v>
      </c>
      <c r="D24" s="15" t="s">
        <v>7</v>
      </c>
      <c r="E24" s="38">
        <v>1</v>
      </c>
      <c r="F24" s="38" t="s">
        <v>59</v>
      </c>
      <c r="G24" s="38">
        <f>$D$19*E24/IF(F24="на 1 р.м.",1,IF(F24="на 2 р.м.",2,#VALUE!))</f>
        <v>12</v>
      </c>
    </row>
    <row r="25" spans="1:7" s="35" customFormat="1" ht="31.2" x14ac:dyDescent="0.3">
      <c r="A25" s="58">
        <v>5</v>
      </c>
      <c r="B25" s="13" t="s">
        <v>61</v>
      </c>
      <c r="C25" s="19" t="s">
        <v>16</v>
      </c>
      <c r="D25" s="20" t="s">
        <v>7</v>
      </c>
      <c r="E25" s="38">
        <v>1</v>
      </c>
      <c r="F25" s="38" t="s">
        <v>59</v>
      </c>
      <c r="G25" s="38">
        <f>$D$19*E25/IF(F25="на 1 р.м.",1,IF(F25="на 2 р.м.",2,#VALUE!))</f>
        <v>12</v>
      </c>
    </row>
    <row r="26" spans="1:7" ht="17.399999999999999" x14ac:dyDescent="0.3">
      <c r="A26" s="124" t="s">
        <v>15</v>
      </c>
      <c r="B26" s="125"/>
      <c r="C26" s="125"/>
      <c r="D26" s="125"/>
      <c r="E26" s="126"/>
      <c r="F26" s="126"/>
      <c r="G26" s="125"/>
    </row>
    <row r="27" spans="1:7" s="35" customFormat="1" ht="46.8" x14ac:dyDescent="0.3">
      <c r="A27" s="33" t="s">
        <v>0</v>
      </c>
      <c r="B27" s="33" t="s">
        <v>1</v>
      </c>
      <c r="C27" s="31" t="s">
        <v>10</v>
      </c>
      <c r="D27" s="31" t="s">
        <v>2</v>
      </c>
      <c r="E27" s="40"/>
      <c r="F27" s="41"/>
      <c r="G27" s="36" t="s">
        <v>56</v>
      </c>
    </row>
    <row r="28" spans="1:7" s="35" customFormat="1" ht="31.2" x14ac:dyDescent="0.3">
      <c r="A28" s="61">
        <v>1</v>
      </c>
      <c r="B28" s="13" t="s">
        <v>154</v>
      </c>
      <c r="C28" s="14" t="s">
        <v>16</v>
      </c>
      <c r="D28" s="24" t="s">
        <v>5</v>
      </c>
      <c r="E28" s="44"/>
      <c r="F28" s="45"/>
      <c r="G28" s="25">
        <v>1</v>
      </c>
    </row>
    <row r="29" spans="1:7" s="35" customFormat="1" ht="46.8" x14ac:dyDescent="0.3">
      <c r="A29" s="61">
        <v>2</v>
      </c>
      <c r="B29" s="13" t="s">
        <v>161</v>
      </c>
      <c r="C29" s="14" t="s">
        <v>75</v>
      </c>
      <c r="D29" s="24" t="s">
        <v>18</v>
      </c>
      <c r="E29" s="44"/>
      <c r="F29" s="45"/>
      <c r="G29" s="25">
        <v>1</v>
      </c>
    </row>
    <row r="30" spans="1:7" s="35" customFormat="1" ht="31.2" x14ac:dyDescent="0.3">
      <c r="A30" s="61">
        <v>3</v>
      </c>
      <c r="B30" s="16" t="s">
        <v>42</v>
      </c>
      <c r="C30" s="14" t="s">
        <v>16</v>
      </c>
      <c r="D30" s="24" t="s">
        <v>5</v>
      </c>
      <c r="E30" s="44"/>
      <c r="F30" s="45"/>
      <c r="G30" s="25">
        <v>1</v>
      </c>
    </row>
    <row r="31" spans="1:7" s="35" customFormat="1" ht="31.2" x14ac:dyDescent="0.3">
      <c r="A31" s="61">
        <v>4</v>
      </c>
      <c r="B31" s="13" t="s">
        <v>41</v>
      </c>
      <c r="C31" s="14" t="s">
        <v>16</v>
      </c>
      <c r="D31" s="24" t="s">
        <v>7</v>
      </c>
      <c r="E31" s="44"/>
      <c r="F31" s="45"/>
      <c r="G31" s="25">
        <v>1</v>
      </c>
    </row>
    <row r="32" spans="1:7" s="35" customFormat="1" ht="31.2" x14ac:dyDescent="0.3">
      <c r="A32" s="61">
        <v>5</v>
      </c>
      <c r="B32" s="13" t="s">
        <v>24</v>
      </c>
      <c r="C32" s="14" t="s">
        <v>16</v>
      </c>
      <c r="D32" s="24" t="s">
        <v>7</v>
      </c>
      <c r="E32" s="46"/>
      <c r="F32" s="47"/>
      <c r="G32" s="25">
        <v>1</v>
      </c>
    </row>
    <row r="33" spans="1:7" ht="17.399999999999999" x14ac:dyDescent="0.3">
      <c r="A33" s="124" t="s">
        <v>14</v>
      </c>
      <c r="B33" s="125"/>
      <c r="C33" s="125"/>
      <c r="D33" s="125"/>
      <c r="E33" s="127"/>
      <c r="F33" s="127"/>
      <c r="G33" s="125"/>
    </row>
    <row r="34" spans="1:7" s="35" customFormat="1" ht="46.8" x14ac:dyDescent="0.3">
      <c r="A34" s="33" t="s">
        <v>0</v>
      </c>
      <c r="B34" s="33" t="s">
        <v>1</v>
      </c>
      <c r="C34" s="31" t="s">
        <v>10</v>
      </c>
      <c r="D34" s="31" t="s">
        <v>2</v>
      </c>
      <c r="E34" s="40"/>
      <c r="F34" s="41"/>
      <c r="G34" s="36" t="s">
        <v>56</v>
      </c>
    </row>
    <row r="35" spans="1:7" s="35" customFormat="1" ht="31.2" x14ac:dyDescent="0.3">
      <c r="A35" s="61">
        <v>1</v>
      </c>
      <c r="B35" s="16" t="s">
        <v>20</v>
      </c>
      <c r="C35" s="28" t="s">
        <v>16</v>
      </c>
      <c r="D35" s="34" t="s">
        <v>9</v>
      </c>
      <c r="E35" s="42"/>
      <c r="F35" s="43"/>
      <c r="G35" s="39">
        <v>1</v>
      </c>
    </row>
    <row r="36" spans="1:7" s="35" customFormat="1" ht="31.2" x14ac:dyDescent="0.3">
      <c r="A36" s="61">
        <v>2</v>
      </c>
      <c r="B36" s="13" t="s">
        <v>23</v>
      </c>
      <c r="C36" s="28" t="s">
        <v>16</v>
      </c>
      <c r="D36" s="34" t="s">
        <v>9</v>
      </c>
      <c r="E36" s="42"/>
      <c r="F36" s="43"/>
      <c r="G36" s="39">
        <v>1</v>
      </c>
    </row>
    <row r="37" spans="1:7" s="35" customFormat="1" ht="31.2" x14ac:dyDescent="0.3">
      <c r="A37" s="61">
        <v>3</v>
      </c>
      <c r="B37" s="29" t="s">
        <v>36</v>
      </c>
      <c r="C37" s="28" t="s">
        <v>16</v>
      </c>
      <c r="D37" s="24" t="s">
        <v>32</v>
      </c>
      <c r="E37" s="42"/>
      <c r="F37" s="43"/>
      <c r="G37" s="25">
        <f>$C$3</f>
        <v>12</v>
      </c>
    </row>
    <row r="38" spans="1:7" s="35" customFormat="1" ht="31.2" x14ac:dyDescent="0.3">
      <c r="A38" s="61">
        <v>4</v>
      </c>
      <c r="B38" s="16" t="s">
        <v>21</v>
      </c>
      <c r="C38" s="28" t="s">
        <v>16</v>
      </c>
      <c r="D38" s="34" t="s">
        <v>9</v>
      </c>
      <c r="E38" s="48"/>
      <c r="F38" s="49"/>
      <c r="G38" s="39">
        <v>1</v>
      </c>
    </row>
    <row r="39" spans="1:7" s="35" customFormat="1" ht="31.2" x14ac:dyDescent="0.3">
      <c r="A39" s="61">
        <v>5</v>
      </c>
      <c r="B39" s="30" t="s">
        <v>39</v>
      </c>
      <c r="C39" s="28" t="s">
        <v>16</v>
      </c>
      <c r="D39" s="24" t="s">
        <v>32</v>
      </c>
      <c r="E39" s="48"/>
      <c r="F39" s="49"/>
      <c r="G39" s="25">
        <f>$C$3</f>
        <v>12</v>
      </c>
    </row>
    <row r="40" spans="1:7" s="35" customFormat="1" ht="31.2" x14ac:dyDescent="0.3">
      <c r="A40" s="61">
        <v>6</v>
      </c>
      <c r="B40" s="13" t="s">
        <v>22</v>
      </c>
      <c r="C40" s="28" t="s">
        <v>16</v>
      </c>
      <c r="D40" s="34" t="s">
        <v>9</v>
      </c>
      <c r="E40" s="50"/>
      <c r="F40" s="51"/>
      <c r="G40" s="39">
        <v>1</v>
      </c>
    </row>
  </sheetData>
  <sortState xmlns:xlrd2="http://schemas.microsoft.com/office/spreadsheetml/2017/richdata2" ref="B28:G32">
    <sortCondition ref="B28:B3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3:G33"/>
    <mergeCell ref="A13:G13"/>
    <mergeCell ref="A14:G14"/>
    <mergeCell ref="A19:C19"/>
    <mergeCell ref="D19:G19"/>
    <mergeCell ref="A18:C18"/>
    <mergeCell ref="D18:G18"/>
  </mergeCells>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D2:D14 D21:D26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56</v>
      </c>
    </row>
    <row r="2" spans="1:5" ht="21" x14ac:dyDescent="0.3">
      <c r="A2" s="149" t="s">
        <v>7</v>
      </c>
      <c r="B2" s="149"/>
      <c r="C2" s="149"/>
      <c r="D2" s="149"/>
      <c r="E2" s="149"/>
    </row>
    <row r="3" spans="1:5" s="35" customFormat="1" ht="31.2" x14ac:dyDescent="0.3">
      <c r="A3" s="59">
        <v>1</v>
      </c>
      <c r="B3" s="16" t="s">
        <v>31</v>
      </c>
      <c r="C3" s="60" t="s">
        <v>16</v>
      </c>
      <c r="D3" s="15" t="s">
        <v>7</v>
      </c>
      <c r="E3" s="62">
        <v>1</v>
      </c>
    </row>
    <row r="4" spans="1:5" s="35" customFormat="1" ht="31.2" x14ac:dyDescent="0.3">
      <c r="A4" s="59">
        <v>2</v>
      </c>
      <c r="B4" s="16" t="s">
        <v>30</v>
      </c>
      <c r="C4" s="60" t="s">
        <v>16</v>
      </c>
      <c r="D4" s="15" t="s">
        <v>7</v>
      </c>
      <c r="E4" s="62">
        <v>1</v>
      </c>
    </row>
    <row r="5" spans="1:5" s="35" customFormat="1" ht="31.2" x14ac:dyDescent="0.3">
      <c r="A5" s="58">
        <v>3</v>
      </c>
      <c r="B5" s="63" t="s">
        <v>70</v>
      </c>
      <c r="C5" s="28" t="s">
        <v>16</v>
      </c>
      <c r="D5" s="15" t="s">
        <v>7</v>
      </c>
      <c r="E5" s="64">
        <v>1</v>
      </c>
    </row>
    <row r="6" spans="1:5" s="35" customFormat="1" ht="31.2" x14ac:dyDescent="0.3">
      <c r="A6" s="59">
        <v>4</v>
      </c>
      <c r="B6" s="65" t="s">
        <v>38</v>
      </c>
      <c r="C6" s="60" t="s">
        <v>16</v>
      </c>
      <c r="D6" s="15" t="s">
        <v>7</v>
      </c>
      <c r="E6" s="62">
        <v>1</v>
      </c>
    </row>
    <row r="7" spans="1:5" s="35" customFormat="1" ht="31.2" x14ac:dyDescent="0.3">
      <c r="A7" s="59">
        <v>5</v>
      </c>
      <c r="B7" s="66" t="s">
        <v>35</v>
      </c>
      <c r="C7" s="60" t="s">
        <v>16</v>
      </c>
      <c r="D7" s="15" t="s">
        <v>7</v>
      </c>
      <c r="E7" s="67">
        <v>1</v>
      </c>
    </row>
    <row r="8" spans="1:5" s="35" customFormat="1" ht="31.2" x14ac:dyDescent="0.3">
      <c r="A8" s="58">
        <v>6</v>
      </c>
      <c r="B8" s="16" t="s">
        <v>64</v>
      </c>
      <c r="C8" s="60" t="s">
        <v>16</v>
      </c>
      <c r="D8" s="15" t="s">
        <v>7</v>
      </c>
      <c r="E8" s="67">
        <v>1</v>
      </c>
    </row>
    <row r="9" spans="1:5" s="35" customFormat="1" ht="31.2" x14ac:dyDescent="0.3">
      <c r="A9" s="59">
        <v>7</v>
      </c>
      <c r="B9" s="16" t="s">
        <v>63</v>
      </c>
      <c r="C9" s="60" t="s">
        <v>16</v>
      </c>
      <c r="D9" s="15" t="s">
        <v>7</v>
      </c>
      <c r="E9" s="67">
        <v>1</v>
      </c>
    </row>
    <row r="10" spans="1:5" ht="21" x14ac:dyDescent="0.3">
      <c r="A10" s="149" t="s">
        <v>5</v>
      </c>
      <c r="B10" s="149"/>
      <c r="C10" s="149"/>
      <c r="D10" s="149"/>
      <c r="E10" s="149"/>
    </row>
    <row r="11" spans="1:5" s="35" customFormat="1" ht="31.2" x14ac:dyDescent="0.3">
      <c r="A11" s="59">
        <v>1</v>
      </c>
      <c r="B11" s="68" t="s">
        <v>26</v>
      </c>
      <c r="C11" s="60" t="s">
        <v>16</v>
      </c>
      <c r="D11" s="15" t="s">
        <v>5</v>
      </c>
      <c r="E11" s="69">
        <v>1</v>
      </c>
    </row>
    <row r="12" spans="1:5" s="35" customFormat="1" ht="31.2" x14ac:dyDescent="0.3">
      <c r="A12" s="59">
        <v>2</v>
      </c>
      <c r="B12" s="18" t="s">
        <v>25</v>
      </c>
      <c r="C12" s="60" t="s">
        <v>16</v>
      </c>
      <c r="D12" s="15" t="s">
        <v>5</v>
      </c>
      <c r="E12" s="69">
        <v>1</v>
      </c>
    </row>
    <row r="13" spans="1:5" s="35" customFormat="1" ht="31.2" x14ac:dyDescent="0.3">
      <c r="A13" s="59">
        <v>3</v>
      </c>
      <c r="B13" s="18" t="s">
        <v>42</v>
      </c>
      <c r="C13" s="19" t="s">
        <v>16</v>
      </c>
      <c r="D13" s="15" t="s">
        <v>5</v>
      </c>
      <c r="E13" s="69">
        <v>1</v>
      </c>
    </row>
    <row r="14" spans="1:5" s="35" customFormat="1" ht="31.2" x14ac:dyDescent="0.3">
      <c r="A14" s="59">
        <v>4</v>
      </c>
      <c r="B14" s="68" t="s">
        <v>28</v>
      </c>
      <c r="C14" s="60" t="s">
        <v>16</v>
      </c>
      <c r="D14" s="15" t="s">
        <v>5</v>
      </c>
      <c r="E14" s="69">
        <v>1</v>
      </c>
    </row>
    <row r="15" spans="1:5" s="35" customFormat="1" ht="31.2" x14ac:dyDescent="0.3">
      <c r="A15" s="59">
        <v>5</v>
      </c>
      <c r="B15" s="18" t="s">
        <v>29</v>
      </c>
      <c r="C15" s="60" t="s">
        <v>16</v>
      </c>
      <c r="D15" s="15" t="s">
        <v>5</v>
      </c>
      <c r="E15" s="69">
        <v>1</v>
      </c>
    </row>
    <row r="16" spans="1:5" s="35" customFormat="1" ht="31.2" x14ac:dyDescent="0.3">
      <c r="A16" s="59">
        <v>6</v>
      </c>
      <c r="B16" s="13" t="s">
        <v>27</v>
      </c>
      <c r="C16" s="28" t="s">
        <v>16</v>
      </c>
      <c r="D16" s="15" t="s">
        <v>5</v>
      </c>
      <c r="E16" s="69">
        <v>1</v>
      </c>
    </row>
    <row r="17" spans="1:5" s="35" customFormat="1" ht="31.2" x14ac:dyDescent="0.3">
      <c r="A17" s="59">
        <v>7</v>
      </c>
      <c r="B17" s="29" t="s">
        <v>44</v>
      </c>
      <c r="C17" s="28" t="s">
        <v>16</v>
      </c>
      <c r="D17" s="15" t="s">
        <v>5</v>
      </c>
      <c r="E17" s="69">
        <v>1</v>
      </c>
    </row>
    <row r="18" spans="1:5" s="35" customFormat="1" ht="31.2" x14ac:dyDescent="0.3">
      <c r="A18" s="59">
        <v>8</v>
      </c>
      <c r="B18" s="29" t="s">
        <v>43</v>
      </c>
      <c r="C18" s="60" t="s">
        <v>16</v>
      </c>
      <c r="D18" s="15" t="s">
        <v>11</v>
      </c>
      <c r="E18" s="69">
        <v>1</v>
      </c>
    </row>
    <row r="19" spans="1:5" s="35" customFormat="1" ht="62.4" x14ac:dyDescent="0.3">
      <c r="A19" s="59">
        <v>9</v>
      </c>
      <c r="B19" s="18" t="s">
        <v>62</v>
      </c>
      <c r="C19" s="60" t="s">
        <v>72</v>
      </c>
      <c r="D19" s="15" t="s">
        <v>5</v>
      </c>
      <c r="E19" s="62">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2" customWidth="1"/>
    <col min="3" max="3" width="25.6640625" style="121" bestFit="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8" t="s">
        <v>33</v>
      </c>
      <c r="H1" s="108" t="s">
        <v>34</v>
      </c>
    </row>
    <row r="2" spans="1:8" ht="31.2" x14ac:dyDescent="0.3">
      <c r="A2" s="13" t="s">
        <v>156</v>
      </c>
      <c r="B2" s="123" t="s">
        <v>98</v>
      </c>
      <c r="C2" s="15" t="s">
        <v>5</v>
      </c>
      <c r="D2" s="15">
        <v>1</v>
      </c>
      <c r="E2" s="15" t="s">
        <v>6</v>
      </c>
      <c r="F2" s="15">
        <v>1</v>
      </c>
      <c r="G2" s="10">
        <f t="shared" ref="G2:G8" si="0">COUNTIF($A$2:$A$999,A2)</f>
        <v>1</v>
      </c>
      <c r="H2" s="10" t="s">
        <v>37</v>
      </c>
    </row>
    <row r="3" spans="1:8" x14ac:dyDescent="0.3">
      <c r="A3" s="13" t="s">
        <v>105</v>
      </c>
      <c r="B3" s="123" t="s">
        <v>106</v>
      </c>
      <c r="C3" s="15" t="s">
        <v>11</v>
      </c>
      <c r="D3" s="15">
        <v>1</v>
      </c>
      <c r="E3" s="15" t="s">
        <v>6</v>
      </c>
      <c r="F3" s="15">
        <v>1</v>
      </c>
      <c r="G3" s="10">
        <f t="shared" si="0"/>
        <v>1</v>
      </c>
      <c r="H3" s="10" t="s">
        <v>37</v>
      </c>
    </row>
    <row r="4" spans="1:8" x14ac:dyDescent="0.3">
      <c r="A4" s="13" t="s">
        <v>157</v>
      </c>
      <c r="B4" s="111" t="s">
        <v>101</v>
      </c>
      <c r="C4" s="15" t="s">
        <v>5</v>
      </c>
      <c r="D4" s="15">
        <v>1</v>
      </c>
      <c r="E4" s="15" t="s">
        <v>6</v>
      </c>
      <c r="F4" s="15">
        <v>1</v>
      </c>
      <c r="G4" s="10">
        <f t="shared" si="0"/>
        <v>1</v>
      </c>
      <c r="H4" s="10" t="s">
        <v>37</v>
      </c>
    </row>
    <row r="5" spans="1:8" x14ac:dyDescent="0.3">
      <c r="A5" s="13" t="s">
        <v>102</v>
      </c>
      <c r="B5" s="123" t="s">
        <v>103</v>
      </c>
      <c r="C5" s="15" t="s">
        <v>11</v>
      </c>
      <c r="D5" s="15">
        <v>1</v>
      </c>
      <c r="E5" s="15" t="s">
        <v>6</v>
      </c>
      <c r="F5" s="15">
        <v>1</v>
      </c>
      <c r="G5" s="10">
        <f t="shared" si="0"/>
        <v>1</v>
      </c>
      <c r="H5" s="10" t="s">
        <v>37</v>
      </c>
    </row>
    <row r="6" spans="1:8" x14ac:dyDescent="0.3">
      <c r="A6" s="13" t="s">
        <v>158</v>
      </c>
      <c r="B6" s="123" t="s">
        <v>108</v>
      </c>
      <c r="C6" s="15" t="s">
        <v>11</v>
      </c>
      <c r="D6" s="15">
        <v>1</v>
      </c>
      <c r="E6" s="15" t="s">
        <v>6</v>
      </c>
      <c r="F6" s="15">
        <v>1</v>
      </c>
      <c r="G6" s="10">
        <f t="shared" si="0"/>
        <v>1</v>
      </c>
      <c r="H6" s="10" t="s">
        <v>37</v>
      </c>
    </row>
    <row r="7" spans="1:8" x14ac:dyDescent="0.3">
      <c r="A7" s="13" t="s">
        <v>159</v>
      </c>
      <c r="B7" s="111" t="s">
        <v>110</v>
      </c>
      <c r="C7" s="15" t="s">
        <v>7</v>
      </c>
      <c r="D7" s="15">
        <v>1</v>
      </c>
      <c r="E7" s="15" t="s">
        <v>6</v>
      </c>
      <c r="F7" s="15">
        <v>1</v>
      </c>
      <c r="G7" s="10">
        <f t="shared" si="0"/>
        <v>1</v>
      </c>
      <c r="H7" s="10" t="s">
        <v>37</v>
      </c>
    </row>
    <row r="8" spans="1:8" x14ac:dyDescent="0.3">
      <c r="A8" s="13" t="s">
        <v>160</v>
      </c>
      <c r="B8" s="111" t="s">
        <v>112</v>
      </c>
      <c r="C8" s="15" t="s">
        <v>7</v>
      </c>
      <c r="D8" s="15">
        <v>1</v>
      </c>
      <c r="E8" s="15" t="s">
        <v>6</v>
      </c>
      <c r="F8" s="15">
        <v>1</v>
      </c>
      <c r="G8" s="10">
        <f t="shared" si="0"/>
        <v>1</v>
      </c>
      <c r="H8" s="10" t="s">
        <v>37</v>
      </c>
    </row>
    <row r="9" spans="1:8" x14ac:dyDescent="0.3">
      <c r="C9" s="114"/>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8" xr:uid="{B23CC546-2D1F-4D77-8557-6B74FEFF857B}">
    <sortState xmlns:xlrd2="http://schemas.microsoft.com/office/spreadsheetml/2017/richdata2" ref="A2:H8">
      <sortCondition ref="A2:A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A2:B8" xr:uid="{4895282C-C721-48DA-81E0-FEBD05F3141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2" customWidth="1"/>
    <col min="3" max="3" width="25.6640625" style="121" bestFit="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8" t="s">
        <v>33</v>
      </c>
      <c r="H1" s="108" t="s">
        <v>34</v>
      </c>
    </row>
    <row r="2" spans="1:8" x14ac:dyDescent="0.3">
      <c r="A2" s="122" t="s">
        <v>154</v>
      </c>
      <c r="B2" s="111" t="s">
        <v>124</v>
      </c>
      <c r="C2" s="15" t="s">
        <v>5</v>
      </c>
      <c r="D2" s="120">
        <v>1</v>
      </c>
      <c r="E2" s="120" t="s">
        <v>122</v>
      </c>
      <c r="F2" s="119">
        <v>12</v>
      </c>
      <c r="G2" s="17">
        <f t="shared" ref="G2:G7" si="0">COUNTIF($A$2:$A$999,A2)</f>
        <v>1</v>
      </c>
      <c r="H2" s="17" t="s">
        <v>37</v>
      </c>
    </row>
    <row r="3" spans="1:8" ht="31.2" x14ac:dyDescent="0.3">
      <c r="A3" s="122" t="s">
        <v>153</v>
      </c>
      <c r="B3" s="111" t="s">
        <v>121</v>
      </c>
      <c r="C3" s="15" t="s">
        <v>5</v>
      </c>
      <c r="D3" s="120">
        <v>1</v>
      </c>
      <c r="E3" s="120" t="s">
        <v>122</v>
      </c>
      <c r="F3" s="119">
        <f>12*D3</f>
        <v>12</v>
      </c>
      <c r="G3" s="17">
        <f t="shared" si="0"/>
        <v>1</v>
      </c>
      <c r="H3" s="17" t="s">
        <v>37</v>
      </c>
    </row>
    <row r="4" spans="1:8" x14ac:dyDescent="0.3">
      <c r="A4" s="122" t="s">
        <v>128</v>
      </c>
      <c r="B4" s="111" t="s">
        <v>129</v>
      </c>
      <c r="C4" s="15" t="s">
        <v>7</v>
      </c>
      <c r="D4" s="120">
        <v>1</v>
      </c>
      <c r="E4" s="120" t="s">
        <v>122</v>
      </c>
      <c r="F4" s="119">
        <v>12</v>
      </c>
      <c r="G4" s="17">
        <f t="shared" si="0"/>
        <v>1</v>
      </c>
      <c r="H4" s="17" t="s">
        <v>37</v>
      </c>
    </row>
    <row r="5" spans="1:8" ht="31.2" x14ac:dyDescent="0.3">
      <c r="A5" s="13" t="s">
        <v>155</v>
      </c>
      <c r="B5" s="111" t="s">
        <v>126</v>
      </c>
      <c r="C5" s="15" t="s">
        <v>18</v>
      </c>
      <c r="D5" s="119">
        <v>1</v>
      </c>
      <c r="E5" s="120" t="s">
        <v>122</v>
      </c>
      <c r="F5" s="119">
        <v>12</v>
      </c>
      <c r="G5" s="17">
        <f t="shared" si="0"/>
        <v>1</v>
      </c>
      <c r="H5" s="17" t="s">
        <v>37</v>
      </c>
    </row>
    <row r="6" spans="1:8" ht="31.2" x14ac:dyDescent="0.3">
      <c r="A6" s="13" t="s">
        <v>130</v>
      </c>
      <c r="B6" s="123" t="s">
        <v>131</v>
      </c>
      <c r="C6" s="15" t="s">
        <v>7</v>
      </c>
      <c r="D6" s="119">
        <v>1</v>
      </c>
      <c r="E6" s="120" t="s">
        <v>122</v>
      </c>
      <c r="F6" s="119">
        <v>12</v>
      </c>
      <c r="G6" s="17">
        <f t="shared" si="0"/>
        <v>1</v>
      </c>
      <c r="H6" s="17" t="s">
        <v>37</v>
      </c>
    </row>
    <row r="7" spans="1:8" x14ac:dyDescent="0.3">
      <c r="A7" s="13" t="s">
        <v>41</v>
      </c>
      <c r="B7" s="111" t="s">
        <v>127</v>
      </c>
      <c r="C7" s="15" t="s">
        <v>7</v>
      </c>
      <c r="D7" s="119">
        <v>1</v>
      </c>
      <c r="E7" s="120" t="s">
        <v>122</v>
      </c>
      <c r="F7" s="119">
        <v>12</v>
      </c>
      <c r="G7" s="17">
        <f t="shared" si="0"/>
        <v>1</v>
      </c>
      <c r="H7" s="17" t="s">
        <v>37</v>
      </c>
    </row>
    <row r="8" spans="1:8" x14ac:dyDescent="0.3">
      <c r="C8" s="114"/>
    </row>
    <row r="9" spans="1:8" x14ac:dyDescent="0.3">
      <c r="C9" s="114"/>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7" xr:uid="{862AB6E4-929E-4CA8-A82A-84513D3AB1A7}">
    <sortState xmlns:xlrd2="http://schemas.microsoft.com/office/spreadsheetml/2017/richdata2" ref="A2:H7">
      <sortCondition ref="A2:A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63100264-3226-430B-A459-CDAE11D9551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CFA07D-D140-4499-A473-B27A335C6F8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2" customWidth="1"/>
    <col min="3" max="3" width="20.44140625" style="12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9" t="s">
        <v>33</v>
      </c>
      <c r="H1" s="108" t="s">
        <v>34</v>
      </c>
    </row>
    <row r="2" spans="1:8" ht="31.2" x14ac:dyDescent="0.3">
      <c r="A2" s="122" t="s">
        <v>153</v>
      </c>
      <c r="B2" s="111" t="s">
        <v>121</v>
      </c>
      <c r="C2" s="15" t="s">
        <v>5</v>
      </c>
      <c r="D2" s="120">
        <v>1</v>
      </c>
      <c r="E2" s="120" t="s">
        <v>6</v>
      </c>
      <c r="F2" s="119">
        <v>1</v>
      </c>
      <c r="G2" s="10">
        <f t="shared" ref="G2:G7" si="0">COUNTIF($A$2:$A$999,A2)</f>
        <v>1</v>
      </c>
      <c r="H2" s="10" t="s">
        <v>37</v>
      </c>
    </row>
    <row r="3" spans="1:8" x14ac:dyDescent="0.3">
      <c r="A3" s="122" t="s">
        <v>128</v>
      </c>
      <c r="B3" s="111" t="s">
        <v>142</v>
      </c>
      <c r="C3" s="15" t="s">
        <v>7</v>
      </c>
      <c r="D3" s="120">
        <v>1</v>
      </c>
      <c r="E3" s="120" t="s">
        <v>6</v>
      </c>
      <c r="F3" s="119">
        <v>1</v>
      </c>
      <c r="G3" s="10">
        <f t="shared" si="0"/>
        <v>1</v>
      </c>
      <c r="H3" s="10" t="s">
        <v>37</v>
      </c>
    </row>
    <row r="4" spans="1:8" ht="31.2" x14ac:dyDescent="0.3">
      <c r="A4" s="16" t="s">
        <v>145</v>
      </c>
      <c r="B4" s="111" t="s">
        <v>146</v>
      </c>
      <c r="C4" s="15" t="s">
        <v>5</v>
      </c>
      <c r="D4" s="120">
        <v>1</v>
      </c>
      <c r="E4" s="120" t="s">
        <v>6</v>
      </c>
      <c r="F4" s="119">
        <v>1</v>
      </c>
      <c r="G4" s="10">
        <f t="shared" si="0"/>
        <v>1</v>
      </c>
      <c r="H4" s="10" t="s">
        <v>37</v>
      </c>
    </row>
    <row r="5" spans="1:8" ht="31.2" x14ac:dyDescent="0.3">
      <c r="A5" s="13" t="s">
        <v>138</v>
      </c>
      <c r="B5" s="111" t="s">
        <v>139</v>
      </c>
      <c r="C5" s="15" t="s">
        <v>18</v>
      </c>
      <c r="D5" s="119">
        <v>1</v>
      </c>
      <c r="E5" s="119" t="s">
        <v>6</v>
      </c>
      <c r="F5" s="119">
        <v>1</v>
      </c>
      <c r="G5" s="10">
        <f t="shared" si="0"/>
        <v>1</v>
      </c>
      <c r="H5" s="10" t="s">
        <v>37</v>
      </c>
    </row>
    <row r="6" spans="1:8" x14ac:dyDescent="0.3">
      <c r="A6" s="13" t="s">
        <v>41</v>
      </c>
      <c r="B6" s="111" t="s">
        <v>140</v>
      </c>
      <c r="C6" s="15" t="s">
        <v>7</v>
      </c>
      <c r="D6" s="119">
        <v>1</v>
      </c>
      <c r="E6" s="119" t="s">
        <v>6</v>
      </c>
      <c r="F6" s="119">
        <v>1</v>
      </c>
      <c r="G6" s="10">
        <f t="shared" si="0"/>
        <v>1</v>
      </c>
      <c r="H6" s="10" t="s">
        <v>37</v>
      </c>
    </row>
    <row r="7" spans="1:8" x14ac:dyDescent="0.3">
      <c r="A7" s="13" t="s">
        <v>143</v>
      </c>
      <c r="B7" s="111" t="s">
        <v>144</v>
      </c>
      <c r="C7" s="15" t="s">
        <v>7</v>
      </c>
      <c r="D7" s="15">
        <v>1</v>
      </c>
      <c r="E7" s="15" t="s">
        <v>6</v>
      </c>
      <c r="F7" s="119">
        <v>1</v>
      </c>
      <c r="G7" s="10">
        <f t="shared" si="0"/>
        <v>1</v>
      </c>
      <c r="H7" s="10" t="s">
        <v>37</v>
      </c>
    </row>
    <row r="8" spans="1:8" x14ac:dyDescent="0.3">
      <c r="C8" s="114"/>
    </row>
    <row r="9" spans="1:8" x14ac:dyDescent="0.3">
      <c r="C9" s="114"/>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9D102321-8CB6-41E2-8F0B-0C0F10FD91F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64CFC67-6601-4E36-BAF5-7DE5D47D95B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2" customWidth="1"/>
    <col min="3" max="3" width="29.33203125" style="12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8" t="s">
        <v>33</v>
      </c>
      <c r="H1" s="108" t="s">
        <v>34</v>
      </c>
    </row>
    <row r="2" spans="1:8" x14ac:dyDescent="0.3">
      <c r="A2" s="118" t="s">
        <v>20</v>
      </c>
      <c r="B2" s="111" t="s">
        <v>147</v>
      </c>
      <c r="C2" s="15" t="s">
        <v>9</v>
      </c>
      <c r="D2" s="120">
        <v>1</v>
      </c>
      <c r="E2" s="120" t="s">
        <v>6</v>
      </c>
      <c r="F2" s="119">
        <f>D2</f>
        <v>1</v>
      </c>
      <c r="G2" s="10">
        <f>COUNTIF($A$2:$A$999,A2)</f>
        <v>1</v>
      </c>
      <c r="H2" s="10" t="s">
        <v>37</v>
      </c>
    </row>
    <row r="3" spans="1:8" ht="31.2" x14ac:dyDescent="0.3">
      <c r="A3" s="13" t="s">
        <v>152</v>
      </c>
      <c r="B3" s="111" t="s">
        <v>151</v>
      </c>
      <c r="C3" s="15" t="s">
        <v>9</v>
      </c>
      <c r="D3" s="119">
        <v>20</v>
      </c>
      <c r="E3" s="119" t="s">
        <v>6</v>
      </c>
      <c r="F3" s="119">
        <f>D3</f>
        <v>20</v>
      </c>
      <c r="G3" s="10">
        <f>COUNTIF($A$2:$A$999,A3)</f>
        <v>1</v>
      </c>
      <c r="H3" s="10" t="s">
        <v>37</v>
      </c>
    </row>
    <row r="4" spans="1:8" x14ac:dyDescent="0.3">
      <c r="A4" s="13" t="s">
        <v>21</v>
      </c>
      <c r="B4" s="111" t="s">
        <v>149</v>
      </c>
      <c r="C4" s="15" t="s">
        <v>9</v>
      </c>
      <c r="D4" s="119">
        <v>1</v>
      </c>
      <c r="E4" s="119" t="s">
        <v>6</v>
      </c>
      <c r="F4" s="119">
        <f>D4</f>
        <v>1</v>
      </c>
      <c r="G4" s="10">
        <f>COUNTIF($A$2:$A$999,A4)</f>
        <v>1</v>
      </c>
      <c r="H4" s="10" t="s">
        <v>37</v>
      </c>
    </row>
    <row r="5" spans="1:8" x14ac:dyDescent="0.3">
      <c r="A5" s="13" t="s">
        <v>22</v>
      </c>
      <c r="B5" s="111" t="s">
        <v>150</v>
      </c>
      <c r="C5" s="15" t="s">
        <v>9</v>
      </c>
      <c r="D5" s="120">
        <v>1</v>
      </c>
      <c r="E5" s="119" t="s">
        <v>6</v>
      </c>
      <c r="F5" s="119">
        <f>D5</f>
        <v>1</v>
      </c>
      <c r="G5" s="10">
        <f>COUNTIF($A$2:$A$999,A5)</f>
        <v>1</v>
      </c>
      <c r="H5" s="10" t="s">
        <v>37</v>
      </c>
    </row>
    <row r="6" spans="1:8" x14ac:dyDescent="0.3">
      <c r="A6" s="112"/>
      <c r="B6" s="113"/>
      <c r="C6" s="114"/>
      <c r="D6" s="114"/>
      <c r="E6" s="115"/>
      <c r="F6" s="114"/>
    </row>
    <row r="7" spans="1:8" x14ac:dyDescent="0.3">
      <c r="A7" s="112"/>
      <c r="B7" s="113"/>
      <c r="C7" s="114"/>
      <c r="D7" s="114"/>
      <c r="E7" s="115"/>
      <c r="F7" s="114"/>
    </row>
    <row r="8" spans="1:8" x14ac:dyDescent="0.3">
      <c r="A8" s="112"/>
      <c r="B8" s="113"/>
      <c r="C8" s="114"/>
      <c r="D8" s="114"/>
      <c r="E8" s="115"/>
      <c r="F8" s="114"/>
    </row>
    <row r="9" spans="1:8" x14ac:dyDescent="0.3">
      <c r="A9" s="112"/>
      <c r="B9" s="113"/>
      <c r="C9" s="114"/>
      <c r="D9" s="114"/>
      <c r="E9" s="115"/>
      <c r="F9" s="115"/>
    </row>
    <row r="10" spans="1:8" x14ac:dyDescent="0.3">
      <c r="A10" s="112"/>
      <c r="B10" s="113"/>
      <c r="C10" s="114"/>
      <c r="D10" s="114"/>
      <c r="E10" s="115"/>
      <c r="F10" s="115"/>
    </row>
    <row r="11" spans="1:8" x14ac:dyDescent="0.3">
      <c r="A11" s="112"/>
      <c r="B11" s="113"/>
      <c r="C11" s="114"/>
      <c r="D11" s="114"/>
      <c r="E11" s="115"/>
      <c r="F11" s="115"/>
    </row>
    <row r="12" spans="1:8" x14ac:dyDescent="0.3">
      <c r="A12" s="112"/>
      <c r="B12" s="113"/>
      <c r="C12" s="114"/>
      <c r="D12" s="114"/>
      <c r="E12" s="115"/>
      <c r="F12" s="115"/>
    </row>
    <row r="13" spans="1:8" x14ac:dyDescent="0.3">
      <c r="A13" s="112"/>
      <c r="B13" s="113"/>
      <c r="C13" s="114"/>
      <c r="D13" s="115"/>
      <c r="E13" s="115"/>
      <c r="F13" s="115"/>
    </row>
    <row r="14" spans="1:8" x14ac:dyDescent="0.3">
      <c r="A14" s="112"/>
      <c r="B14" s="113"/>
      <c r="C14" s="114"/>
      <c r="D14" s="115"/>
      <c r="E14" s="115"/>
      <c r="F14" s="115"/>
    </row>
    <row r="15" spans="1:8" x14ac:dyDescent="0.3">
      <c r="A15" s="112"/>
      <c r="B15" s="113"/>
      <c r="C15" s="114"/>
      <c r="D15" s="115"/>
      <c r="E15" s="115"/>
      <c r="F15" s="115"/>
    </row>
    <row r="16" spans="1:8" x14ac:dyDescent="0.3">
      <c r="A16" s="112"/>
      <c r="B16" s="113"/>
      <c r="C16" s="114"/>
      <c r="D16" s="115"/>
      <c r="E16" s="115"/>
      <c r="F16" s="115"/>
    </row>
    <row r="17" spans="1:6" x14ac:dyDescent="0.3">
      <c r="A17" s="112"/>
      <c r="B17" s="113"/>
      <c r="C17" s="114"/>
      <c r="D17" s="115"/>
      <c r="E17" s="115"/>
      <c r="F17" s="115"/>
    </row>
    <row r="18" spans="1:6" x14ac:dyDescent="0.3">
      <c r="A18" s="112"/>
      <c r="B18" s="113"/>
      <c r="C18" s="114"/>
      <c r="D18" s="115"/>
      <c r="E18" s="115"/>
      <c r="F18" s="115"/>
    </row>
    <row r="19" spans="1:6" x14ac:dyDescent="0.3">
      <c r="A19" s="112"/>
      <c r="B19" s="113"/>
      <c r="C19" s="114"/>
      <c r="D19" s="115"/>
      <c r="E19" s="115"/>
      <c r="F19" s="115"/>
    </row>
    <row r="20" spans="1:6" x14ac:dyDescent="0.3">
      <c r="A20" s="112"/>
      <c r="B20" s="113"/>
      <c r="C20" s="114"/>
      <c r="D20" s="115"/>
      <c r="E20" s="115"/>
      <c r="F20" s="115"/>
    </row>
    <row r="21" spans="1:6" x14ac:dyDescent="0.3">
      <c r="A21" s="112"/>
      <c r="B21" s="113"/>
      <c r="C21" s="114"/>
      <c r="D21" s="115"/>
      <c r="E21" s="115"/>
      <c r="F21" s="115"/>
    </row>
    <row r="22" spans="1:6" x14ac:dyDescent="0.3">
      <c r="A22" s="112"/>
      <c r="B22" s="113"/>
      <c r="C22" s="114"/>
      <c r="D22" s="115"/>
      <c r="E22" s="115"/>
      <c r="F22" s="115"/>
    </row>
    <row r="23" spans="1:6" x14ac:dyDescent="0.3">
      <c r="A23" s="112"/>
      <c r="B23" s="113"/>
      <c r="C23" s="114"/>
      <c r="D23" s="115"/>
      <c r="E23" s="115"/>
      <c r="F23" s="115"/>
    </row>
    <row r="24" spans="1:6" x14ac:dyDescent="0.3">
      <c r="A24" s="112"/>
      <c r="B24" s="113"/>
      <c r="C24" s="114"/>
      <c r="D24" s="115"/>
      <c r="E24" s="115"/>
      <c r="F24" s="115"/>
    </row>
    <row r="25" spans="1:6" x14ac:dyDescent="0.3">
      <c r="A25" s="112"/>
      <c r="B25" s="113"/>
      <c r="C25" s="114"/>
      <c r="D25" s="115"/>
      <c r="E25" s="115"/>
      <c r="F25" s="115"/>
    </row>
    <row r="26" spans="1:6" x14ac:dyDescent="0.3">
      <c r="A26" s="112"/>
      <c r="B26" s="113"/>
      <c r="C26" s="114"/>
      <c r="D26" s="115"/>
      <c r="E26" s="115"/>
      <c r="F26" s="115"/>
    </row>
    <row r="27" spans="1:6" x14ac:dyDescent="0.3">
      <c r="A27" s="112"/>
      <c r="B27" s="113"/>
      <c r="C27" s="114"/>
      <c r="D27" s="115"/>
      <c r="E27" s="115"/>
      <c r="F27" s="115"/>
    </row>
    <row r="28" spans="1:6" x14ac:dyDescent="0.3">
      <c r="A28" s="112"/>
      <c r="B28" s="113"/>
      <c r="C28" s="114"/>
      <c r="D28" s="115"/>
      <c r="E28" s="115"/>
      <c r="F28" s="115"/>
    </row>
    <row r="29" spans="1:6" x14ac:dyDescent="0.3">
      <c r="A29" s="112"/>
      <c r="B29" s="113"/>
      <c r="C29" s="114"/>
      <c r="D29" s="115"/>
      <c r="E29" s="115"/>
      <c r="F29" s="115"/>
    </row>
    <row r="30" spans="1:6" x14ac:dyDescent="0.3">
      <c r="A30" s="112"/>
      <c r="B30" s="113"/>
      <c r="C30" s="114"/>
      <c r="D30" s="115"/>
      <c r="E30" s="115"/>
      <c r="F30" s="115"/>
    </row>
    <row r="31" spans="1:6" x14ac:dyDescent="0.3">
      <c r="A31" s="112"/>
      <c r="B31" s="113"/>
      <c r="C31" s="114"/>
      <c r="D31" s="115"/>
      <c r="E31" s="115"/>
      <c r="F31" s="115"/>
    </row>
    <row r="32" spans="1:6" x14ac:dyDescent="0.3">
      <c r="A32" s="112"/>
      <c r="B32" s="113"/>
      <c r="C32" s="114"/>
      <c r="D32" s="115"/>
      <c r="E32" s="115"/>
      <c r="F32" s="115"/>
    </row>
    <row r="33" spans="1:6" x14ac:dyDescent="0.3">
      <c r="A33" s="112"/>
      <c r="B33" s="113"/>
      <c r="C33" s="114"/>
      <c r="D33" s="115"/>
      <c r="E33" s="115"/>
      <c r="F33" s="115"/>
    </row>
    <row r="34" spans="1:6" x14ac:dyDescent="0.3">
      <c r="A34" s="112"/>
      <c r="B34" s="113"/>
      <c r="C34" s="114"/>
      <c r="D34" s="115"/>
      <c r="E34" s="115"/>
      <c r="F34" s="115"/>
    </row>
    <row r="35" spans="1:6" x14ac:dyDescent="0.3">
      <c r="A35" s="112"/>
      <c r="B35" s="113"/>
      <c r="C35" s="114"/>
      <c r="D35" s="115"/>
      <c r="E35" s="115"/>
      <c r="F35" s="115"/>
    </row>
    <row r="36" spans="1:6" x14ac:dyDescent="0.3">
      <c r="A36" s="112"/>
      <c r="B36" s="113"/>
      <c r="C36" s="114"/>
      <c r="D36" s="115"/>
      <c r="E36" s="115"/>
      <c r="F36" s="115"/>
    </row>
    <row r="37" spans="1:6" x14ac:dyDescent="0.3">
      <c r="A37" s="112"/>
      <c r="B37" s="113"/>
      <c r="C37" s="114"/>
      <c r="D37" s="115"/>
      <c r="E37" s="115"/>
      <c r="F37" s="115"/>
    </row>
    <row r="38" spans="1:6" x14ac:dyDescent="0.3">
      <c r="A38" s="112"/>
      <c r="B38" s="113"/>
      <c r="C38" s="114"/>
      <c r="D38" s="115"/>
      <c r="E38" s="115"/>
      <c r="F38" s="115"/>
    </row>
    <row r="39" spans="1:6" x14ac:dyDescent="0.3">
      <c r="A39" s="112"/>
      <c r="B39" s="116"/>
      <c r="C39" s="114"/>
      <c r="D39" s="115"/>
      <c r="E39" s="115"/>
      <c r="F39" s="115"/>
    </row>
    <row r="40" spans="1:6" x14ac:dyDescent="0.3">
      <c r="A40" s="112"/>
      <c r="B40" s="116"/>
      <c r="C40" s="114"/>
      <c r="D40" s="115"/>
      <c r="E40" s="115"/>
      <c r="F40" s="115"/>
    </row>
    <row r="41" spans="1:6" x14ac:dyDescent="0.3">
      <c r="A41" s="112"/>
      <c r="B41" s="116"/>
      <c r="C41" s="114"/>
      <c r="D41" s="115"/>
      <c r="E41" s="115"/>
      <c r="F41" s="115"/>
    </row>
    <row r="42" spans="1:6" x14ac:dyDescent="0.3">
      <c r="C42" s="114"/>
    </row>
    <row r="43" spans="1:6" x14ac:dyDescent="0.3">
      <c r="C43" s="114"/>
    </row>
    <row r="44" spans="1:6" x14ac:dyDescent="0.3">
      <c r="C44" s="114"/>
    </row>
    <row r="45" spans="1:6" x14ac:dyDescent="0.3">
      <c r="C45" s="114"/>
    </row>
    <row r="46" spans="1:6" x14ac:dyDescent="0.3">
      <c r="C46" s="114"/>
    </row>
    <row r="47" spans="1:6" x14ac:dyDescent="0.3">
      <c r="C47" s="114"/>
    </row>
    <row r="48" spans="1:6"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A36FE355-2C39-4F2C-942D-3ED88EF0971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D2ECCA6-8542-485A-AB1B-FB40F05610B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2" sqref="A2"/>
    </sheetView>
  </sheetViews>
  <sheetFormatPr defaultColWidth="9.109375" defaultRowHeight="15.6" x14ac:dyDescent="0.3"/>
  <cols>
    <col min="1" max="1" width="22" style="52" customWidth="1"/>
    <col min="2" max="2" width="9" style="52"/>
    <col min="3" max="3" width="19.88671875" style="52" customWidth="1"/>
    <col min="4" max="4" width="54.88671875" style="52" customWidth="1"/>
    <col min="5" max="5" width="49.33203125" style="52" customWidth="1"/>
    <col min="6" max="6" width="68.5546875" style="52" customWidth="1"/>
    <col min="7" max="7" width="31.44140625" style="52" customWidth="1"/>
    <col min="8" max="16384" width="9.109375" style="52"/>
  </cols>
  <sheetData>
    <row r="1" spans="1:7" x14ac:dyDescent="0.3">
      <c r="A1" s="70" t="s">
        <v>73</v>
      </c>
      <c r="B1" s="70" t="s">
        <v>65</v>
      </c>
      <c r="C1" s="70" t="s">
        <v>66</v>
      </c>
      <c r="D1" s="70" t="s">
        <v>67</v>
      </c>
      <c r="E1" s="70" t="s">
        <v>46</v>
      </c>
      <c r="F1" s="70" t="s">
        <v>68</v>
      </c>
      <c r="G1" s="70" t="s">
        <v>69</v>
      </c>
    </row>
    <row r="2" spans="1:7" ht="28.8" x14ac:dyDescent="0.3">
      <c r="A2" s="71" t="s">
        <v>77</v>
      </c>
      <c r="B2" s="72">
        <v>2023</v>
      </c>
      <c r="C2" s="76" t="s">
        <v>78</v>
      </c>
      <c r="D2" s="73" t="s">
        <v>79</v>
      </c>
      <c r="E2" s="73" t="s">
        <v>80</v>
      </c>
      <c r="F2" s="74" t="s">
        <v>81</v>
      </c>
      <c r="G2" s="75"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4"/>
  <sheetViews>
    <sheetView topLeftCell="A59" workbookViewId="0">
      <selection activeCell="A2" sqref="A2"/>
    </sheetView>
  </sheetViews>
  <sheetFormatPr defaultRowHeight="14.4" x14ac:dyDescent="0.3"/>
  <cols>
    <col min="1" max="1" width="5.109375" customWidth="1"/>
    <col min="2" max="2" width="35.44140625" customWidth="1"/>
    <col min="3" max="3" width="51.88671875" customWidth="1"/>
    <col min="4" max="4" width="18.109375" customWidth="1"/>
    <col min="5" max="5" width="15.5546875" customWidth="1"/>
    <col min="6" max="6" width="14.88671875" customWidth="1"/>
    <col min="7" max="7" width="14.44140625" customWidth="1"/>
    <col min="8" max="8" width="16.33203125" customWidth="1"/>
  </cols>
  <sheetData>
    <row r="1" spans="1:8" ht="21.6" thickBot="1" x14ac:dyDescent="0.45">
      <c r="A1" s="151" t="s">
        <v>82</v>
      </c>
      <c r="B1" s="151"/>
      <c r="C1" s="151"/>
      <c r="D1" s="151"/>
      <c r="E1" s="151"/>
      <c r="F1" s="151"/>
      <c r="G1" s="151"/>
      <c r="H1" s="151"/>
    </row>
    <row r="2" spans="1:8" ht="15.6" x14ac:dyDescent="0.3">
      <c r="A2" s="152" t="s">
        <v>83</v>
      </c>
      <c r="B2" s="153"/>
      <c r="C2" s="153"/>
      <c r="D2" s="153"/>
      <c r="E2" s="153"/>
      <c r="F2" s="153"/>
      <c r="G2" s="153"/>
      <c r="H2" s="154"/>
    </row>
    <row r="3" spans="1:8" ht="15.6" x14ac:dyDescent="0.3">
      <c r="A3" s="155" t="s">
        <v>84</v>
      </c>
      <c r="B3" s="156"/>
      <c r="C3" s="156"/>
      <c r="D3" s="156"/>
      <c r="E3" s="156"/>
      <c r="F3" s="156"/>
      <c r="G3" s="156"/>
      <c r="H3" s="157"/>
    </row>
    <row r="4" spans="1:8" x14ac:dyDescent="0.3">
      <c r="A4" s="158" t="s">
        <v>85</v>
      </c>
      <c r="B4" s="159"/>
      <c r="C4" s="159"/>
      <c r="D4" s="159"/>
      <c r="E4" s="159"/>
      <c r="F4" s="159"/>
      <c r="G4" s="159"/>
      <c r="H4" s="160"/>
    </row>
    <row r="5" spans="1:8" x14ac:dyDescent="0.3">
      <c r="A5" s="158" t="s">
        <v>86</v>
      </c>
      <c r="B5" s="159"/>
      <c r="C5" s="159"/>
      <c r="D5" s="159"/>
      <c r="E5" s="159"/>
      <c r="F5" s="159"/>
      <c r="G5" s="159"/>
      <c r="H5" s="160"/>
    </row>
    <row r="6" spans="1:8" ht="21" x14ac:dyDescent="0.3">
      <c r="A6" s="150" t="s">
        <v>87</v>
      </c>
      <c r="B6" s="150"/>
      <c r="C6" s="150"/>
      <c r="D6" s="150"/>
      <c r="E6" s="150"/>
      <c r="F6" s="150"/>
      <c r="G6" s="150"/>
      <c r="H6" s="150"/>
    </row>
    <row r="7" spans="1:8" ht="21.6" thickBot="1" x14ac:dyDescent="0.35">
      <c r="A7" s="164" t="s">
        <v>12</v>
      </c>
      <c r="B7" s="165"/>
      <c r="C7" s="165"/>
      <c r="D7" s="165"/>
      <c r="E7" s="165"/>
      <c r="F7" s="165"/>
      <c r="G7" s="165"/>
      <c r="H7" s="165"/>
    </row>
    <row r="8" spans="1:8" x14ac:dyDescent="0.3">
      <c r="A8" s="161" t="s">
        <v>13</v>
      </c>
      <c r="B8" s="162"/>
      <c r="C8" s="162"/>
      <c r="D8" s="162"/>
      <c r="E8" s="162"/>
      <c r="F8" s="162"/>
      <c r="G8" s="162"/>
      <c r="H8" s="163"/>
    </row>
    <row r="9" spans="1:8" x14ac:dyDescent="0.3">
      <c r="A9" s="166" t="s">
        <v>88</v>
      </c>
      <c r="B9" s="167"/>
      <c r="C9" s="167"/>
      <c r="D9" s="167"/>
      <c r="E9" s="167"/>
      <c r="F9" s="167"/>
      <c r="G9" s="167"/>
      <c r="H9" s="168"/>
    </row>
    <row r="10" spans="1:8" x14ac:dyDescent="0.3">
      <c r="A10" s="166" t="s">
        <v>89</v>
      </c>
      <c r="B10" s="167"/>
      <c r="C10" s="167"/>
      <c r="D10" s="167"/>
      <c r="E10" s="167"/>
      <c r="F10" s="167"/>
      <c r="G10" s="167"/>
      <c r="H10" s="168"/>
    </row>
    <row r="11" spans="1:8" x14ac:dyDescent="0.3">
      <c r="A11" s="166" t="s">
        <v>90</v>
      </c>
      <c r="B11" s="167"/>
      <c r="C11" s="167"/>
      <c r="D11" s="167"/>
      <c r="E11" s="167"/>
      <c r="F11" s="167"/>
      <c r="G11" s="167"/>
      <c r="H11" s="168"/>
    </row>
    <row r="12" spans="1:8" x14ac:dyDescent="0.3">
      <c r="A12" s="166" t="s">
        <v>91</v>
      </c>
      <c r="B12" s="167"/>
      <c r="C12" s="167"/>
      <c r="D12" s="167"/>
      <c r="E12" s="167"/>
      <c r="F12" s="167"/>
      <c r="G12" s="167"/>
      <c r="H12" s="168"/>
    </row>
    <row r="13" spans="1:8" x14ac:dyDescent="0.3">
      <c r="A13" s="166" t="s">
        <v>92</v>
      </c>
      <c r="B13" s="167"/>
      <c r="C13" s="167"/>
      <c r="D13" s="167"/>
      <c r="E13" s="167"/>
      <c r="F13" s="167"/>
      <c r="G13" s="167"/>
      <c r="H13" s="168"/>
    </row>
    <row r="14" spans="1:8" x14ac:dyDescent="0.3">
      <c r="A14" s="166" t="s">
        <v>93</v>
      </c>
      <c r="B14" s="167"/>
      <c r="C14" s="167"/>
      <c r="D14" s="167"/>
      <c r="E14" s="167"/>
      <c r="F14" s="167"/>
      <c r="G14" s="167"/>
      <c r="H14" s="168"/>
    </row>
    <row r="15" spans="1:8" x14ac:dyDescent="0.3">
      <c r="A15" s="166" t="s">
        <v>94</v>
      </c>
      <c r="B15" s="167"/>
      <c r="C15" s="167"/>
      <c r="D15" s="167"/>
      <c r="E15" s="167"/>
      <c r="F15" s="167"/>
      <c r="G15" s="167"/>
      <c r="H15" s="168"/>
    </row>
    <row r="16" spans="1:8" ht="15" thickBot="1" x14ac:dyDescent="0.35">
      <c r="A16" s="169" t="s">
        <v>95</v>
      </c>
      <c r="B16" s="170"/>
      <c r="C16" s="170"/>
      <c r="D16" s="170"/>
      <c r="E16" s="170"/>
      <c r="F16" s="170"/>
      <c r="G16" s="170"/>
      <c r="H16" s="171"/>
    </row>
    <row r="17" spans="1:8" ht="27.6" x14ac:dyDescent="0.3">
      <c r="A17" s="77" t="s">
        <v>0</v>
      </c>
      <c r="B17" s="78" t="s">
        <v>1</v>
      </c>
      <c r="C17" s="78" t="s">
        <v>10</v>
      </c>
      <c r="D17" s="78" t="s">
        <v>2</v>
      </c>
      <c r="E17" s="78" t="s">
        <v>4</v>
      </c>
      <c r="F17" s="78" t="s">
        <v>3</v>
      </c>
      <c r="G17" s="78" t="s">
        <v>8</v>
      </c>
      <c r="H17" s="78" t="s">
        <v>96</v>
      </c>
    </row>
    <row r="18" spans="1:8" ht="82.8" x14ac:dyDescent="0.3">
      <c r="A18" s="79">
        <v>1</v>
      </c>
      <c r="B18" s="80" t="s">
        <v>97</v>
      </c>
      <c r="C18" s="81" t="s">
        <v>98</v>
      </c>
      <c r="D18" s="82" t="s">
        <v>5</v>
      </c>
      <c r="E18" s="53">
        <v>1</v>
      </c>
      <c r="F18" s="53" t="s">
        <v>6</v>
      </c>
      <c r="G18" s="53">
        <v>1</v>
      </c>
      <c r="H18" s="6" t="s">
        <v>99</v>
      </c>
    </row>
    <row r="19" spans="1:8" ht="15.6" x14ac:dyDescent="0.3">
      <c r="A19" s="79">
        <v>2</v>
      </c>
      <c r="B19" s="80" t="s">
        <v>100</v>
      </c>
      <c r="C19" s="80" t="s">
        <v>101</v>
      </c>
      <c r="D19" s="82" t="s">
        <v>5</v>
      </c>
      <c r="E19" s="53">
        <v>1</v>
      </c>
      <c r="F19" s="53" t="s">
        <v>6</v>
      </c>
      <c r="G19" s="53">
        <v>1</v>
      </c>
      <c r="H19" s="6" t="s">
        <v>99</v>
      </c>
    </row>
    <row r="20" spans="1:8" ht="96.6" x14ac:dyDescent="0.3">
      <c r="A20" s="79">
        <v>3</v>
      </c>
      <c r="B20" s="80" t="s">
        <v>102</v>
      </c>
      <c r="C20" s="81" t="s">
        <v>103</v>
      </c>
      <c r="D20" s="83" t="s">
        <v>11</v>
      </c>
      <c r="E20" s="53">
        <v>1</v>
      </c>
      <c r="F20" s="53" t="s">
        <v>6</v>
      </c>
      <c r="G20" s="53">
        <v>1</v>
      </c>
      <c r="H20" s="6" t="s">
        <v>104</v>
      </c>
    </row>
    <row r="21" spans="1:8" ht="55.2" x14ac:dyDescent="0.3">
      <c r="A21" s="79">
        <v>4</v>
      </c>
      <c r="B21" s="80" t="s">
        <v>105</v>
      </c>
      <c r="C21" s="81" t="s">
        <v>106</v>
      </c>
      <c r="D21" s="83" t="s">
        <v>11</v>
      </c>
      <c r="E21" s="53">
        <v>1</v>
      </c>
      <c r="F21" s="53" t="s">
        <v>6</v>
      </c>
      <c r="G21" s="53">
        <v>1</v>
      </c>
      <c r="H21" s="6" t="s">
        <v>104</v>
      </c>
    </row>
    <row r="22" spans="1:8" x14ac:dyDescent="0.3">
      <c r="A22" s="79">
        <v>5</v>
      </c>
      <c r="B22" s="80" t="s">
        <v>107</v>
      </c>
      <c r="C22" s="81" t="s">
        <v>108</v>
      </c>
      <c r="D22" s="83" t="s">
        <v>11</v>
      </c>
      <c r="E22" s="53">
        <v>1</v>
      </c>
      <c r="F22" s="53" t="s">
        <v>6</v>
      </c>
      <c r="G22" s="53">
        <v>1</v>
      </c>
      <c r="H22" s="6" t="s">
        <v>104</v>
      </c>
    </row>
    <row r="23" spans="1:8" ht="27.6" x14ac:dyDescent="0.3">
      <c r="A23" s="84">
        <v>6</v>
      </c>
      <c r="B23" s="80" t="s">
        <v>109</v>
      </c>
      <c r="C23" s="80" t="s">
        <v>110</v>
      </c>
      <c r="D23" s="85" t="s">
        <v>7</v>
      </c>
      <c r="E23" s="85">
        <v>1</v>
      </c>
      <c r="F23" s="86" t="s">
        <v>6</v>
      </c>
      <c r="G23" s="85">
        <v>1</v>
      </c>
      <c r="H23" s="7" t="s">
        <v>99</v>
      </c>
    </row>
    <row r="24" spans="1:8" ht="55.2" x14ac:dyDescent="0.3">
      <c r="A24" s="87">
        <v>7</v>
      </c>
      <c r="B24" s="88" t="s">
        <v>111</v>
      </c>
      <c r="C24" s="88" t="s">
        <v>112</v>
      </c>
      <c r="D24" s="11" t="s">
        <v>7</v>
      </c>
      <c r="E24" s="11">
        <v>1</v>
      </c>
      <c r="F24" s="11" t="s">
        <v>6</v>
      </c>
      <c r="G24" s="11">
        <v>1</v>
      </c>
      <c r="H24" s="83" t="s">
        <v>99</v>
      </c>
    </row>
    <row r="25" spans="1:8" ht="21.6" thickBot="1" x14ac:dyDescent="0.35">
      <c r="A25" s="164" t="s">
        <v>113</v>
      </c>
      <c r="B25" s="165"/>
      <c r="C25" s="165"/>
      <c r="D25" s="165"/>
      <c r="E25" s="165"/>
      <c r="F25" s="165"/>
      <c r="G25" s="165"/>
      <c r="H25" s="165"/>
    </row>
    <row r="26" spans="1:8" x14ac:dyDescent="0.3">
      <c r="A26" s="161" t="s">
        <v>13</v>
      </c>
      <c r="B26" s="162"/>
      <c r="C26" s="162"/>
      <c r="D26" s="162"/>
      <c r="E26" s="162"/>
      <c r="F26" s="162"/>
      <c r="G26" s="162"/>
      <c r="H26" s="163"/>
    </row>
    <row r="27" spans="1:8" x14ac:dyDescent="0.3">
      <c r="A27" s="166" t="s">
        <v>114</v>
      </c>
      <c r="B27" s="167"/>
      <c r="C27" s="167"/>
      <c r="D27" s="167"/>
      <c r="E27" s="167"/>
      <c r="F27" s="167"/>
      <c r="G27" s="167"/>
      <c r="H27" s="168"/>
    </row>
    <row r="28" spans="1:8" x14ac:dyDescent="0.3">
      <c r="A28" s="166" t="s">
        <v>115</v>
      </c>
      <c r="B28" s="167"/>
      <c r="C28" s="167"/>
      <c r="D28" s="167"/>
      <c r="E28" s="167"/>
      <c r="F28" s="167"/>
      <c r="G28" s="167"/>
      <c r="H28" s="168"/>
    </row>
    <row r="29" spans="1:8" x14ac:dyDescent="0.3">
      <c r="A29" s="166" t="s">
        <v>116</v>
      </c>
      <c r="B29" s="167"/>
      <c r="C29" s="167"/>
      <c r="D29" s="167"/>
      <c r="E29" s="167"/>
      <c r="F29" s="167"/>
      <c r="G29" s="167"/>
      <c r="H29" s="168"/>
    </row>
    <row r="30" spans="1:8" x14ac:dyDescent="0.3">
      <c r="A30" s="166" t="s">
        <v>117</v>
      </c>
      <c r="B30" s="167"/>
      <c r="C30" s="167"/>
      <c r="D30" s="167"/>
      <c r="E30" s="167"/>
      <c r="F30" s="167"/>
      <c r="G30" s="167"/>
      <c r="H30" s="168"/>
    </row>
    <row r="31" spans="1:8" x14ac:dyDescent="0.3">
      <c r="A31" s="166" t="s">
        <v>118</v>
      </c>
      <c r="B31" s="167"/>
      <c r="C31" s="167"/>
      <c r="D31" s="167"/>
      <c r="E31" s="167"/>
      <c r="F31" s="167"/>
      <c r="G31" s="167"/>
      <c r="H31" s="168"/>
    </row>
    <row r="32" spans="1:8" x14ac:dyDescent="0.3">
      <c r="A32" s="166" t="s">
        <v>119</v>
      </c>
      <c r="B32" s="167"/>
      <c r="C32" s="167"/>
      <c r="D32" s="167"/>
      <c r="E32" s="167"/>
      <c r="F32" s="167"/>
      <c r="G32" s="167"/>
      <c r="H32" s="168"/>
    </row>
    <row r="33" spans="1:8" x14ac:dyDescent="0.3">
      <c r="A33" s="166" t="s">
        <v>94</v>
      </c>
      <c r="B33" s="167"/>
      <c r="C33" s="167"/>
      <c r="D33" s="167"/>
      <c r="E33" s="167"/>
      <c r="F33" s="167"/>
      <c r="G33" s="167"/>
      <c r="H33" s="168"/>
    </row>
    <row r="34" spans="1:8" ht="15" thickBot="1" x14ac:dyDescent="0.35">
      <c r="A34" s="169" t="s">
        <v>95</v>
      </c>
      <c r="B34" s="170"/>
      <c r="C34" s="170"/>
      <c r="D34" s="170"/>
      <c r="E34" s="170"/>
      <c r="F34" s="170"/>
      <c r="G34" s="170"/>
      <c r="H34" s="171"/>
    </row>
    <row r="35" spans="1:8" ht="27.6" x14ac:dyDescent="0.3">
      <c r="A35" s="89" t="s">
        <v>0</v>
      </c>
      <c r="B35" s="89" t="s">
        <v>1</v>
      </c>
      <c r="C35" s="78" t="s">
        <v>10</v>
      </c>
      <c r="D35" s="89" t="s">
        <v>2</v>
      </c>
      <c r="E35" s="89" t="s">
        <v>4</v>
      </c>
      <c r="F35" s="89" t="s">
        <v>3</v>
      </c>
      <c r="G35" s="89" t="s">
        <v>8</v>
      </c>
      <c r="H35" s="89" t="s">
        <v>96</v>
      </c>
    </row>
    <row r="36" spans="1:8" ht="41.4" x14ac:dyDescent="0.3">
      <c r="A36" s="90">
        <v>1</v>
      </c>
      <c r="B36" s="91" t="s">
        <v>120</v>
      </c>
      <c r="C36" s="88" t="s">
        <v>121</v>
      </c>
      <c r="D36" s="82" t="s">
        <v>5</v>
      </c>
      <c r="E36" s="90">
        <v>1</v>
      </c>
      <c r="F36" s="90" t="s">
        <v>122</v>
      </c>
      <c r="G36" s="83">
        <f>12*E36</f>
        <v>12</v>
      </c>
      <c r="H36" s="5" t="s">
        <v>99</v>
      </c>
    </row>
    <row r="37" spans="1:8" ht="27.6" x14ac:dyDescent="0.3">
      <c r="A37" s="90">
        <v>2</v>
      </c>
      <c r="B37" s="91" t="s">
        <v>123</v>
      </c>
      <c r="C37" s="88" t="s">
        <v>124</v>
      </c>
      <c r="D37" s="82" t="s">
        <v>5</v>
      </c>
      <c r="E37" s="90">
        <v>1</v>
      </c>
      <c r="F37" s="90" t="s">
        <v>122</v>
      </c>
      <c r="G37" s="83">
        <v>12</v>
      </c>
      <c r="H37" s="5" t="s">
        <v>99</v>
      </c>
    </row>
    <row r="38" spans="1:8" ht="207" x14ac:dyDescent="0.3">
      <c r="A38" s="92">
        <v>3</v>
      </c>
      <c r="B38" s="93" t="s">
        <v>125</v>
      </c>
      <c r="C38" s="94" t="s">
        <v>126</v>
      </c>
      <c r="D38" s="95" t="s">
        <v>18</v>
      </c>
      <c r="E38" s="92">
        <v>1</v>
      </c>
      <c r="F38" s="92" t="s">
        <v>122</v>
      </c>
      <c r="G38" s="95">
        <v>12</v>
      </c>
      <c r="H38" s="96" t="s">
        <v>99</v>
      </c>
    </row>
    <row r="39" spans="1:8" ht="27.6" x14ac:dyDescent="0.3">
      <c r="A39" s="97">
        <v>4</v>
      </c>
      <c r="B39" s="80" t="s">
        <v>41</v>
      </c>
      <c r="C39" s="98" t="s">
        <v>127</v>
      </c>
      <c r="D39" s="82" t="s">
        <v>7</v>
      </c>
      <c r="E39" s="82">
        <v>1</v>
      </c>
      <c r="F39" s="97" t="s">
        <v>122</v>
      </c>
      <c r="G39" s="82">
        <v>12</v>
      </c>
      <c r="H39" s="99" t="s">
        <v>99</v>
      </c>
    </row>
    <row r="40" spans="1:8" ht="69" x14ac:dyDescent="0.3">
      <c r="A40" s="97">
        <v>5</v>
      </c>
      <c r="B40" s="80" t="s">
        <v>128</v>
      </c>
      <c r="C40" s="80" t="s">
        <v>129</v>
      </c>
      <c r="D40" s="82" t="s">
        <v>7</v>
      </c>
      <c r="E40" s="82">
        <v>1</v>
      </c>
      <c r="F40" s="97" t="s">
        <v>122</v>
      </c>
      <c r="G40" s="82">
        <v>12</v>
      </c>
      <c r="H40" s="99" t="s">
        <v>99</v>
      </c>
    </row>
    <row r="41" spans="1:8" ht="27.6" x14ac:dyDescent="0.3">
      <c r="A41" s="97">
        <v>6</v>
      </c>
      <c r="B41" s="100" t="s">
        <v>130</v>
      </c>
      <c r="C41" s="81" t="s">
        <v>131</v>
      </c>
      <c r="D41" s="82" t="s">
        <v>7</v>
      </c>
      <c r="E41" s="82">
        <v>1</v>
      </c>
      <c r="F41" s="97" t="s">
        <v>122</v>
      </c>
      <c r="G41" s="82">
        <v>12</v>
      </c>
      <c r="H41" s="99" t="s">
        <v>99</v>
      </c>
    </row>
    <row r="42" spans="1:8" ht="21.6" thickBot="1" x14ac:dyDescent="0.35">
      <c r="A42" s="164" t="s">
        <v>15</v>
      </c>
      <c r="B42" s="165"/>
      <c r="C42" s="165"/>
      <c r="D42" s="165"/>
      <c r="E42" s="165"/>
      <c r="F42" s="165"/>
      <c r="G42" s="165"/>
      <c r="H42" s="165"/>
    </row>
    <row r="43" spans="1:8" x14ac:dyDescent="0.3">
      <c r="A43" s="161" t="s">
        <v>13</v>
      </c>
      <c r="B43" s="162"/>
      <c r="C43" s="162"/>
      <c r="D43" s="162"/>
      <c r="E43" s="162"/>
      <c r="F43" s="162"/>
      <c r="G43" s="162"/>
      <c r="H43" s="163"/>
    </row>
    <row r="44" spans="1:8" x14ac:dyDescent="0.3">
      <c r="A44" s="166" t="s">
        <v>132</v>
      </c>
      <c r="B44" s="167"/>
      <c r="C44" s="167"/>
      <c r="D44" s="167"/>
      <c r="E44" s="167"/>
      <c r="F44" s="167"/>
      <c r="G44" s="167"/>
      <c r="H44" s="168"/>
    </row>
    <row r="45" spans="1:8" x14ac:dyDescent="0.3">
      <c r="A45" s="166" t="s">
        <v>133</v>
      </c>
      <c r="B45" s="167"/>
      <c r="C45" s="167"/>
      <c r="D45" s="167"/>
      <c r="E45" s="167"/>
      <c r="F45" s="167"/>
      <c r="G45" s="167"/>
      <c r="H45" s="168"/>
    </row>
    <row r="46" spans="1:8" x14ac:dyDescent="0.3">
      <c r="A46" s="166" t="s">
        <v>134</v>
      </c>
      <c r="B46" s="167"/>
      <c r="C46" s="167"/>
      <c r="D46" s="167"/>
      <c r="E46" s="167"/>
      <c r="F46" s="167"/>
      <c r="G46" s="167"/>
      <c r="H46" s="168"/>
    </row>
    <row r="47" spans="1:8" x14ac:dyDescent="0.3">
      <c r="A47" s="166" t="s">
        <v>135</v>
      </c>
      <c r="B47" s="167"/>
      <c r="C47" s="167"/>
      <c r="D47" s="167"/>
      <c r="E47" s="167"/>
      <c r="F47" s="167"/>
      <c r="G47" s="167"/>
      <c r="H47" s="168"/>
    </row>
    <row r="48" spans="1:8" x14ac:dyDescent="0.3">
      <c r="A48" s="166" t="s">
        <v>136</v>
      </c>
      <c r="B48" s="167"/>
      <c r="C48" s="167"/>
      <c r="D48" s="167"/>
      <c r="E48" s="167"/>
      <c r="F48" s="167"/>
      <c r="G48" s="167"/>
      <c r="H48" s="168"/>
    </row>
    <row r="49" spans="1:8" x14ac:dyDescent="0.3">
      <c r="A49" s="166" t="s">
        <v>137</v>
      </c>
      <c r="B49" s="167"/>
      <c r="C49" s="167"/>
      <c r="D49" s="167"/>
      <c r="E49" s="167"/>
      <c r="F49" s="167"/>
      <c r="G49" s="167"/>
      <c r="H49" s="168"/>
    </row>
    <row r="50" spans="1:8" x14ac:dyDescent="0.3">
      <c r="A50" s="166" t="s">
        <v>94</v>
      </c>
      <c r="B50" s="167"/>
      <c r="C50" s="167"/>
      <c r="D50" s="167"/>
      <c r="E50" s="167"/>
      <c r="F50" s="167"/>
      <c r="G50" s="167"/>
      <c r="H50" s="168"/>
    </row>
    <row r="51" spans="1:8" ht="15" thickBot="1" x14ac:dyDescent="0.35">
      <c r="A51" s="169" t="s">
        <v>95</v>
      </c>
      <c r="B51" s="170"/>
      <c r="C51" s="170"/>
      <c r="D51" s="170"/>
      <c r="E51" s="170"/>
      <c r="F51" s="170"/>
      <c r="G51" s="170"/>
      <c r="H51" s="171"/>
    </row>
    <row r="52" spans="1:8" ht="27.6" x14ac:dyDescent="0.3">
      <c r="A52" s="101" t="s">
        <v>0</v>
      </c>
      <c r="B52" s="89" t="s">
        <v>1</v>
      </c>
      <c r="C52" s="78" t="s">
        <v>10</v>
      </c>
      <c r="D52" s="89" t="s">
        <v>2</v>
      </c>
      <c r="E52" s="89" t="s">
        <v>4</v>
      </c>
      <c r="F52" s="89" t="s">
        <v>3</v>
      </c>
      <c r="G52" s="89" t="s">
        <v>8</v>
      </c>
      <c r="H52" s="89" t="s">
        <v>96</v>
      </c>
    </row>
    <row r="53" spans="1:8" ht="41.4" x14ac:dyDescent="0.3">
      <c r="A53" s="90">
        <v>1</v>
      </c>
      <c r="B53" s="91" t="s">
        <v>120</v>
      </c>
      <c r="C53" s="88" t="s">
        <v>121</v>
      </c>
      <c r="D53" s="82" t="s">
        <v>5</v>
      </c>
      <c r="E53" s="90">
        <v>1</v>
      </c>
      <c r="F53" s="8" t="s">
        <v>6</v>
      </c>
      <c r="G53" s="83">
        <v>1</v>
      </c>
      <c r="H53" s="5" t="s">
        <v>99</v>
      </c>
    </row>
    <row r="54" spans="1:8" ht="234.6" x14ac:dyDescent="0.3">
      <c r="A54" s="90">
        <v>2</v>
      </c>
      <c r="B54" s="91" t="s">
        <v>138</v>
      </c>
      <c r="C54" s="102" t="s">
        <v>139</v>
      </c>
      <c r="D54" s="82" t="s">
        <v>18</v>
      </c>
      <c r="E54" s="90">
        <v>1</v>
      </c>
      <c r="F54" s="8" t="s">
        <v>6</v>
      </c>
      <c r="G54" s="83">
        <v>1</v>
      </c>
      <c r="H54" s="5" t="s">
        <v>99</v>
      </c>
    </row>
    <row r="55" spans="1:8" ht="27.6" x14ac:dyDescent="0.3">
      <c r="A55" s="97">
        <v>3</v>
      </c>
      <c r="B55" s="80" t="s">
        <v>41</v>
      </c>
      <c r="C55" s="80" t="s">
        <v>140</v>
      </c>
      <c r="D55" s="7" t="s">
        <v>7</v>
      </c>
      <c r="E55" s="8">
        <v>1</v>
      </c>
      <c r="F55" s="8" t="s">
        <v>6</v>
      </c>
      <c r="G55" s="7">
        <v>1</v>
      </c>
      <c r="H55" s="99" t="s">
        <v>99</v>
      </c>
    </row>
    <row r="56" spans="1:8" ht="41.4" x14ac:dyDescent="0.3">
      <c r="A56" s="97">
        <v>4</v>
      </c>
      <c r="B56" s="80" t="s">
        <v>141</v>
      </c>
      <c r="C56" s="80" t="s">
        <v>142</v>
      </c>
      <c r="D56" s="7" t="s">
        <v>7</v>
      </c>
      <c r="E56" s="7">
        <v>1</v>
      </c>
      <c r="F56" s="7" t="s">
        <v>6</v>
      </c>
      <c r="G56" s="7">
        <v>1</v>
      </c>
      <c r="H56" s="99" t="s">
        <v>99</v>
      </c>
    </row>
    <row r="57" spans="1:8" ht="41.4" x14ac:dyDescent="0.3">
      <c r="A57" s="97">
        <v>5</v>
      </c>
      <c r="B57" s="80" t="s">
        <v>143</v>
      </c>
      <c r="C57" s="80" t="s">
        <v>144</v>
      </c>
      <c r="D57" s="86" t="s">
        <v>7</v>
      </c>
      <c r="E57" s="86">
        <v>1</v>
      </c>
      <c r="F57" s="86" t="s">
        <v>6</v>
      </c>
      <c r="G57" s="7">
        <v>1</v>
      </c>
      <c r="H57" s="99" t="s">
        <v>99</v>
      </c>
    </row>
    <row r="58" spans="1:8" ht="69" x14ac:dyDescent="0.3">
      <c r="A58" s="103">
        <v>6</v>
      </c>
      <c r="B58" s="104" t="s">
        <v>145</v>
      </c>
      <c r="C58" s="80" t="s">
        <v>146</v>
      </c>
      <c r="D58" s="82" t="s">
        <v>5</v>
      </c>
      <c r="E58" s="82">
        <v>1</v>
      </c>
      <c r="F58" s="82" t="s">
        <v>6</v>
      </c>
      <c r="G58" s="82">
        <v>1</v>
      </c>
      <c r="H58" s="99" t="s">
        <v>99</v>
      </c>
    </row>
    <row r="59" spans="1:8" ht="21" x14ac:dyDescent="0.3">
      <c r="A59" s="164" t="s">
        <v>14</v>
      </c>
      <c r="B59" s="165"/>
      <c r="C59" s="165"/>
      <c r="D59" s="165"/>
      <c r="E59" s="165"/>
      <c r="F59" s="165"/>
      <c r="G59" s="165"/>
      <c r="H59" s="165"/>
    </row>
    <row r="60" spans="1:8" ht="27.6" x14ac:dyDescent="0.3">
      <c r="A60" s="101" t="s">
        <v>0</v>
      </c>
      <c r="B60" s="89" t="s">
        <v>1</v>
      </c>
      <c r="C60" s="89" t="s">
        <v>10</v>
      </c>
      <c r="D60" s="89" t="s">
        <v>2</v>
      </c>
      <c r="E60" s="89" t="s">
        <v>4</v>
      </c>
      <c r="F60" s="89" t="s">
        <v>3</v>
      </c>
      <c r="G60" s="89" t="s">
        <v>8</v>
      </c>
      <c r="H60" s="89" t="s">
        <v>96</v>
      </c>
    </row>
    <row r="61" spans="1:8" ht="41.4" x14ac:dyDescent="0.3">
      <c r="A61" s="105">
        <v>1</v>
      </c>
      <c r="B61" s="106" t="s">
        <v>20</v>
      </c>
      <c r="C61" s="80" t="s">
        <v>147</v>
      </c>
      <c r="D61" s="7" t="s">
        <v>9</v>
      </c>
      <c r="E61" s="8">
        <v>1</v>
      </c>
      <c r="F61" s="8" t="s">
        <v>6</v>
      </c>
      <c r="G61" s="7">
        <f>E61</f>
        <v>1</v>
      </c>
      <c r="H61" s="7" t="s">
        <v>148</v>
      </c>
    </row>
    <row r="62" spans="1:8" x14ac:dyDescent="0.3">
      <c r="A62" s="9">
        <v>2</v>
      </c>
      <c r="B62" s="107" t="s">
        <v>21</v>
      </c>
      <c r="C62" s="80" t="s">
        <v>149</v>
      </c>
      <c r="D62" s="7" t="s">
        <v>9</v>
      </c>
      <c r="E62" s="7">
        <v>1</v>
      </c>
      <c r="F62" s="7" t="s">
        <v>6</v>
      </c>
      <c r="G62" s="7">
        <f t="shared" ref="G62:G64" si="0">E62</f>
        <v>1</v>
      </c>
      <c r="H62" s="7" t="s">
        <v>148</v>
      </c>
    </row>
    <row r="63" spans="1:8" x14ac:dyDescent="0.3">
      <c r="A63" s="105">
        <v>3</v>
      </c>
      <c r="B63" s="107" t="s">
        <v>22</v>
      </c>
      <c r="C63" s="80" t="s">
        <v>150</v>
      </c>
      <c r="D63" s="7" t="s">
        <v>9</v>
      </c>
      <c r="E63" s="7">
        <v>1</v>
      </c>
      <c r="F63" s="7" t="s">
        <v>6</v>
      </c>
      <c r="G63" s="7">
        <f t="shared" si="0"/>
        <v>1</v>
      </c>
      <c r="H63" s="7" t="s">
        <v>148</v>
      </c>
    </row>
    <row r="64" spans="1:8" ht="27.6" x14ac:dyDescent="0.3">
      <c r="A64" s="9">
        <v>4</v>
      </c>
      <c r="B64" s="107" t="s">
        <v>36</v>
      </c>
      <c r="C64" s="80" t="s">
        <v>151</v>
      </c>
      <c r="D64" s="7" t="s">
        <v>9</v>
      </c>
      <c r="E64" s="8">
        <v>20</v>
      </c>
      <c r="F64" s="7" t="s">
        <v>6</v>
      </c>
      <c r="G64" s="7">
        <f t="shared" si="0"/>
        <v>20</v>
      </c>
      <c r="H64" s="7" t="s">
        <v>148</v>
      </c>
    </row>
  </sheetData>
  <mergeCells count="37">
    <mergeCell ref="A59:H59"/>
    <mergeCell ref="A46:H46"/>
    <mergeCell ref="A47:H47"/>
    <mergeCell ref="A48:H48"/>
    <mergeCell ref="A49:H49"/>
    <mergeCell ref="A50:H50"/>
    <mergeCell ref="A51:H51"/>
    <mergeCell ref="A45:H45"/>
    <mergeCell ref="A27:H27"/>
    <mergeCell ref="A28:H28"/>
    <mergeCell ref="A29:H29"/>
    <mergeCell ref="A30:H30"/>
    <mergeCell ref="A31:H31"/>
    <mergeCell ref="A32:H32"/>
    <mergeCell ref="A33:H33"/>
    <mergeCell ref="A34:H34"/>
    <mergeCell ref="A42:H42"/>
    <mergeCell ref="A43:H43"/>
    <mergeCell ref="A44:H44"/>
    <mergeCell ref="A26:H26"/>
    <mergeCell ref="A7:H7"/>
    <mergeCell ref="A8:H8"/>
    <mergeCell ref="A9:H9"/>
    <mergeCell ref="A10:H10"/>
    <mergeCell ref="A11:H11"/>
    <mergeCell ref="A12:H12"/>
    <mergeCell ref="A13:H13"/>
    <mergeCell ref="A14:H14"/>
    <mergeCell ref="A15:H15"/>
    <mergeCell ref="A16:H16"/>
    <mergeCell ref="A25:H25"/>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6:B38 B53:B54 B41" xr:uid="{8EA04D96-13E0-46F7-B21F-72E31EDA200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74</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2026-03-27T07:55:05Z</dcterms:modified>
</cp:coreProperties>
</file>