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Для РЭГ (2022-2024 +Атомная отрасль)\"/>
    </mc:Choice>
  </mc:AlternateContent>
  <xr:revisionPtr revIDLastSave="0" documentId="13_ncr:1_{1A97F978-1267-4C4A-9CDF-87876AA1F2F3}"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зона'!$A$1:$H$15</definedName>
    <definedName name="_xlnm._FilterDatabase" localSheetId="5" hidden="1">'Охрана труда'!$A$1:$H$7</definedName>
    <definedName name="_xlnm._FilterDatabase" localSheetId="4" hidden="1">'Рабочее место преподавателя'!$A$1:$H$14</definedName>
    <definedName name="_xlnm._FilterDatabase" localSheetId="3" hidden="1">'Рабочее место учащегося'!$A$1:$H$8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1" i="6" l="1"/>
  <c r="G26" i="6"/>
  <c r="G25" i="6"/>
  <c r="G20" i="6"/>
  <c r="G15" i="10"/>
  <c r="G3" i="10"/>
  <c r="G13" i="10"/>
  <c r="G2" i="10"/>
  <c r="G14" i="10"/>
  <c r="G5" i="10"/>
  <c r="G4" i="10"/>
  <c r="G6" i="10"/>
  <c r="G7" i="10"/>
  <c r="G8" i="10"/>
  <c r="G12" i="10"/>
  <c r="G10" i="10"/>
  <c r="G9" i="10"/>
  <c r="G3" i="11"/>
  <c r="G5" i="11"/>
  <c r="G2" i="11"/>
  <c r="G8" i="11"/>
  <c r="G7" i="11"/>
  <c r="G6" i="11"/>
  <c r="G3" i="12"/>
  <c r="G4" i="12"/>
  <c r="G7" i="12"/>
  <c r="G2" i="12"/>
  <c r="G13" i="12"/>
  <c r="G11" i="12"/>
  <c r="G12" i="12"/>
  <c r="G14" i="12"/>
  <c r="G10" i="12"/>
  <c r="G6" i="12"/>
  <c r="G9" i="12"/>
  <c r="G5" i="12"/>
  <c r="G6" i="13"/>
  <c r="G2" i="13"/>
  <c r="G5" i="13"/>
  <c r="G4" i="13"/>
  <c r="G3" i="13"/>
  <c r="F6" i="13"/>
  <c r="F2" i="13"/>
  <c r="F9" i="12"/>
  <c r="F8" i="12"/>
  <c r="G122" i="14"/>
  <c r="G121" i="14"/>
  <c r="G50" i="14" l="1"/>
  <c r="G48" i="14"/>
  <c r="G11" i="10" l="1"/>
  <c r="G4" i="11"/>
  <c r="G8" i="12"/>
  <c r="G7" i="13"/>
  <c r="G38" i="6"/>
  <c r="G36" i="6" l="1"/>
</calcChain>
</file>

<file path=xl/sharedStrings.xml><?xml version="1.0" encoding="utf-8"?>
<sst xmlns="http://schemas.openxmlformats.org/spreadsheetml/2006/main" count="779" uniqueCount="223">
  <si>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</si>
  <si>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</si>
  <si>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</si>
  <si>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</si>
  <si>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</si>
  <si>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</si>
  <si>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</si>
  <si>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</si>
  <si>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</si>
  <si>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</si>
  <si>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</si>
  <si>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</si>
  <si>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</si>
  <si>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</si>
  <si>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</si>
  <si>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</si>
  <si>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</si>
  <si>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</si>
  <si>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</si>
  <si>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</si>
  <si>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</si>
  <si>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</si>
  <si>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</si>
  <si>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</si>
  <si>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</si>
  <si>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</si>
  <si>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</si>
  <si>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</si>
  <si>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</si>
  <si>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</si>
  <si>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</si>
  <si>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</si>
  <si>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</si>
  <si>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</si>
  <si>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</si>
  <si>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</si>
  <si>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</si>
  <si>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</si>
  <si>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</si>
  <si>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</si>
  <si>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</si>
  <si>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</si>
  <si>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</si>
  <si>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</si>
  <si>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</si>
  <si>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</si>
  <si>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</si>
  <si>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</si>
  <si>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</si>
  <si>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</si>
  <si>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</si>
  <si>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</si>
  <si>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</si>
  <si>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</si>
  <si>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</si>
  <si>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</si>
  <si>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</si>
  <si>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</si>
  <si>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</si>
  <si>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</si>
  <si>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</si>
  <si>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</si>
  <si>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</si>
  <si>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</si>
  <si>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</si>
  <si>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</si>
  <si>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</si>
  <si>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</si>
  <si>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</si>
  <si>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</si>
  <si>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</si>
  <si>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</si>
  <si>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</si>
  <si>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</si>
  <si>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Строительная отрасль</t>
  </si>
  <si>
    <t>Ростовская область</t>
  </si>
  <si>
    <t>ГБПОУ Ростовской области «Ростовский-на-Дону строительный колледж»</t>
  </si>
  <si>
    <t>Лаборатория вентиляции и кондиционирования</t>
  </si>
  <si>
    <t>08.02.13 Монтаж и эксплуатация внутренних сантехнических устройств, кондиционирования воздуха и вентиляции</t>
  </si>
  <si>
    <t>Вентиляция и кондиционирование</t>
  </si>
  <si>
    <t>Челябинская область</t>
  </si>
  <si>
    <t>ГБПОУ «Южно-Уральский государственный технический колледж»</t>
  </si>
  <si>
    <t>Проектирование, монтаж и испытания систем кондиционирования и вентиляции</t>
  </si>
  <si>
    <t>08.01.29 Мастер по ремонту и обслуживанию инженерных систем жилищно-коммунального хозяйства
08.02.04 Водоснабжение и водоотведение
08.02.13 Монтаж и эксплуатация внутренних сантехнических устройств, кондиционирования воздуха и вентиляции и профессии</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</si>
  <si>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 xml:space="preserve">«Строительство»  </t>
    </r>
  </si>
  <si>
    <t>Основная информация об образовательно-производственном центре (кластере):</t>
  </si>
  <si>
    <t>Субъект Российской Федерации: Ростовская область</t>
  </si>
  <si>
    <t>Базовая организация кластера: Государственное бюджетное профессиональное образовательное учреждение Ростовской области «Ростовский-на-Дону строительный колледж»</t>
  </si>
  <si>
    <t>Адрес базовой образовательной организации:  г. Ростов-на-Дону, ул. Максима Горького, 30 г., Ростов-на-Дону, ул. Максима Горького, 23</t>
  </si>
  <si>
    <t>1. Зона под вид работ "Лаборатория вентиляции и кондиционирования" (24 рабочих места) 08.02.13</t>
  </si>
  <si>
    <t>Площадь зоны: не менее 44,9 кв.м.</t>
  </si>
  <si>
    <r>
      <t>Освещение: Допустимо верхнее искусственное освещение ( не менее 4</t>
    </r>
    <r>
      <rPr>
        <u/>
        <sz val="11"/>
        <rFont val="Times New Roman"/>
        <family val="1"/>
        <charset val="204"/>
      </rPr>
      <t>00</t>
    </r>
    <r>
      <rPr>
        <sz val="11"/>
        <rFont val="Times New Roman"/>
        <family val="1"/>
        <charset val="204"/>
      </rPr>
      <t xml:space="preserve"> люкс) </t>
    </r>
  </si>
  <si>
    <t>Интернет : Подключение  ноутбуков к беспроводному интернету (с возможностью подключения к проводному интернету) 	- имеется</t>
  </si>
  <si>
    <t>Электричество: 12 подключений к сети  по (220 Вольт)	 - не требуется</t>
  </si>
  <si>
    <t>Контур заземления для электропитания и сети слаботочных подключений (при необходимости) : не требуется</t>
  </si>
  <si>
    <r>
      <t>Покрытие пола: паркет</t>
    </r>
    <r>
      <rPr>
        <sz val="11"/>
        <color rgb="FFFF0000"/>
        <rFont val="Times New Roman"/>
        <family val="1"/>
        <charset val="204"/>
      </rPr>
      <t xml:space="preserve">  -</t>
    </r>
    <r>
      <rPr>
        <sz val="11"/>
        <color theme="1"/>
        <rFont val="Times New Roman"/>
        <family val="1"/>
        <charset val="204"/>
      </rPr>
      <t xml:space="preserve"> 44,9 м2 на всю зону</t>
    </r>
  </si>
  <si>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</si>
  <si>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</si>
  <si>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</si>
  <si>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Стенд «Система вентиляции»</t>
  </si>
  <si>
    <t>Лабораторная установка состоит из испытываемых вентиля- торов В1 и В2, системы всасывающих и нагнетательных воздуховодов.</t>
  </si>
  <si>
    <t>БР</t>
  </si>
  <si>
    <t>Стенд «Монтаж кондиционера»</t>
  </si>
  <si>
    <t>Манометрическая станция, вакуумный насос, вальцовка, блок внутренний, блок наружный.</t>
  </si>
  <si>
    <t>Стенд «Параллельно/последовательное подключение вентиляторов»</t>
  </si>
  <si>
    <t>Состав: внетиляторы канальные, корпус из платика, колесо и двигатель с внешним ротером, заслонки воздушные общего назначения, воздухозаборная решетка.</t>
  </si>
  <si>
    <t>Стенд «Тепловой насос»</t>
  </si>
  <si>
    <t>Состав: фильтр, мановакуумметр, манометр, хладон, компрессор реле давления.</t>
  </si>
  <si>
    <t xml:space="preserve">шт </t>
  </si>
  <si>
    <t>Система вентиляции</t>
  </si>
  <si>
    <t>Совокупность устройств для обработки, транспортирования, подачи и удаления воздуха</t>
  </si>
  <si>
    <t>Оформление кабинета стенд «Воздухораспределителей»</t>
  </si>
  <si>
    <t>Состав: решетка РВр-1, решетка РВр-2, решетка РВ для круглых воздухоотводов; диффузоры, решетка RN, анемостат.</t>
  </si>
  <si>
    <t>Рабочее место учащегося</t>
  </si>
  <si>
    <t>Площадь зоны: не менее 36 кв.м.</t>
  </si>
  <si>
    <r>
      <t>Освещение: Допустимо верхнее искусственное освещение ( не менее 4</t>
    </r>
    <r>
      <rPr>
        <u/>
        <sz val="11"/>
        <rFont val="Times New Roman"/>
        <family val="1"/>
        <charset val="204"/>
      </rPr>
      <t>00</t>
    </r>
    <r>
      <rPr>
        <sz val="11"/>
        <rFont val="Times New Roman"/>
        <family val="1"/>
        <charset val="204"/>
      </rPr>
      <t xml:space="preserve"> люкс)</t>
    </r>
  </si>
  <si>
    <t>Интернет : Подключение  ноутбуков к беспроводному интернету (с возможностью подключения к проводному интернету) 	- не требуется</t>
  </si>
  <si>
    <t>Электричество: 0 подключения к сети  по (220 Воль)	 - не требуется</t>
  </si>
  <si>
    <r>
      <t xml:space="preserve">Покрытие пола:паркет </t>
    </r>
    <r>
      <rPr>
        <sz val="11"/>
        <color rgb="FFFF0000"/>
        <rFont val="Times New Roman"/>
        <family val="1"/>
        <charset val="204"/>
      </rPr>
      <t>-</t>
    </r>
    <r>
      <rPr>
        <sz val="11"/>
        <color theme="1"/>
        <rFont val="Times New Roman"/>
        <family val="1"/>
        <charset val="204"/>
      </rPr>
      <t xml:space="preserve"> 1,5 м2 на всю зону</t>
    </r>
  </si>
  <si>
    <t>Парта двухместная</t>
  </si>
  <si>
    <t>Двухместная парта экстра 2Р с перфорированным экраном на круглом металлокаркасе предназначена для учебных заведений. Столешница парты выполнена из МДФ, толщиной 16 мм, покрыта материалом ПВХ, методом горячего формования. Имеет закругленные углы, по периметру края сделана фрезеровка. Сделаны эргономичные вырезы со стороны посадочного места. Имеется желоб для письменных принадлежностей.  Каркас из двух опор, которые выполнены из трубы круглого сечения, диаметр которой 28-32 мм., толщина 1.2 мм. К опорам приварен неразборный перфорированный металлический экран с отверстиями. Сам каркас и экран окрашен порошково-полимерной защитной эмалью серого  цвета. Размер двухместной парты 1200х500 мм.</t>
  </si>
  <si>
    <t>шт (на 2 раб. места)</t>
  </si>
  <si>
    <t>ФБ</t>
  </si>
  <si>
    <t xml:space="preserve">Стул изготовлен на металлокаркасе из тонкостенных стальных труб круглого сечения ⌀32х1,5 мм, ⌀32х1,2, ⌀28х1,2 и ⌀16х1,0 мм, а так же плоскоовального сечения 30х15х1,2 мм. Металлокаркас окрашен защитной полимерно-порошковой эмалью. Каркас представляет собой телескопическую конструкцию, высоту его можно устанавливать в трёх положениях, закрепляя четырьмя винтами М8. Концы труб закрыты пластиковыми заглушками и заглушками-опорами.
Сиденья и спинка выполнены из пластика. Форма сиденья и спинки способствует сохранению осанки. Соединения каркаса с пластиковым сиденьем осуществляется с помощью 2-х винтов М6, спинка плотно надевается на каркас без дополнительного крепления. </t>
  </si>
  <si>
    <t>шт (на 1 раб.место)</t>
  </si>
  <si>
    <t>Площадь зоны: не менее 4 кв.м.</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</si>
  <si>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</si>
  <si>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 подключения к сети  по (220 Воль)	</t>
  </si>
  <si>
    <r>
      <t>Покрытие пола: паркет</t>
    </r>
    <r>
      <rPr>
        <sz val="11"/>
        <color rgb="FFFF0000"/>
        <rFont val="Times New Roman"/>
        <family val="1"/>
        <charset val="204"/>
      </rPr>
      <t xml:space="preserve">  -</t>
    </r>
    <r>
      <rPr>
        <sz val="11"/>
        <color theme="1"/>
        <rFont val="Times New Roman"/>
        <family val="1"/>
        <charset val="204"/>
      </rPr>
      <t xml:space="preserve"> 4 м2 на всю зону</t>
    </r>
  </si>
  <si>
    <t>Офисный стол</t>
  </si>
  <si>
    <t>Письменный стол  оснащен встроенной тумбой с 2 выдвижными ящиками. Внизу задней стенки находится небольшая полочка. 
Столешница выполнена из высококачественной ЛДСП 16 мм, края с кромкой ПВХ 2 мм, поверхность матовая, ровная, гладкая. Стол универсальный в сборке, местоположение тумбы определяется при сборке. Внутренний размер ящиков 211х354 мм, высота от пола до ящиков 290 мм, от пола до полки под столом 310 мм. Ширина: 120.0 см Высота: 74.0 см Глубина: 60.0 см</t>
  </si>
  <si>
    <t xml:space="preserve">Кресло офисное подъемно-поворотное </t>
  </si>
  <si>
    <t>Материал обивки - ткань. Материал роликов - пластик. Механизм качания - пружинный механизм. Регулировка высоты сиденья - есть. Кресло устанавливается на пластиковый каркас, выдерживая нагрузку до 120 кг</t>
  </si>
  <si>
    <t>ПК</t>
  </si>
  <si>
    <t>23.8" Моноблок  4x2.6 ГГц,IPS, Full HD (1920х1080), 8 ГБ DDR4,HDD 1ТБ, SSD 256 ГБ, без ОС; клавиатура проводная  [мембранная, клавиш - 104, USB, черная] ; мышь проводная  черная  [800 dpi, светодиодный, USB Type-A, кнопки - 3]</t>
  </si>
  <si>
    <t xml:space="preserve"> МФУ лазерное  [черно-белая печать, А4, 1200х1200 dpi, ч/б - 30 стр/мин (А4), Wi-Fi, USB, Ethernet (RJ-45), NFC]</t>
  </si>
  <si>
    <t>Тип проектор; проекционная технология - 3LCD;собственное разрешение - 1024x768;соотношение сторон - 4:3;световой поток - 3100 лм
равномерность светового потока - 85 %; контрастность  - 2000:1;
максимальная частота вертикальной развертки  - 85 Гц;тип коррекции трапецеидальных искажений - вертикальная/горизонтальная;
диагональ матрицы (дюйм) - 0.63";количество матриц - 3; фокусное расстояние - 19.1 - 22.94 мм; Zoom- x4; тип лампы - UHP;
количество ламп - 1 шт; срок службы лампы - 10000 ч; срок службы лампы в экономичном режиме - 20000 ч; минимальное проекционное расстояние - 0.88 м; максимальное проекционное расстояние - 10.9 м;
минимальный размер проекции по диагонали - 0.76 м; максимальный размер проекции по диагонали - 7.62 м;
аудиовходы/видеовходы - 1 x HDMI, композитное видео, 1 x VGA;
интерфейсы - RS-232, USB (Type B);режимы, настройки: 
обратная проекция, прямая проекция;потолочное крепление - есть;
наличие ПДУ - есть; комплектация - кабель питания, кабель VGA, документация;</t>
  </si>
  <si>
    <t>Диагональ экрана (дюйм) - 120"; диагональ экрана - 305 см;
рабочая поверхность - 244x183 см; ширина полотна - 251 см;
высота полотна - 193 см; соотношение сторон - 4:3;
проекция - прямая; покрытие - MatteWhite; цвет экрана - матовый белый;
ширина корпуса - 2710 мм; глубина корпуса - 80 мм; высота корпуса - 95 мм; цвет корпуса - белый; установка - настенный, потолочный;
электронный привод - есть; пульт - есть; тип и напряжение питания - от сети 220-240В 50/60Гц; вес - 9.5 кг</t>
  </si>
  <si>
    <t>Огнетушитель порошковый  ОП-8(з)</t>
  </si>
  <si>
    <t>Огнетушитель предназначен для защиты помещений производственного и хозяйственного назначения, применения на автомобильном, железнодорожном, речном транспорте и в бытовых условиях в качестве первичных средств тушения пожаров классов А (твердых горючих веществ), В (жидких горючих веществ), С (газообразных горючих веществ) и электроустановок, находящихся под напряжением до 1000 В. Комплектация: огнетушитель заряженный с опломбированным ЗПУ (в сборе с насадком) - 1 шт руководство по эксплуатации, объединенное с паспортом на огнетушитель-1 шт</t>
  </si>
  <si>
    <t>ВБ</t>
  </si>
  <si>
    <t>Аптечка для оказания первой помощи</t>
  </si>
  <si>
    <t>Требования комплектации утвержденым приказом Министерства здравоохранения Российской Федерации</t>
  </si>
  <si>
    <t>Горячая и холодная вода: да; подача воды - нажатием кружкой: есть;
корпус: напольный; установка бутылки: верхняя; напряжение/частота: 220 Вт</t>
  </si>
  <si>
    <t>Размеры, мм 100х200х100</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</si>
  <si>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Строитель Южного Урала</t>
    </r>
  </si>
  <si>
    <t xml:space="preserve">Основная информация об образовательно-производственном центре (кластере): </t>
  </si>
  <si>
    <r>
      <t xml:space="preserve">Субъект Российской Федерации: </t>
    </r>
    <r>
      <rPr>
        <sz val="12"/>
        <rFont val="Times New Roman"/>
        <family val="1"/>
        <charset val="204"/>
      </rPr>
      <t>Челябинская область</t>
    </r>
  </si>
  <si>
    <t>Базовая организация кластера: ГБПОУ "Южно-Уральский государственный технический колледж"</t>
  </si>
  <si>
    <r>
      <t xml:space="preserve">Адрес базовой образовательной организации: </t>
    </r>
    <r>
      <rPr>
        <sz val="11"/>
        <rFont val="Times New Roman"/>
        <family val="1"/>
        <charset val="204"/>
      </rPr>
      <t>г. Челябинск, ул. Горького, д. 15.</t>
    </r>
  </si>
  <si>
    <r>
      <t xml:space="preserve">9. Зона под вид работ: </t>
    </r>
    <r>
      <rPr>
        <b/>
        <sz val="16"/>
        <rFont val="Times New Roman"/>
        <family val="1"/>
        <charset val="204"/>
      </rPr>
      <t>Проектирование, монтаж и испытания систем кондиционирования и вентиляции</t>
    </r>
    <r>
      <rPr>
        <sz val="16"/>
        <rFont val="Times New Roman"/>
        <family val="1"/>
        <charset val="204"/>
      </rPr>
      <t xml:space="preserve"> (25 рабочих мест)</t>
    </r>
  </si>
  <si>
    <r>
      <t xml:space="preserve">Площадь зоны: не менее </t>
    </r>
    <r>
      <rPr>
        <sz val="11"/>
        <rFont val="Times New Roman"/>
        <family val="1"/>
        <charset val="204"/>
      </rPr>
      <t>_26</t>
    </r>
    <r>
      <rPr>
        <sz val="11"/>
        <color theme="1"/>
        <rFont val="Times New Roman"/>
        <family val="1"/>
        <charset val="204"/>
      </rPr>
      <t>_ кв.м.</t>
    </r>
  </si>
  <si>
    <t xml:space="preserve">Освещение: Допустимо верхнее искусственное освещение ( не менее 300 люкс) </t>
  </si>
  <si>
    <t xml:space="preserve">Интернет : Подключение  компьютеров к проводному интернету 	</t>
  </si>
  <si>
    <t xml:space="preserve">Электричество: _2_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</si>
  <si>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</si>
  <si>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бетон</t>
  </si>
  <si>
    <t>Подведение/ отведение ГХВС (при необходимости) : требуется</t>
  </si>
  <si>
    <t>Лабораторная установка по испытанию систем кондиционирования и вентиляции</t>
  </si>
  <si>
    <t xml:space="preserve">Учебный стенд с габаритными размерами (ДхШхВ) не более 2200х700х1600 мм должен быть изготовлен из квадратного профиля размером не менее, чем 25 х 25 мм. На стенде должна располагаться вертикальная панель, выполненная из стального листа толщиной не менее 1,5 мм и загнута по четырем сторонам для усиления конструкции. На панели должны располагаться: не менее шести отверстий размером не менее 22х30 мм для крепления клавишных выключателей; не менее одного отверстия размером не менее 36х46 мм для крепления двухполюсного автомата; не менее одного отверстия диаметром не менее 10 мм для установки индикаторной лампы; не менее одного отверстия диаметром не менее 22 мм для установки аварийной кнопки; логотип компании-изготовителя; адрес сайта производителя; наименование стенда. </t>
  </si>
  <si>
    <t>Лабораторная установка для испытания различных конструкций теплообменных аппаратов: пластинчатый, кожухотрубный и воздушный</t>
  </si>
  <si>
    <t>Комплект лабораторной установки должен представлять из себя учебный стенд с габаритными размерами (ДхШхВ) не более 1040х600х700 мм должен быть изготовлен из квадратного профиля размером не менее, чем 25 х 25 мм.</t>
  </si>
  <si>
    <t>Лабораторная установка по изучению различных систем отопления</t>
  </si>
  <si>
    <t xml:space="preserve">Учебный стенд с габаритными размерами (ДхШхВ) не более 2400х750х1900 мм должен быть изготовлен из квадратного профиля размером не менее, чем 25 х 25 мм. На стенде должна располагаться вертикальная панель, выполненная из стального листа толщиной не менее 1,5 мм и загнута по четырем сторонам для усиления конструкции. На панели должны располагаться: не менее трех отверстий размером не менее 22х30 мм для крепления клавишных выключателей; не менее одного отверстия размером не менее 36х46 мм для крепления двухполюсного автомата; не менее одного отверстия диаметром не менее 10 мм для установки индикаторной лампы; не менее двух отверстия диаметром не менее 22 мм для установки аварийных кнопок; логотип компании-изготовителя; адрес сайта производителя; наименование стенда. </t>
  </si>
  <si>
    <t>Учебный стенд «Монтаж кондиционера»</t>
  </si>
  <si>
    <t>Учебный стенд с габаритными размерами (ДхШхВ) не более 850х750х1800 мм должен быть изготовлен из квадратного профиля размером не менее, чем 25 х 25 мм. На стенде должны располагаться вертикальные панели, выполненная из стального листа толщиной не менее 1,5 мм и загнуты по четырем сторонам для усиления конструкции. На панели должны располагаться: не менее одного отверстия размером не менее 36х46 мм для крепления двухполюсного автомата; не менее одного отверстия диаметром не менее 10 мм для установки индикаторной лампы; не менее одного отверстия диаметром не менее 22 мм для установки аварийной кнопки; логотип компании-изготовителя; адрес сайта производителя; наименование стенда.</t>
  </si>
  <si>
    <r>
      <t xml:space="preserve">Коммутатор </t>
    </r>
    <r>
      <rPr>
        <sz val="12"/>
        <rFont val="Times New Roman"/>
        <family val="1"/>
        <charset val="204"/>
      </rPr>
      <t xml:space="preserve"> </t>
    </r>
    <r>
      <rPr>
        <sz val="11"/>
        <rFont val="Times New Roman"/>
        <family val="1"/>
        <charset val="204"/>
      </rPr>
      <t xml:space="preserve">управляемый, монтируемые в стойку, настольный, </t>
    </r>
  </si>
  <si>
    <t>100 Мбит/сек, 1000 Мбит/сек, 48 port</t>
  </si>
  <si>
    <t>Тележка для ноутбуков.</t>
  </si>
  <si>
    <t>Для размещения не менее 25 ноутбуков, материал - дерево и (или) пластик, на колесиках</t>
  </si>
  <si>
    <t>мебель</t>
  </si>
  <si>
    <t xml:space="preserve">Компрессор воздушный </t>
  </si>
  <si>
    <t>Тип компрессора Поршневой
Тип смазки Масляный
Привод Прямой
Производительность по всасыванию не менее 250 л/мин
Объем ресивера не менее 24 л
Максимальное рабочее давление 8 бар</t>
  </si>
  <si>
    <t xml:space="preserve">шт (на 1 раб. место) </t>
  </si>
  <si>
    <t>РБ</t>
  </si>
  <si>
    <t>Учебный стенд «Монтаж кондиционера» (Без заправочной станции)</t>
  </si>
  <si>
    <t>Учебный стенд с габаритными размерами (ДхШхВ) не более 850х750х1800 мм должен быть изготовлен из квадратного профиля размером не менее, чем 25 х 25 мм. 
Состав: Опорная рама, Монтажная панель, Сплит-система, Пульт ДУ</t>
  </si>
  <si>
    <t>в наличии</t>
  </si>
  <si>
    <t>Площадь зоны: не менее 60  кв.м.</t>
  </si>
  <si>
    <t>Освещение: Комбинированное ( не менее 300 люкс)</t>
  </si>
  <si>
    <t>Интернет : сетевое подключение на 25 машин</t>
  </si>
  <si>
    <t>Электричество: 20 подключений к сети  по 220 Вольт</t>
  </si>
  <si>
    <t xml:space="preserve">Контур заземления для электропитания и сети слаботочных подключений (при необходимости) : предусмотрено </t>
  </si>
  <si>
    <t xml:space="preserve">Покрытие пола: бетон  </t>
  </si>
  <si>
    <t>Универсальный набор для заправки кондиционера</t>
  </si>
  <si>
    <t>для обслуживания бытовых кондиционеров и холодильников, в комплектах присутствуют переходники для газа R22/R410. переносной кейс и наличие весов.</t>
  </si>
  <si>
    <t xml:space="preserve">шт (на 8 раб. мест) </t>
  </si>
  <si>
    <t>Учебный стенд "Монтаж, наладка и ремонт систем водоснабжения и отопления"</t>
  </si>
  <si>
    <t>Типовой комплект учебного оборудования. Основу представляет металлическая сварная конструкция с возможностью размещения модульных наборных компонентов, позволяющих собирать различные системы отопления. Габаритные размеры 1700х1300х700, предельное давление 3,5 атм; электропитание от сети 220 В, масса не более 100 кг</t>
  </si>
  <si>
    <t xml:space="preserve">шт (на 25 раб. мест) </t>
  </si>
  <si>
    <t>Кресло</t>
  </si>
  <si>
    <t>оранжевое/черное (ткань/сетка, пластик), мах нагрузка 120 кг</t>
  </si>
  <si>
    <t>Парта одноместная</t>
  </si>
  <si>
    <t>стол ученический одноместный,  цвет серый, рост 6. Столешница и фронтальная панель стола выполнены из ЛДСП 16 мм. Торцы столешницы закрыты противоударной кромкой ПВХ толщиной 2 мм. Торцы фронтальной панели закрыты противоударной кромкой ПВХ толщиной 0,5 мм. Опоры стола О-образной формы выполнены из прямоугольного профиля 25×40 мм с толщиной стенок не менее 1,5 мм и покрыты порошковой краской стойкой к химическим и механическим воздействиям.</t>
  </si>
  <si>
    <t xml:space="preserve"> не менее: экран 17”, IPS, CPU 2.3 ГГц, RAM 16 ГБ, SSD 1000 ГБ.</t>
  </si>
  <si>
    <r>
      <t>Площадь зоны: не менее</t>
    </r>
    <r>
      <rPr>
        <sz val="11"/>
        <rFont val="Times New Roman"/>
        <family val="1"/>
        <charset val="204"/>
      </rPr>
      <t xml:space="preserve"> 12</t>
    </r>
    <r>
      <rPr>
        <sz val="11"/>
        <color theme="1"/>
        <rFont val="Times New Roman"/>
        <family val="1"/>
        <charset val="204"/>
      </rPr>
      <t xml:space="preserve"> кв.м.</t>
    </r>
  </si>
  <si>
    <t xml:space="preserve"> Стул для преподавателя</t>
  </si>
  <si>
    <t>Из хромированного металла, материал сиденья и спинки — белая акриловая сетка, с механизмом повышенной комфортности,  со смещенной осью качания и фиксацией в рабочем положении, габариты не менее 380х380х640</t>
  </si>
  <si>
    <t>Стол для преподавателя</t>
  </si>
  <si>
    <t xml:space="preserve">угловой с тумбой, столешница, выполненная из ЛДСП толщиной 25 мм облицованной кромкой ПВХ 2 мм, переднего щита, выполненного из ЛДСП 16 мм, облицованного кромкой ПВХ 0,4 мм, боковые опоры выполненные из профильной квадратной стальной трубы сечением 50×50×1,5 мм. Опоры окрашены полимерной порошковой краской и имеют возможность регулировки по неровностям пола. Цвет - серый. Габариты не менее  800х600х760мм </t>
  </si>
  <si>
    <t xml:space="preserve"> Шкаф для преподавателя</t>
  </si>
  <si>
    <t>шкаф верх стекло/ЛДСП двери, цвет серый высота 1980 мм, глубина 450 мм, ширина 854 мм</t>
  </si>
  <si>
    <t xml:space="preserve">Автоматизированное рабочее место преподавателя </t>
  </si>
  <si>
    <t>ПК - не менее: CPU 3400 МГц. 8 ядер, RAM  16 Гб. SSD 1TB +монитор 24”+ колонки)</t>
  </si>
  <si>
    <t>МФУ лазерное А3</t>
  </si>
  <si>
    <t>Технология печати лазерный
Формат печати A3
Печать черно-белая
Автоматическая двусторонняя печать (duplex-unit) в стандартной комплектации есть</t>
  </si>
  <si>
    <r>
      <t>Интерактивная сенсорная панель</t>
    </r>
    <r>
      <rPr>
        <b/>
        <sz val="11"/>
        <color theme="1"/>
        <rFont val="Times New Roman"/>
        <family val="1"/>
        <charset val="204"/>
      </rPr>
      <t/>
    </r>
  </si>
  <si>
    <t>Диагональ экрана- не менее 86 дюймов
Разрешение- не менее 4k UltraHD
Тип сенсора- ИК-рамка на  не мене 20 одновременных касаний Антибликовое защитное стекло-есть
Настенное крепление-есть
Напольная мобильная стойка-есть</t>
  </si>
  <si>
    <t>Доска</t>
  </si>
  <si>
    <t>перекатная 2-х сторонняя магнитно-маркерная</t>
  </si>
  <si>
    <t xml:space="preserve">В соответствии с Приказом № 1331н от 15.12.2020 </t>
  </si>
  <si>
    <t>Углекислотный, предназначен для тушения локальных очагов возгорания в производственных помещениях</t>
  </si>
  <si>
    <t>Огнетушитель порошковый ОП-8(з)</t>
  </si>
  <si>
    <t>Маски медицинские одноразовые</t>
  </si>
  <si>
    <t>Кресло офисное подъемно-поворотное</t>
  </si>
  <si>
    <t>Стул для преподавателя</t>
  </si>
  <si>
    <t>Шкаф для преподавателя</t>
  </si>
  <si>
    <t>Автоматизированное рабочее место преподавателя</t>
  </si>
  <si>
    <t>Коммутатор управляемый, монтируемые в стойку, настольный,</t>
  </si>
  <si>
    <t>Компрессор воздушный</t>
  </si>
  <si>
    <t>Учебный стенд «Монтаж, наладка и ремонт систем водоснабжения и отопления»</t>
  </si>
  <si>
    <t>Комплект учебного оборудования «Монтаж кондиционера»</t>
  </si>
  <si>
    <t>Типовой комплект учебного оборудования «Вентиляционные системы»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</si>
</sst>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theme="0"/>
      <name val="Times New Roman"/>
      <family val="1"/>
      <charset val="204"/>
    </font>
    <font>
      <b/>
      <sz val="18"/>
      <name val="Times New Roman"/>
      <family val="1"/>
      <charset val="204"/>
    </font>
    <font>
      <u/>
      <sz val="11"/>
      <name val="Times New Roman"/>
      <family val="1"/>
      <charset val="204"/>
    </font>
    <font>
      <sz val="18"/>
      <color theme="0"/>
      <name val="Times New Roman"/>
      <family val="1"/>
      <charset val="204"/>
    </font>
    <font>
      <i/>
      <sz val="16"/>
      <color rgb="FFFF0000"/>
      <name val="Times New Roman"/>
      <family val="1"/>
      <charset val="204"/>
    </font>
    <font>
      <sz val="16"/>
      <name val="Times New Roman"/>
      <family val="1"/>
      <charset val="204"/>
    </font>
    <font>
      <b/>
      <sz val="16"/>
      <name val="Times New Roman"/>
      <family val="1"/>
      <charset val="204"/>
    </font>
    <font>
      <b/>
      <sz val="11"/>
      <color theme="0"/>
      <name val="Times New Roman"/>
      <family val="1"/>
      <charset val="204"/>
    </font>
  </fonts>
  <fills count="2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3" tint="0.79992065187536243"/>
        <bgColor indexed="64"/>
      </patternFill>
    </fill>
    <fill>
      <patternFill patternType="solid">
        <fgColor theme="3" tint="0.79989013336588644"/>
        <bgColor indexed="64"/>
      </patternFill>
    </fill>
    <fill>
      <patternFill patternType="solid">
        <fgColor theme="1" tint="0.14999847407452621"/>
        <bgColor indexed="64"/>
      </patternFill>
    </fill>
    <fill>
      <patternFill patternType="solid">
        <fgColor rgb="FFFFC000"/>
        <bgColor indexed="64"/>
      </patternFill>
    </fill>
    <fill>
      <patternFill patternType="solid">
        <fgColor theme="1" tint="0.499984740745262"/>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rgb="FF92D05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3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5" fillId="9"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5"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18" fillId="8" borderId="5" xfId="0" applyFont="1" applyFill="1" applyBorder="1" applyAlignment="1">
      <alignment vertical="center"/>
    </xf>
    <xf numFmtId="0" fontId="14" fillId="8" borderId="15" xfId="0" applyFont="1" applyFill="1" applyBorder="1" applyAlignment="1">
      <alignment horizontal="center" vertical="center" wrapText="1"/>
    </xf>
    <xf numFmtId="0" fontId="18" fillId="8" borderId="12" xfId="0" applyFont="1" applyFill="1" applyBorder="1" applyAlignment="1">
      <alignment vertical="center"/>
    </xf>
    <xf numFmtId="0" fontId="14" fillId="8"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0" borderId="8" xfId="0" applyFill="1" applyBorder="1" applyAlignment="1">
      <alignment horizontal="center" vertical="center"/>
    </xf>
    <xf numFmtId="0" fontId="28" fillId="11" borderId="8" xfId="0" applyFont="1" applyFill="1" applyBorder="1" applyAlignment="1">
      <alignment vertical="center" wrapText="1"/>
    </xf>
    <xf numFmtId="0" fontId="0" fillId="10" borderId="8" xfId="0" applyFill="1" applyBorder="1" applyAlignment="1">
      <alignment horizontal="left" vertical="center" wrapText="1"/>
    </xf>
    <xf numFmtId="0" fontId="28" fillId="0" borderId="8" xfId="0" applyFont="1" applyBorder="1" applyAlignment="1">
      <alignment vertical="center" wrapText="1"/>
    </xf>
    <xf numFmtId="0" fontId="0" fillId="12" borderId="8" xfId="0" applyFill="1" applyBorder="1" applyAlignment="1">
      <alignment horizontal="center" vertical="center"/>
    </xf>
    <xf numFmtId="0" fontId="28" fillId="13" borderId="8" xfId="0" applyFont="1" applyFill="1" applyBorder="1" applyAlignment="1">
      <alignment vertical="center" wrapText="1"/>
    </xf>
    <xf numFmtId="0" fontId="0" fillId="12" borderId="8" xfId="0" applyFill="1" applyBorder="1" applyAlignment="1">
      <alignment horizontal="left" vertical="center" wrapText="1"/>
    </xf>
    <xf numFmtId="0" fontId="0" fillId="12" borderId="8" xfId="0" applyFill="1" applyBorder="1" applyAlignment="1">
      <alignment horizontal="center" vertical="center" wrapText="1"/>
    </xf>
    <xf numFmtId="0" fontId="24"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4" fillId="2" borderId="8" xfId="0" applyFont="1" applyFill="1" applyBorder="1" applyAlignment="1">
      <alignment horizontal="center" vertical="center" wrapText="1"/>
    </xf>
    <xf numFmtId="0" fontId="16" fillId="2" borderId="8" xfId="0" applyFont="1" applyFill="1" applyBorder="1" applyAlignment="1" applyProtection="1">
      <alignment horizontal="left" vertical="center" wrapText="1"/>
      <protection locked="0"/>
    </xf>
    <xf numFmtId="0" fontId="16" fillId="2" borderId="0" xfId="0" applyFont="1" applyFill="1" applyAlignment="1">
      <alignment horizontal="left" vertical="center" wrapText="1"/>
    </xf>
    <xf numFmtId="0" fontId="14" fillId="2" borderId="8" xfId="0" applyFont="1" applyFill="1" applyBorder="1" applyAlignment="1">
      <alignment horizontal="left" vertical="center" wrapText="1"/>
    </xf>
    <xf numFmtId="0" fontId="16" fillId="2" borderId="8" xfId="0" applyFont="1" applyFill="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left" vertical="center" wrapText="1"/>
      <protection locked="0"/>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vertical="center" wrapText="1"/>
    </xf>
    <xf numFmtId="0" fontId="2" fillId="2"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4" fillId="0" borderId="8"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8" xfId="0" applyFont="1" applyBorder="1" applyAlignment="1">
      <alignment vertical="center" wrapText="1"/>
    </xf>
    <xf numFmtId="0" fontId="4" fillId="2" borderId="8" xfId="0" applyFont="1" applyFill="1" applyBorder="1" applyAlignment="1">
      <alignment horizontal="center" vertical="center" wrapText="1"/>
    </xf>
    <xf numFmtId="0" fontId="4" fillId="0" borderId="18" xfId="0" applyFont="1" applyBorder="1" applyAlignment="1">
      <alignment horizontal="left" vertical="center" wrapText="1" shrinkToFit="1"/>
    </xf>
    <xf numFmtId="0" fontId="4" fillId="0" borderId="18" xfId="0" applyFont="1" applyBorder="1" applyAlignment="1" applyProtection="1">
      <alignment horizontal="center" vertical="center"/>
      <protection locked="0"/>
    </xf>
    <xf numFmtId="0" fontId="4" fillId="19" borderId="3" xfId="0" applyFont="1" applyFill="1" applyBorder="1" applyAlignment="1">
      <alignment horizontal="center" vertical="center" wrapText="1"/>
    </xf>
    <xf numFmtId="0" fontId="4" fillId="19" borderId="8" xfId="0" applyFont="1" applyFill="1" applyBorder="1" applyAlignment="1">
      <alignment vertical="center" wrapText="1"/>
    </xf>
    <xf numFmtId="0" fontId="4" fillId="19" borderId="8" xfId="0" applyFont="1" applyFill="1" applyBorder="1" applyAlignment="1">
      <alignment horizontal="center" vertical="center" wrapText="1"/>
    </xf>
    <xf numFmtId="0" fontId="4" fillId="19" borderId="18" xfId="0" applyFont="1" applyFill="1" applyBorder="1" applyAlignment="1">
      <alignment horizontal="center" vertical="center" wrapText="1"/>
    </xf>
    <xf numFmtId="0" fontId="16" fillId="19" borderId="8" xfId="0" applyFont="1" applyFill="1" applyBorder="1" applyAlignment="1">
      <alignment horizontal="center" vertical="center" wrapText="1"/>
    </xf>
    <xf numFmtId="0" fontId="2" fillId="0" borderId="17" xfId="0" applyFont="1" applyBorder="1" applyAlignment="1">
      <alignment horizontal="left" vertical="center" wrapText="1" shrinkToFit="1"/>
    </xf>
    <xf numFmtId="0" fontId="2" fillId="2" borderId="8" xfId="0" applyFont="1" applyFill="1" applyBorder="1" applyAlignment="1">
      <alignment vertical="center" wrapText="1"/>
    </xf>
    <xf numFmtId="0" fontId="4" fillId="2" borderId="8" xfId="0" applyFont="1" applyFill="1" applyBorder="1" applyAlignment="1">
      <alignment horizontal="justify" vertical="center"/>
    </xf>
    <xf numFmtId="0" fontId="4" fillId="2" borderId="8" xfId="0" applyFont="1" applyFill="1" applyBorder="1" applyAlignment="1">
      <alignment horizontal="left" vertical="center" wrapText="1" shrinkToFit="1"/>
    </xf>
    <xf numFmtId="0" fontId="4" fillId="2" borderId="18"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4" fillId="2" borderId="18" xfId="0" applyFont="1" applyFill="1" applyBorder="1" applyAlignment="1">
      <alignment horizontal="left" vertical="center"/>
    </xf>
    <xf numFmtId="0" fontId="4" fillId="2" borderId="18" xfId="0" applyFont="1" applyFill="1" applyBorder="1" applyAlignment="1">
      <alignment horizontal="left" vertical="center" wrapText="1" shrinkToFit="1"/>
    </xf>
    <xf numFmtId="0" fontId="4" fillId="2" borderId="8" xfId="0" applyFont="1" applyFill="1" applyBorder="1" applyAlignment="1">
      <alignment vertical="center" wrapText="1"/>
    </xf>
    <xf numFmtId="0" fontId="4" fillId="2" borderId="8" xfId="0" applyFont="1" applyFill="1" applyBorder="1" applyAlignment="1">
      <alignment horizontal="justify" vertical="center" wrapText="1" shrinkToFit="1"/>
    </xf>
    <xf numFmtId="0" fontId="4" fillId="2" borderId="8" xfId="0" applyFont="1" applyFill="1" applyBorder="1" applyAlignment="1" applyProtection="1">
      <alignment vertical="center" wrapText="1"/>
      <protection locked="0"/>
    </xf>
    <xf numFmtId="0" fontId="2" fillId="0" borderId="8" xfId="0" applyFont="1" applyBorder="1" applyAlignment="1">
      <alignment horizontal="left" vertical="center" wrapText="1"/>
    </xf>
    <xf numFmtId="0" fontId="2" fillId="0" borderId="3" xfId="0" applyFont="1" applyBorder="1" applyAlignment="1">
      <alignment horizontal="center" vertical="center"/>
    </xf>
    <xf numFmtId="0" fontId="4" fillId="0" borderId="3" xfId="0" applyFont="1" applyBorder="1" applyAlignment="1">
      <alignment horizontal="lef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4" fillId="0" borderId="8" xfId="0" applyFont="1" applyBorder="1" applyAlignment="1">
      <alignment horizontal="left" vertical="center"/>
    </xf>
    <xf numFmtId="0" fontId="14" fillId="0" borderId="8" xfId="0" applyFont="1" applyBorder="1" applyAlignment="1" applyProtection="1">
      <alignment horizontal="left" vertical="center"/>
      <protection locked="0"/>
    </xf>
    <xf numFmtId="0" fontId="16" fillId="0" borderId="8"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3" xfId="0" applyFont="1" applyBorder="1" applyAlignment="1">
      <alignment horizontal="left" vertical="center" wrapText="1"/>
    </xf>
    <xf numFmtId="0" fontId="14" fillId="0" borderId="0" xfId="0" applyFont="1" applyAlignment="1">
      <alignment horizontal="center" vertical="center" wrapText="1"/>
    </xf>
    <xf numFmtId="0" fontId="16" fillId="0" borderId="8" xfId="0" applyFont="1" applyBorder="1" applyAlignment="1" applyProtection="1">
      <alignment horizontal="left" vertical="center"/>
      <protection locked="0"/>
    </xf>
    <xf numFmtId="0" fontId="16" fillId="0" borderId="18" xfId="0" applyFont="1" applyBorder="1" applyAlignment="1">
      <alignment horizontal="left" vertical="center"/>
    </xf>
    <xf numFmtId="0" fontId="24" fillId="0" borderId="8" xfId="0" applyFont="1" applyBorder="1" applyAlignment="1">
      <alignment horizontal="left" vertical="center"/>
    </xf>
    <xf numFmtId="0" fontId="16" fillId="0" borderId="18" xfId="0" applyFont="1" applyBorder="1" applyAlignment="1">
      <alignment horizontal="left" vertical="center" wrapText="1"/>
    </xf>
    <xf numFmtId="0" fontId="14" fillId="0" borderId="18" xfId="0" applyFont="1" applyBorder="1" applyAlignment="1">
      <alignment horizontal="left" vertical="center"/>
    </xf>
    <xf numFmtId="0" fontId="14" fillId="0" borderId="18" xfId="0" applyFont="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24" fillId="7" borderId="10" xfId="0" applyFont="1" applyFill="1" applyBorder="1" applyAlignment="1">
      <alignment horizontal="right" vertical="center"/>
    </xf>
    <xf numFmtId="0" fontId="24" fillId="7" borderId="11" xfId="0" applyFont="1" applyFill="1" applyBorder="1" applyAlignment="1">
      <alignment horizontal="right" vertical="center"/>
    </xf>
    <xf numFmtId="0" fontId="17" fillId="7" borderId="11" xfId="0" applyFont="1" applyFill="1" applyBorder="1" applyAlignment="1">
      <alignment horizontal="left" vertical="center"/>
    </xf>
    <xf numFmtId="0" fontId="23" fillId="7" borderId="10" xfId="0" applyFont="1" applyFill="1" applyBorder="1" applyAlignment="1">
      <alignment horizontal="right" vertical="center"/>
    </xf>
    <xf numFmtId="0" fontId="23" fillId="7" borderId="11" xfId="0" applyFont="1" applyFill="1" applyBorder="1" applyAlignment="1">
      <alignment horizontal="right" vertical="center"/>
    </xf>
    <xf numFmtId="0" fontId="23" fillId="7" borderId="11" xfId="0" applyFont="1" applyFill="1" applyBorder="1" applyAlignment="1">
      <alignment horizontal="left" vertical="center"/>
    </xf>
    <xf numFmtId="0" fontId="19"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20"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6"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0" fillId="15" borderId="8" xfId="0" applyFont="1" applyFill="1" applyBorder="1" applyAlignment="1">
      <alignment horizontal="center" vertical="center"/>
    </xf>
    <xf numFmtId="0" fontId="1" fillId="14" borderId="4" xfId="0" applyFont="1" applyFill="1" applyBorder="1" applyAlignment="1">
      <alignment horizontal="center" vertical="center" wrapText="1"/>
    </xf>
    <xf numFmtId="0" fontId="1" fillId="14" borderId="2"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4" fillId="2" borderId="4"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14"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5"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15"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6" xfId="0" applyFont="1" applyFill="1" applyBorder="1" applyAlignment="1">
      <alignment horizontal="left" vertical="top" wrapText="1"/>
    </xf>
    <xf numFmtId="0" fontId="3" fillId="2" borderId="18" xfId="0" applyFont="1" applyFill="1" applyBorder="1" applyAlignment="1">
      <alignment horizontal="left" vertical="top" wrapText="1"/>
    </xf>
    <xf numFmtId="0" fontId="2" fillId="2" borderId="18" xfId="0" applyFont="1" applyFill="1" applyBorder="1" applyAlignment="1">
      <alignment horizontal="left" vertical="top" wrapText="1"/>
    </xf>
    <xf numFmtId="0" fontId="1" fillId="16" borderId="10" xfId="0" applyFont="1" applyFill="1" applyBorder="1" applyAlignment="1">
      <alignment horizontal="center" vertical="center"/>
    </xf>
    <xf numFmtId="0" fontId="1" fillId="16" borderId="11" xfId="0" applyFont="1" applyFill="1" applyBorder="1" applyAlignment="1">
      <alignment horizontal="center" vertical="center"/>
    </xf>
    <xf numFmtId="0" fontId="1" fillId="16" borderId="9" xfId="0" applyFont="1" applyFill="1" applyBorder="1" applyAlignment="1">
      <alignment horizontal="center" vertical="center"/>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5" xfId="0" applyFont="1" applyFill="1" applyBorder="1" applyAlignment="1">
      <alignment horizontal="left" vertical="top" wrapText="1"/>
    </xf>
    <xf numFmtId="0" fontId="15" fillId="2" borderId="22"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3" xfId="0" applyFont="1" applyFill="1" applyBorder="1" applyAlignment="1">
      <alignment horizontal="left" vertical="center" wrapText="1"/>
    </xf>
    <xf numFmtId="0" fontId="32" fillId="16" borderId="4" xfId="0" applyFont="1" applyFill="1" applyBorder="1" applyAlignment="1">
      <alignment horizontal="center" vertical="center"/>
    </xf>
    <xf numFmtId="0" fontId="32" fillId="16" borderId="2" xfId="0" applyFont="1" applyFill="1" applyBorder="1" applyAlignment="1">
      <alignment horizontal="center" vertical="center"/>
    </xf>
    <xf numFmtId="0" fontId="1" fillId="17" borderId="18" xfId="0" applyFont="1" applyFill="1" applyBorder="1" applyAlignment="1">
      <alignment horizontal="center" wrapText="1"/>
    </xf>
    <xf numFmtId="0" fontId="11" fillId="2" borderId="19"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3" xfId="0" applyFont="1" applyFill="1" applyBorder="1" applyAlignment="1">
      <alignment horizontal="left" vertical="center" wrapText="1"/>
    </xf>
    <xf numFmtId="0" fontId="1" fillId="18" borderId="30" xfId="0" applyFont="1" applyFill="1" applyBorder="1" applyAlignment="1">
      <alignment horizontal="center" vertical="center"/>
    </xf>
    <xf numFmtId="0" fontId="1" fillId="18" borderId="31" xfId="0" applyFont="1" applyFill="1" applyBorder="1" applyAlignment="1">
      <alignment horizontal="center" vertical="center"/>
    </xf>
    <xf numFmtId="0" fontId="34" fillId="15" borderId="8" xfId="0" applyFont="1" applyFill="1" applyBorder="1" applyAlignment="1">
      <alignment horizontal="left" vertical="center"/>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3"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3"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9"/>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6" t="s">
        <v>46</v>
      </c>
      <c r="B1" s="25" t="s">
        <v>47</v>
      </c>
      <c r="C1" s="158" t="s">
        <v>79</v>
      </c>
      <c r="D1" s="158"/>
      <c r="E1" s="158"/>
      <c r="F1" s="158"/>
      <c r="G1" s="158"/>
    </row>
    <row r="2" spans="1:7" ht="18" x14ac:dyDescent="0.35">
      <c r="A2" s="159" t="s">
        <v>48</v>
      </c>
      <c r="B2" s="160"/>
      <c r="C2" s="161">
        <f>D18+D23</f>
        <v>12</v>
      </c>
      <c r="D2" s="161"/>
      <c r="E2" s="161"/>
      <c r="F2" s="161"/>
      <c r="G2" s="161"/>
    </row>
    <row r="3" spans="1:7" ht="66.75" customHeight="1" x14ac:dyDescent="0.3">
      <c r="A3" s="162" t="s">
        <v>49</v>
      </c>
      <c r="B3" s="163"/>
      <c r="C3" s="164" t="s">
        <v>83</v>
      </c>
      <c r="D3" s="164"/>
      <c r="E3" s="164"/>
      <c r="F3" s="164"/>
      <c r="G3" s="164"/>
    </row>
    <row r="4" spans="1:7" ht="14.4" x14ac:dyDescent="0.3">
      <c r="A4" s="167" t="s">
        <v>13</v>
      </c>
      <c r="B4" s="168"/>
      <c r="C4" s="168"/>
      <c r="D4" s="168"/>
      <c r="E4" s="168"/>
      <c r="F4" s="168"/>
      <c r="G4" s="168"/>
    </row>
    <row r="5" spans="1:7" ht="14.4" x14ac:dyDescent="0.3">
      <c r="A5" s="165" t="s">
        <v>50</v>
      </c>
      <c r="B5" s="166"/>
      <c r="C5" s="166"/>
      <c r="D5" s="166"/>
      <c r="E5" s="166"/>
      <c r="F5" s="166"/>
      <c r="G5" s="166"/>
    </row>
    <row r="6" spans="1:7" ht="14.4" x14ac:dyDescent="0.3">
      <c r="A6" s="165" t="s">
        <v>51</v>
      </c>
      <c r="B6" s="166"/>
      <c r="C6" s="166"/>
      <c r="D6" s="166"/>
      <c r="E6" s="166"/>
      <c r="F6" s="166"/>
      <c r="G6" s="166"/>
    </row>
    <row r="7" spans="1:7" ht="14.4" x14ac:dyDescent="0.3">
      <c r="A7" s="165" t="s">
        <v>52</v>
      </c>
      <c r="B7" s="166"/>
      <c r="C7" s="166"/>
      <c r="D7" s="166"/>
      <c r="E7" s="166"/>
      <c r="F7" s="166"/>
      <c r="G7" s="166"/>
    </row>
    <row r="8" spans="1:7" ht="14.4" x14ac:dyDescent="0.3">
      <c r="A8" s="165" t="s">
        <v>53</v>
      </c>
      <c r="B8" s="166"/>
      <c r="C8" s="166"/>
      <c r="D8" s="166"/>
      <c r="E8" s="166"/>
      <c r="F8" s="166"/>
      <c r="G8" s="166"/>
    </row>
    <row r="9" spans="1:7" ht="14.4" x14ac:dyDescent="0.3">
      <c r="A9" s="165" t="s">
        <v>54</v>
      </c>
      <c r="B9" s="166"/>
      <c r="C9" s="166"/>
      <c r="D9" s="166"/>
      <c r="E9" s="166"/>
      <c r="F9" s="166"/>
      <c r="G9" s="166"/>
    </row>
    <row r="10" spans="1:7" ht="14.4" x14ac:dyDescent="0.3">
      <c r="A10" s="165" t="s">
        <v>55</v>
      </c>
      <c r="B10" s="166"/>
      <c r="C10" s="166"/>
      <c r="D10" s="166"/>
      <c r="E10" s="166"/>
      <c r="F10" s="166"/>
      <c r="G10" s="166"/>
    </row>
    <row r="11" spans="1:7" ht="14.4" x14ac:dyDescent="0.3">
      <c r="A11" s="165" t="s">
        <v>56</v>
      </c>
      <c r="B11" s="166"/>
      <c r="C11" s="166"/>
      <c r="D11" s="166"/>
      <c r="E11" s="166"/>
      <c r="F11" s="166"/>
      <c r="G11" s="166"/>
    </row>
    <row r="12" spans="1:7" ht="14.4" x14ac:dyDescent="0.3">
      <c r="A12" s="148" t="s">
        <v>19</v>
      </c>
      <c r="B12" s="149"/>
      <c r="C12" s="149"/>
      <c r="D12" s="149"/>
      <c r="E12" s="149"/>
      <c r="F12" s="149"/>
      <c r="G12" s="149"/>
    </row>
    <row r="13" spans="1:7" ht="17.399999999999999" x14ac:dyDescent="0.3">
      <c r="A13" s="150" t="s">
        <v>12</v>
      </c>
      <c r="B13" s="151"/>
      <c r="C13" s="151"/>
      <c r="D13" s="151"/>
      <c r="E13" s="147"/>
      <c r="F13" s="147"/>
      <c r="G13" s="151"/>
    </row>
    <row r="14" spans="1:7" s="34" customFormat="1" ht="46.8" x14ac:dyDescent="0.3">
      <c r="A14" s="32" t="s">
        <v>0</v>
      </c>
      <c r="B14" s="32" t="s">
        <v>1</v>
      </c>
      <c r="C14" s="30" t="s">
        <v>10</v>
      </c>
      <c r="D14" s="30" t="s">
        <v>2</v>
      </c>
      <c r="E14" s="39"/>
      <c r="F14" s="40"/>
      <c r="G14" s="35" t="s">
        <v>57</v>
      </c>
    </row>
    <row r="15" spans="1:7" s="34" customFormat="1" ht="31.2" x14ac:dyDescent="0.3">
      <c r="A15" s="54">
        <v>1</v>
      </c>
      <c r="B15" s="16" t="s">
        <v>41</v>
      </c>
      <c r="C15" s="27" t="s">
        <v>16</v>
      </c>
      <c r="D15" s="15" t="s">
        <v>5</v>
      </c>
      <c r="E15" s="41"/>
      <c r="F15" s="42"/>
      <c r="G15" s="24">
        <v>1</v>
      </c>
    </row>
    <row r="16" spans="1:7" s="34" customFormat="1" ht="31.2" x14ac:dyDescent="0.3">
      <c r="A16" s="55">
        <v>2</v>
      </c>
      <c r="B16" s="56" t="s">
        <v>28</v>
      </c>
      <c r="C16" s="57" t="s">
        <v>16</v>
      </c>
      <c r="D16" s="31" t="s">
        <v>5</v>
      </c>
      <c r="E16" s="41"/>
      <c r="F16" s="42"/>
      <c r="G16" s="36">
        <v>1</v>
      </c>
    </row>
    <row r="17" spans="1:7" ht="17.399999999999999" x14ac:dyDescent="0.3">
      <c r="A17" s="155" t="s">
        <v>73</v>
      </c>
      <c r="B17" s="156"/>
      <c r="C17" s="156"/>
      <c r="D17" s="157">
        <v>1</v>
      </c>
      <c r="E17" s="157"/>
      <c r="F17" s="157"/>
      <c r="G17" s="157"/>
    </row>
    <row r="18" spans="1:7" x14ac:dyDescent="0.3">
      <c r="A18" s="152" t="s">
        <v>17</v>
      </c>
      <c r="B18" s="153"/>
      <c r="C18" s="153"/>
      <c r="D18" s="154">
        <v>6</v>
      </c>
      <c r="E18" s="154"/>
      <c r="F18" s="154"/>
      <c r="G18" s="154"/>
    </row>
    <row r="19" spans="1:7" s="34" customFormat="1" ht="46.8" x14ac:dyDescent="0.3">
      <c r="A19" s="32" t="s">
        <v>0</v>
      </c>
      <c r="B19" s="32" t="s">
        <v>1</v>
      </c>
      <c r="C19" s="32" t="s">
        <v>10</v>
      </c>
      <c r="D19" s="32" t="s">
        <v>2</v>
      </c>
      <c r="E19" s="32" t="s">
        <v>58</v>
      </c>
      <c r="F19" s="32" t="s">
        <v>59</v>
      </c>
      <c r="G19" s="32" t="s">
        <v>57</v>
      </c>
    </row>
    <row r="20" spans="1:7" ht="31.2" x14ac:dyDescent="0.3">
      <c r="A20" s="58">
        <v>1</v>
      </c>
      <c r="B20" s="65" t="s">
        <v>221</v>
      </c>
      <c r="C20" s="60" t="s">
        <v>16</v>
      </c>
      <c r="D20" s="15" t="s">
        <v>11</v>
      </c>
      <c r="E20" s="37">
        <v>1</v>
      </c>
      <c r="F20" s="37" t="s">
        <v>60</v>
      </c>
      <c r="G20" s="37">
        <f t="shared" ref="G20:G25" si="0">$D$18*E20/IF(F20="на 1 р.м.",1,IF(F20="на 2 р.м.",2,#VALUE!))</f>
        <v>6</v>
      </c>
    </row>
    <row r="21" spans="1:7" s="34" customFormat="1" ht="31.2" x14ac:dyDescent="0.3">
      <c r="A21" s="58">
        <v>2</v>
      </c>
      <c r="B21" s="13" t="s">
        <v>24</v>
      </c>
      <c r="C21" s="14" t="s">
        <v>16</v>
      </c>
      <c r="D21" s="15" t="s">
        <v>7</v>
      </c>
      <c r="E21" s="37">
        <v>1</v>
      </c>
      <c r="F21" s="37" t="s">
        <v>60</v>
      </c>
      <c r="G21" s="37">
        <f>$D$18*E21/IF(F21="на 1 р.м.",1,IF(F21="на 2 р.м.",2,#VALUE!))</f>
        <v>6</v>
      </c>
    </row>
    <row r="22" spans="1:7" ht="17.399999999999999" x14ac:dyDescent="0.3">
      <c r="A22" s="155" t="s">
        <v>73</v>
      </c>
      <c r="B22" s="156"/>
      <c r="C22" s="156"/>
      <c r="D22" s="157">
        <v>2</v>
      </c>
      <c r="E22" s="157"/>
      <c r="F22" s="157"/>
      <c r="G22" s="157"/>
    </row>
    <row r="23" spans="1:7" x14ac:dyDescent="0.3">
      <c r="A23" s="152" t="s">
        <v>17</v>
      </c>
      <c r="B23" s="153"/>
      <c r="C23" s="153"/>
      <c r="D23" s="154">
        <v>6</v>
      </c>
      <c r="E23" s="154"/>
      <c r="F23" s="154"/>
      <c r="G23" s="154"/>
    </row>
    <row r="24" spans="1:7" s="34" customFormat="1" ht="46.8" x14ac:dyDescent="0.3">
      <c r="A24" s="32" t="s">
        <v>0</v>
      </c>
      <c r="B24" s="32" t="s">
        <v>1</v>
      </c>
      <c r="C24" s="32" t="s">
        <v>10</v>
      </c>
      <c r="D24" s="32" t="s">
        <v>2</v>
      </c>
      <c r="E24" s="32" t="s">
        <v>58</v>
      </c>
      <c r="F24" s="32" t="s">
        <v>59</v>
      </c>
      <c r="G24" s="32" t="s">
        <v>57</v>
      </c>
    </row>
    <row r="25" spans="1:7" ht="31.2" x14ac:dyDescent="0.3">
      <c r="A25" s="58">
        <v>1</v>
      </c>
      <c r="B25" s="65" t="s">
        <v>222</v>
      </c>
      <c r="C25" s="60" t="s">
        <v>16</v>
      </c>
      <c r="D25" s="15" t="s">
        <v>11</v>
      </c>
      <c r="E25" s="37">
        <v>1</v>
      </c>
      <c r="F25" s="37" t="s">
        <v>60</v>
      </c>
      <c r="G25" s="37">
        <f t="shared" si="0"/>
        <v>6</v>
      </c>
    </row>
    <row r="26" spans="1:7" s="34" customFormat="1" ht="31.2" x14ac:dyDescent="0.3">
      <c r="A26" s="58">
        <v>2</v>
      </c>
      <c r="B26" s="13" t="s">
        <v>24</v>
      </c>
      <c r="C26" s="14" t="s">
        <v>16</v>
      </c>
      <c r="D26" s="15" t="s">
        <v>7</v>
      </c>
      <c r="E26" s="37">
        <v>1</v>
      </c>
      <c r="F26" s="37" t="s">
        <v>60</v>
      </c>
      <c r="G26" s="37">
        <f>$D$23*E26/IF(F26="на 1 р.м.",1,IF(F26="на 2 р.м.",2,#VALUE!))</f>
        <v>6</v>
      </c>
    </row>
    <row r="27" spans="1:7" ht="17.399999999999999" x14ac:dyDescent="0.3">
      <c r="A27" s="144" t="s">
        <v>15</v>
      </c>
      <c r="B27" s="145"/>
      <c r="C27" s="145"/>
      <c r="D27" s="145"/>
      <c r="E27" s="146"/>
      <c r="F27" s="146"/>
      <c r="G27" s="145"/>
    </row>
    <row r="28" spans="1:7" s="34" customFormat="1" ht="46.8" x14ac:dyDescent="0.3">
      <c r="A28" s="32" t="s">
        <v>0</v>
      </c>
      <c r="B28" s="32" t="s">
        <v>1</v>
      </c>
      <c r="C28" s="30" t="s">
        <v>10</v>
      </c>
      <c r="D28" s="30" t="s">
        <v>2</v>
      </c>
      <c r="E28" s="39"/>
      <c r="F28" s="40"/>
      <c r="G28" s="35" t="s">
        <v>57</v>
      </c>
    </row>
    <row r="29" spans="1:7" s="34" customFormat="1" ht="31.2" x14ac:dyDescent="0.3">
      <c r="A29" s="61">
        <v>1</v>
      </c>
      <c r="B29" s="16" t="s">
        <v>43</v>
      </c>
      <c r="C29" s="14" t="s">
        <v>16</v>
      </c>
      <c r="D29" s="23" t="s">
        <v>5</v>
      </c>
      <c r="E29" s="43"/>
      <c r="F29" s="44"/>
      <c r="G29" s="24">
        <v>1</v>
      </c>
    </row>
    <row r="30" spans="1:7" s="34" customFormat="1" x14ac:dyDescent="0.3">
      <c r="A30" s="61">
        <v>2</v>
      </c>
      <c r="B30" s="13" t="s">
        <v>42</v>
      </c>
      <c r="C30" s="14" t="s">
        <v>16</v>
      </c>
      <c r="D30" s="23" t="s">
        <v>7</v>
      </c>
      <c r="E30" s="43"/>
      <c r="F30" s="44"/>
      <c r="G30" s="24">
        <v>1</v>
      </c>
    </row>
    <row r="31" spans="1:7" s="34" customFormat="1" ht="31.2" x14ac:dyDescent="0.3">
      <c r="A31" s="61">
        <v>3</v>
      </c>
      <c r="B31" s="13" t="s">
        <v>24</v>
      </c>
      <c r="C31" s="14" t="s">
        <v>16</v>
      </c>
      <c r="D31" s="23" t="s">
        <v>7</v>
      </c>
      <c r="E31" s="45"/>
      <c r="F31" s="46"/>
      <c r="G31" s="24">
        <v>1</v>
      </c>
    </row>
    <row r="32" spans="1:7" ht="17.399999999999999" x14ac:dyDescent="0.3">
      <c r="A32" s="144" t="s">
        <v>14</v>
      </c>
      <c r="B32" s="145"/>
      <c r="C32" s="145"/>
      <c r="D32" s="145"/>
      <c r="E32" s="147"/>
      <c r="F32" s="147"/>
      <c r="G32" s="145"/>
    </row>
    <row r="33" spans="1:7" s="34" customFormat="1" ht="46.8" x14ac:dyDescent="0.3">
      <c r="A33" s="32" t="s">
        <v>0</v>
      </c>
      <c r="B33" s="32" t="s">
        <v>1</v>
      </c>
      <c r="C33" s="30" t="s">
        <v>10</v>
      </c>
      <c r="D33" s="30" t="s">
        <v>2</v>
      </c>
      <c r="E33" s="39"/>
      <c r="F33" s="40"/>
      <c r="G33" s="35" t="s">
        <v>57</v>
      </c>
    </row>
    <row r="34" spans="1:7" s="34" customFormat="1" ht="31.2" x14ac:dyDescent="0.3">
      <c r="A34" s="61">
        <v>1</v>
      </c>
      <c r="B34" s="16" t="s">
        <v>20</v>
      </c>
      <c r="C34" s="27" t="s">
        <v>16</v>
      </c>
      <c r="D34" s="33" t="s">
        <v>9</v>
      </c>
      <c r="E34" s="41"/>
      <c r="F34" s="42"/>
      <c r="G34" s="38">
        <v>1</v>
      </c>
    </row>
    <row r="35" spans="1:7" s="34" customFormat="1" ht="31.2" x14ac:dyDescent="0.3">
      <c r="A35" s="61">
        <v>2</v>
      </c>
      <c r="B35" s="13" t="s">
        <v>23</v>
      </c>
      <c r="C35" s="27" t="s">
        <v>16</v>
      </c>
      <c r="D35" s="33" t="s">
        <v>9</v>
      </c>
      <c r="E35" s="41"/>
      <c r="F35" s="42"/>
      <c r="G35" s="38">
        <v>1</v>
      </c>
    </row>
    <row r="36" spans="1:7" s="34" customFormat="1" ht="31.2" x14ac:dyDescent="0.3">
      <c r="A36" s="61">
        <v>3</v>
      </c>
      <c r="B36" s="28" t="s">
        <v>36</v>
      </c>
      <c r="C36" s="27" t="s">
        <v>16</v>
      </c>
      <c r="D36" s="23" t="s">
        <v>32</v>
      </c>
      <c r="E36" s="41"/>
      <c r="F36" s="42"/>
      <c r="G36" s="24">
        <f>$C$2</f>
        <v>12</v>
      </c>
    </row>
    <row r="37" spans="1:7" s="34" customFormat="1" ht="31.2" x14ac:dyDescent="0.3">
      <c r="A37" s="61">
        <v>4</v>
      </c>
      <c r="B37" s="16" t="s">
        <v>21</v>
      </c>
      <c r="C37" s="27" t="s">
        <v>16</v>
      </c>
      <c r="D37" s="33" t="s">
        <v>9</v>
      </c>
      <c r="E37" s="47"/>
      <c r="F37" s="48"/>
      <c r="G37" s="38">
        <v>1</v>
      </c>
    </row>
    <row r="38" spans="1:7" s="34" customFormat="1" ht="31.2" x14ac:dyDescent="0.3">
      <c r="A38" s="61">
        <v>5</v>
      </c>
      <c r="B38" s="29" t="s">
        <v>40</v>
      </c>
      <c r="C38" s="27" t="s">
        <v>16</v>
      </c>
      <c r="D38" s="23" t="s">
        <v>32</v>
      </c>
      <c r="E38" s="47"/>
      <c r="F38" s="48"/>
      <c r="G38" s="24">
        <f>$C$2</f>
        <v>12</v>
      </c>
    </row>
    <row r="39" spans="1:7" s="34" customFormat="1" ht="31.2" x14ac:dyDescent="0.3">
      <c r="A39" s="61">
        <v>6</v>
      </c>
      <c r="B39" s="13" t="s">
        <v>22</v>
      </c>
      <c r="C39" s="27" t="s">
        <v>16</v>
      </c>
      <c r="D39" s="33" t="s">
        <v>9</v>
      </c>
      <c r="E39" s="49"/>
      <c r="F39" s="50"/>
      <c r="G39" s="38">
        <v>1</v>
      </c>
    </row>
  </sheetData>
  <mergeCells count="25">
    <mergeCell ref="A9:G9"/>
    <mergeCell ref="A10:G10"/>
    <mergeCell ref="A11:G11"/>
    <mergeCell ref="A4:G4"/>
    <mergeCell ref="A5:G5"/>
    <mergeCell ref="A6:G6"/>
    <mergeCell ref="A7:G7"/>
    <mergeCell ref="A8:G8"/>
    <mergeCell ref="C1:G1"/>
    <mergeCell ref="A2:B2"/>
    <mergeCell ref="C2:G2"/>
    <mergeCell ref="A3:B3"/>
    <mergeCell ref="C3:G3"/>
    <mergeCell ref="A27:G27"/>
    <mergeCell ref="A32:G32"/>
    <mergeCell ref="A12:G12"/>
    <mergeCell ref="A13:G13"/>
    <mergeCell ref="A18:C18"/>
    <mergeCell ref="D18:G18"/>
    <mergeCell ref="A17:C17"/>
    <mergeCell ref="D17:G17"/>
    <mergeCell ref="A22:C22"/>
    <mergeCell ref="D22:G22"/>
    <mergeCell ref="A23:C23"/>
    <mergeCell ref="D23:G23"/>
  </mergeCells>
  <dataValidations count="2">
    <dataValidation type="list" allowBlank="1" showInputMessage="1" showErrorMessage="1" sqref="F20:F21 F25:F26" xr:uid="{860AB650-7BE1-4DA1-902C-ACE91A8B4EA4}">
      <formula1>"на 1 р.м.,на 2 р.м."</formula1>
    </dataValidation>
    <dataValidation allowBlank="1" showErrorMessage="1" sqref="B1:C16 D17 D22 B18:C21 B23: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D34:D1048576 D1:D13 D29:D32 D20:D21 D25:D27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30"/>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2" t="s">
        <v>57</v>
      </c>
    </row>
    <row r="2" spans="1:5" ht="21" x14ac:dyDescent="0.3">
      <c r="A2" s="169" t="s">
        <v>7</v>
      </c>
      <c r="B2" s="169"/>
      <c r="C2" s="169"/>
      <c r="D2" s="169"/>
      <c r="E2" s="169"/>
    </row>
    <row r="3" spans="1:5" s="34" customFormat="1" ht="31.2" x14ac:dyDescent="0.3">
      <c r="A3" s="59">
        <v>1</v>
      </c>
      <c r="B3" s="16" t="s">
        <v>31</v>
      </c>
      <c r="C3" s="60" t="s">
        <v>16</v>
      </c>
      <c r="D3" s="15" t="s">
        <v>7</v>
      </c>
      <c r="E3" s="62">
        <v>1</v>
      </c>
    </row>
    <row r="4" spans="1:5" s="34" customFormat="1" ht="31.2" x14ac:dyDescent="0.3">
      <c r="A4" s="59">
        <v>2</v>
      </c>
      <c r="B4" s="16" t="s">
        <v>30</v>
      </c>
      <c r="C4" s="60" t="s">
        <v>16</v>
      </c>
      <c r="D4" s="15" t="s">
        <v>7</v>
      </c>
      <c r="E4" s="62">
        <v>1</v>
      </c>
    </row>
    <row r="5" spans="1:5" s="34" customFormat="1" ht="31.2" x14ac:dyDescent="0.3">
      <c r="A5" s="58">
        <v>3</v>
      </c>
      <c r="B5" s="63" t="s">
        <v>69</v>
      </c>
      <c r="C5" s="27" t="s">
        <v>16</v>
      </c>
      <c r="D5" s="15" t="s">
        <v>7</v>
      </c>
      <c r="E5" s="64">
        <v>1</v>
      </c>
    </row>
    <row r="6" spans="1:5" s="34" customFormat="1" ht="31.2" x14ac:dyDescent="0.3">
      <c r="A6" s="59">
        <v>4</v>
      </c>
      <c r="B6" s="65" t="s">
        <v>39</v>
      </c>
      <c r="C6" s="60" t="s">
        <v>16</v>
      </c>
      <c r="D6" s="15" t="s">
        <v>7</v>
      </c>
      <c r="E6" s="62">
        <v>1</v>
      </c>
    </row>
    <row r="7" spans="1:5" s="34" customFormat="1" ht="31.2" x14ac:dyDescent="0.3">
      <c r="A7" s="59">
        <v>5</v>
      </c>
      <c r="B7" s="66" t="s">
        <v>35</v>
      </c>
      <c r="C7" s="60" t="s">
        <v>16</v>
      </c>
      <c r="D7" s="15" t="s">
        <v>7</v>
      </c>
      <c r="E7" s="67">
        <v>1</v>
      </c>
    </row>
    <row r="8" spans="1:5" s="34" customFormat="1" ht="31.2" x14ac:dyDescent="0.3">
      <c r="A8" s="58">
        <v>6</v>
      </c>
      <c r="B8" s="16" t="s">
        <v>63</v>
      </c>
      <c r="C8" s="60" t="s">
        <v>16</v>
      </c>
      <c r="D8" s="15" t="s">
        <v>7</v>
      </c>
      <c r="E8" s="67">
        <v>1</v>
      </c>
    </row>
    <row r="9" spans="1:5" s="34" customFormat="1" ht="31.2" x14ac:dyDescent="0.3">
      <c r="A9" s="59">
        <v>7</v>
      </c>
      <c r="B9" s="16" t="s">
        <v>62</v>
      </c>
      <c r="C9" s="60" t="s">
        <v>16</v>
      </c>
      <c r="D9" s="15" t="s">
        <v>7</v>
      </c>
      <c r="E9" s="67">
        <v>1</v>
      </c>
    </row>
    <row r="10" spans="1:5" ht="21" x14ac:dyDescent="0.3">
      <c r="A10" s="169" t="s">
        <v>5</v>
      </c>
      <c r="B10" s="169"/>
      <c r="C10" s="169"/>
      <c r="D10" s="169"/>
      <c r="E10" s="169"/>
    </row>
    <row r="11" spans="1:5" s="34" customFormat="1" ht="31.2" x14ac:dyDescent="0.3">
      <c r="A11" s="59">
        <v>1</v>
      </c>
      <c r="B11" s="68" t="s">
        <v>26</v>
      </c>
      <c r="C11" s="60" t="s">
        <v>16</v>
      </c>
      <c r="D11" s="15" t="s">
        <v>5</v>
      </c>
      <c r="E11" s="69">
        <v>1</v>
      </c>
    </row>
    <row r="12" spans="1:5" s="34" customFormat="1" ht="31.2" x14ac:dyDescent="0.3">
      <c r="A12" s="59">
        <v>2</v>
      </c>
      <c r="B12" s="18" t="s">
        <v>25</v>
      </c>
      <c r="C12" s="60" t="s">
        <v>16</v>
      </c>
      <c r="D12" s="15" t="s">
        <v>5</v>
      </c>
      <c r="E12" s="69">
        <v>1</v>
      </c>
    </row>
    <row r="13" spans="1:5" s="34" customFormat="1" ht="31.2" x14ac:dyDescent="0.3">
      <c r="A13" s="59">
        <v>3</v>
      </c>
      <c r="B13" s="18" t="s">
        <v>43</v>
      </c>
      <c r="C13" s="19" t="s">
        <v>16</v>
      </c>
      <c r="D13" s="15" t="s">
        <v>5</v>
      </c>
      <c r="E13" s="69">
        <v>1</v>
      </c>
    </row>
    <row r="14" spans="1:5" s="34" customFormat="1" ht="31.2" x14ac:dyDescent="0.3">
      <c r="A14" s="59">
        <v>4</v>
      </c>
      <c r="B14" s="68" t="s">
        <v>28</v>
      </c>
      <c r="C14" s="60" t="s">
        <v>16</v>
      </c>
      <c r="D14" s="15" t="s">
        <v>5</v>
      </c>
      <c r="E14" s="69">
        <v>1</v>
      </c>
    </row>
    <row r="15" spans="1:5" s="34" customFormat="1" ht="31.2" x14ac:dyDescent="0.3">
      <c r="A15" s="59">
        <v>5</v>
      </c>
      <c r="B15" s="18" t="s">
        <v>29</v>
      </c>
      <c r="C15" s="60" t="s">
        <v>16</v>
      </c>
      <c r="D15" s="15" t="s">
        <v>5</v>
      </c>
      <c r="E15" s="69">
        <v>1</v>
      </c>
    </row>
    <row r="16" spans="1:5" s="34" customFormat="1" ht="31.2" x14ac:dyDescent="0.3">
      <c r="A16" s="59">
        <v>6</v>
      </c>
      <c r="B16" s="13" t="s">
        <v>27</v>
      </c>
      <c r="C16" s="27" t="s">
        <v>16</v>
      </c>
      <c r="D16" s="15" t="s">
        <v>5</v>
      </c>
      <c r="E16" s="69">
        <v>1</v>
      </c>
    </row>
    <row r="17" spans="1:5" s="34" customFormat="1" ht="31.2" x14ac:dyDescent="0.3">
      <c r="A17" s="59">
        <v>7</v>
      </c>
      <c r="B17" s="28" t="s">
        <v>45</v>
      </c>
      <c r="C17" s="27" t="s">
        <v>16</v>
      </c>
      <c r="D17" s="15" t="s">
        <v>5</v>
      </c>
      <c r="E17" s="69">
        <v>1</v>
      </c>
    </row>
    <row r="18" spans="1:5" s="34" customFormat="1" ht="31.2" x14ac:dyDescent="0.3">
      <c r="A18" s="59">
        <v>8</v>
      </c>
      <c r="B18" s="28" t="s">
        <v>44</v>
      </c>
      <c r="C18" s="60" t="s">
        <v>16</v>
      </c>
      <c r="D18" s="15" t="s">
        <v>11</v>
      </c>
      <c r="E18" s="69">
        <v>1</v>
      </c>
    </row>
    <row r="19" spans="1:5" s="34" customFormat="1" ht="62.4" x14ac:dyDescent="0.3">
      <c r="A19" s="59">
        <v>9</v>
      </c>
      <c r="B19" s="18" t="s">
        <v>61</v>
      </c>
      <c r="C19" s="60" t="s">
        <v>70</v>
      </c>
      <c r="D19" s="15" t="s">
        <v>5</v>
      </c>
      <c r="E19" s="62">
        <v>1</v>
      </c>
    </row>
    <row r="20" spans="1:5" ht="21" x14ac:dyDescent="0.3">
      <c r="A20" s="170" t="s">
        <v>38</v>
      </c>
      <c r="B20" s="171"/>
      <c r="C20" s="171"/>
      <c r="D20" s="171"/>
      <c r="E20" s="172"/>
    </row>
    <row r="21" spans="1:5" ht="46.8" x14ac:dyDescent="0.3">
      <c r="A21" s="58">
        <v>1</v>
      </c>
      <c r="B21" s="16" t="s">
        <v>160</v>
      </c>
      <c r="C21" s="60" t="s">
        <v>16</v>
      </c>
      <c r="D21" s="15" t="s">
        <v>11</v>
      </c>
      <c r="E21" s="69">
        <v>1</v>
      </c>
    </row>
    <row r="22" spans="1:5" ht="31.2" x14ac:dyDescent="0.3">
      <c r="A22" s="58">
        <v>2</v>
      </c>
      <c r="B22" s="16" t="s">
        <v>162</v>
      </c>
      <c r="C22" s="60" t="s">
        <v>16</v>
      </c>
      <c r="D22" s="15" t="s">
        <v>11</v>
      </c>
      <c r="E22" s="69">
        <v>1</v>
      </c>
    </row>
    <row r="23" spans="1:5" ht="31.2" x14ac:dyDescent="0.3">
      <c r="A23" s="58">
        <v>3</v>
      </c>
      <c r="B23" s="16" t="s">
        <v>158</v>
      </c>
      <c r="C23" s="60" t="s">
        <v>16</v>
      </c>
      <c r="D23" s="15" t="s">
        <v>11</v>
      </c>
      <c r="E23" s="69">
        <v>1</v>
      </c>
    </row>
    <row r="24" spans="1:5" ht="31.2" x14ac:dyDescent="0.3">
      <c r="A24" s="58">
        <v>4</v>
      </c>
      <c r="B24" s="65" t="s">
        <v>104</v>
      </c>
      <c r="C24" s="60" t="s">
        <v>16</v>
      </c>
      <c r="D24" s="15" t="s">
        <v>11</v>
      </c>
      <c r="E24" s="69">
        <v>1</v>
      </c>
    </row>
    <row r="25" spans="1:5" ht="31.2" x14ac:dyDescent="0.3">
      <c r="A25" s="58">
        <v>5</v>
      </c>
      <c r="B25" s="65" t="s">
        <v>106</v>
      </c>
      <c r="C25" s="60" t="s">
        <v>16</v>
      </c>
      <c r="D25" s="15" t="s">
        <v>11</v>
      </c>
      <c r="E25" s="69">
        <v>1</v>
      </c>
    </row>
    <row r="26" spans="1:5" ht="31.2" x14ac:dyDescent="0.3">
      <c r="A26" s="58">
        <v>6</v>
      </c>
      <c r="B26" s="13" t="s">
        <v>220</v>
      </c>
      <c r="C26" s="60" t="s">
        <v>16</v>
      </c>
      <c r="D26" s="15" t="s">
        <v>11</v>
      </c>
      <c r="E26" s="69">
        <v>1</v>
      </c>
    </row>
    <row r="27" spans="1:5" ht="21" x14ac:dyDescent="0.3">
      <c r="A27" s="170" t="s">
        <v>11</v>
      </c>
      <c r="B27" s="171"/>
      <c r="C27" s="171"/>
      <c r="D27" s="171"/>
      <c r="E27" s="172"/>
    </row>
    <row r="28" spans="1:5" ht="31.2" x14ac:dyDescent="0.3">
      <c r="A28" s="70">
        <v>1</v>
      </c>
      <c r="B28" s="13" t="s">
        <v>219</v>
      </c>
      <c r="C28" s="60" t="s">
        <v>16</v>
      </c>
      <c r="D28" s="15" t="s">
        <v>11</v>
      </c>
      <c r="E28" s="69">
        <v>1</v>
      </c>
    </row>
    <row r="29" spans="1:5" ht="31.2" x14ac:dyDescent="0.3">
      <c r="A29" s="70">
        <v>2</v>
      </c>
      <c r="B29" s="65" t="s">
        <v>109</v>
      </c>
      <c r="C29" s="60" t="s">
        <v>16</v>
      </c>
      <c r="D29" s="15" t="s">
        <v>11</v>
      </c>
      <c r="E29" s="69">
        <v>1</v>
      </c>
    </row>
    <row r="30" spans="1:5" ht="31.2" x14ac:dyDescent="0.3">
      <c r="A30" s="70">
        <v>3</v>
      </c>
      <c r="B30" s="13" t="s">
        <v>184</v>
      </c>
      <c r="C30" s="60" t="s">
        <v>16</v>
      </c>
      <c r="D30" s="15" t="s">
        <v>11</v>
      </c>
      <c r="E30" s="69">
        <v>1</v>
      </c>
    </row>
  </sheetData>
  <sortState xmlns:xlrd2="http://schemas.microsoft.com/office/spreadsheetml/2017/richdata2" ref="B28:G30">
    <sortCondition ref="B28:B30"/>
  </sortState>
  <mergeCells count="4">
    <mergeCell ref="A2:E2"/>
    <mergeCell ref="A10:E10"/>
    <mergeCell ref="A20:E20"/>
    <mergeCell ref="A27:E27"/>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C26 B28:C30" xr:uid="{6D38D8C1-4F34-46D8-9A30-427EE809A35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D31:D1048576 D1:D2 D27 D10</xm:sqref>
        </x14:dataValidation>
        <x14:dataValidation type="list" allowBlank="1" showInputMessage="1" showErrorMessage="1" xr:uid="{64B009F1-9C6A-4E7B-AA87-D9067D5E25EA}">
          <x14:formula1>
            <xm:f>Виды!$A$1:$A$7</xm:f>
          </x14:formula1>
          <xm:sqref>D3:D9 D11:D19 D21:D26 D28:D30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3" sqref="B3"/>
      <selection pane="bottomLeft" activeCell="B3" sqref="B3"/>
    </sheetView>
  </sheetViews>
  <sheetFormatPr defaultColWidth="9.109375" defaultRowHeight="15.6" x14ac:dyDescent="0.3"/>
  <cols>
    <col min="1" max="1" width="32.6640625" style="134" customWidth="1"/>
    <col min="2" max="2" width="100.6640625" style="51" customWidth="1"/>
    <col min="3" max="3" width="25.6640625" style="136" bestFit="1" customWidth="1"/>
    <col min="4" max="4" width="14.44140625" style="136" customWidth="1"/>
    <col min="5" max="5" width="25.6640625" style="136" customWidth="1"/>
    <col min="6" max="6" width="14.33203125" style="136" customWidth="1"/>
    <col min="7" max="7" width="13.88671875" style="11" customWidth="1"/>
    <col min="8" max="8" width="20.88671875" style="11" customWidth="1"/>
    <col min="9" max="16384" width="9.109375" style="51"/>
  </cols>
  <sheetData>
    <row r="1" spans="1:8" ht="31.2" x14ac:dyDescent="0.3">
      <c r="A1" s="123" t="s">
        <v>1</v>
      </c>
      <c r="B1" s="124" t="s">
        <v>10</v>
      </c>
      <c r="C1" s="125" t="s">
        <v>2</v>
      </c>
      <c r="D1" s="123" t="s">
        <v>4</v>
      </c>
      <c r="E1" s="123" t="s">
        <v>3</v>
      </c>
      <c r="F1" s="123" t="s">
        <v>8</v>
      </c>
      <c r="G1" s="123" t="s">
        <v>33</v>
      </c>
      <c r="H1" s="123" t="s">
        <v>34</v>
      </c>
    </row>
    <row r="2" spans="1:8" ht="46.8" x14ac:dyDescent="0.3">
      <c r="A2" s="13" t="s">
        <v>218</v>
      </c>
      <c r="B2" s="128" t="s">
        <v>167</v>
      </c>
      <c r="C2" s="15" t="s">
        <v>5</v>
      </c>
      <c r="D2" s="52">
        <v>1</v>
      </c>
      <c r="E2" s="52" t="s">
        <v>6</v>
      </c>
      <c r="F2" s="52">
        <v>1</v>
      </c>
      <c r="G2" s="11">
        <f t="shared" ref="G2:G15" si="0">COUNTIF($A$2:$A$999,A2)</f>
        <v>1</v>
      </c>
    </row>
    <row r="3" spans="1:8" x14ac:dyDescent="0.3">
      <c r="A3" s="13" t="s">
        <v>219</v>
      </c>
      <c r="B3" s="128" t="s">
        <v>172</v>
      </c>
      <c r="C3" s="15" t="s">
        <v>11</v>
      </c>
      <c r="D3" s="52">
        <v>6</v>
      </c>
      <c r="E3" s="52" t="s">
        <v>173</v>
      </c>
      <c r="F3" s="52">
        <v>6</v>
      </c>
      <c r="G3" s="11">
        <f t="shared" si="0"/>
        <v>1</v>
      </c>
      <c r="H3" s="11" t="s">
        <v>37</v>
      </c>
    </row>
    <row r="4" spans="1:8" ht="78" x14ac:dyDescent="0.3">
      <c r="A4" s="16" t="s">
        <v>160</v>
      </c>
      <c r="B4" s="126" t="s">
        <v>161</v>
      </c>
      <c r="C4" s="15" t="s">
        <v>11</v>
      </c>
      <c r="D4" s="58">
        <v>1</v>
      </c>
      <c r="E4" s="58" t="s">
        <v>6</v>
      </c>
      <c r="F4" s="58">
        <v>1</v>
      </c>
      <c r="G4" s="11">
        <f t="shared" si="0"/>
        <v>1</v>
      </c>
      <c r="H4" s="11" t="s">
        <v>37</v>
      </c>
    </row>
    <row r="5" spans="1:8" ht="46.8" x14ac:dyDescent="0.3">
      <c r="A5" s="16" t="s">
        <v>162</v>
      </c>
      <c r="B5" s="126" t="s">
        <v>163</v>
      </c>
      <c r="C5" s="15" t="s">
        <v>11</v>
      </c>
      <c r="D5" s="58">
        <v>1</v>
      </c>
      <c r="E5" s="58" t="s">
        <v>6</v>
      </c>
      <c r="F5" s="58">
        <v>1</v>
      </c>
      <c r="G5" s="11">
        <f t="shared" si="0"/>
        <v>1</v>
      </c>
      <c r="H5" s="11" t="s">
        <v>37</v>
      </c>
    </row>
    <row r="6" spans="1:8" ht="62.4" x14ac:dyDescent="0.3">
      <c r="A6" s="16" t="s">
        <v>158</v>
      </c>
      <c r="B6" s="126" t="s">
        <v>159</v>
      </c>
      <c r="C6" s="15" t="s">
        <v>11</v>
      </c>
      <c r="D6" s="58">
        <v>1</v>
      </c>
      <c r="E6" s="58" t="s">
        <v>6</v>
      </c>
      <c r="F6" s="58">
        <v>1</v>
      </c>
      <c r="G6" s="11">
        <f t="shared" si="0"/>
        <v>1</v>
      </c>
      <c r="H6" s="11" t="s">
        <v>37</v>
      </c>
    </row>
    <row r="7" spans="1:8" ht="31.2" x14ac:dyDescent="0.3">
      <c r="A7" s="65" t="s">
        <v>111</v>
      </c>
      <c r="B7" s="139" t="s">
        <v>112</v>
      </c>
      <c r="C7" s="15" t="s">
        <v>11</v>
      </c>
      <c r="D7" s="58">
        <v>1</v>
      </c>
      <c r="E7" s="15" t="s">
        <v>6</v>
      </c>
      <c r="F7" s="58">
        <v>1</v>
      </c>
      <c r="G7" s="11">
        <f t="shared" si="0"/>
        <v>1</v>
      </c>
      <c r="H7" s="11" t="s">
        <v>37</v>
      </c>
    </row>
    <row r="8" spans="1:8" x14ac:dyDescent="0.3">
      <c r="A8" s="65" t="s">
        <v>109</v>
      </c>
      <c r="B8" s="139" t="s">
        <v>110</v>
      </c>
      <c r="C8" s="15" t="s">
        <v>11</v>
      </c>
      <c r="D8" s="58">
        <v>1</v>
      </c>
      <c r="E8" s="15" t="s">
        <v>6</v>
      </c>
      <c r="F8" s="58">
        <v>1</v>
      </c>
      <c r="G8" s="11">
        <f t="shared" si="0"/>
        <v>1</v>
      </c>
      <c r="H8" s="11" t="s">
        <v>37</v>
      </c>
    </row>
    <row r="9" spans="1:8" x14ac:dyDescent="0.3">
      <c r="A9" s="65" t="s">
        <v>102</v>
      </c>
      <c r="B9" s="139" t="s">
        <v>103</v>
      </c>
      <c r="C9" s="15" t="s">
        <v>11</v>
      </c>
      <c r="D9" s="58">
        <v>1</v>
      </c>
      <c r="E9" s="15" t="s">
        <v>6</v>
      </c>
      <c r="F9" s="58">
        <v>1</v>
      </c>
      <c r="G9" s="11">
        <f t="shared" si="0"/>
        <v>1</v>
      </c>
      <c r="H9" s="11" t="s">
        <v>37</v>
      </c>
    </row>
    <row r="10" spans="1:8" ht="46.8" x14ac:dyDescent="0.3">
      <c r="A10" s="65" t="s">
        <v>104</v>
      </c>
      <c r="B10" s="139" t="s">
        <v>105</v>
      </c>
      <c r="C10" s="15" t="s">
        <v>11</v>
      </c>
      <c r="D10" s="58">
        <v>1</v>
      </c>
      <c r="E10" s="15" t="s">
        <v>6</v>
      </c>
      <c r="F10" s="58">
        <v>1</v>
      </c>
      <c r="G10" s="11">
        <f t="shared" si="0"/>
        <v>1</v>
      </c>
      <c r="H10" s="11" t="s">
        <v>37</v>
      </c>
    </row>
    <row r="11" spans="1:8" x14ac:dyDescent="0.3">
      <c r="A11" s="65" t="s">
        <v>99</v>
      </c>
      <c r="B11" s="126" t="s">
        <v>100</v>
      </c>
      <c r="C11" s="15" t="s">
        <v>11</v>
      </c>
      <c r="D11" s="58">
        <v>1</v>
      </c>
      <c r="E11" s="15" t="s">
        <v>6</v>
      </c>
      <c r="F11" s="58">
        <v>1</v>
      </c>
      <c r="G11" s="11">
        <f t="shared" si="0"/>
        <v>1</v>
      </c>
      <c r="H11" s="11" t="s">
        <v>37</v>
      </c>
    </row>
    <row r="12" spans="1:8" x14ac:dyDescent="0.3">
      <c r="A12" s="65" t="s">
        <v>106</v>
      </c>
      <c r="B12" s="139" t="s">
        <v>107</v>
      </c>
      <c r="C12" s="15" t="s">
        <v>11</v>
      </c>
      <c r="D12" s="58">
        <v>1</v>
      </c>
      <c r="E12" s="143" t="s">
        <v>108</v>
      </c>
      <c r="F12" s="58">
        <v>1</v>
      </c>
      <c r="G12" s="11">
        <f t="shared" si="0"/>
        <v>1</v>
      </c>
      <c r="H12" s="11" t="s">
        <v>37</v>
      </c>
    </row>
    <row r="13" spans="1:8" x14ac:dyDescent="0.3">
      <c r="A13" s="13" t="s">
        <v>168</v>
      </c>
      <c r="B13" s="138" t="s">
        <v>169</v>
      </c>
      <c r="C13" s="15" t="s">
        <v>7</v>
      </c>
      <c r="D13" s="52">
        <v>1</v>
      </c>
      <c r="E13" s="82" t="s">
        <v>6</v>
      </c>
      <c r="F13" s="52">
        <v>1</v>
      </c>
      <c r="G13" s="11">
        <f t="shared" si="0"/>
        <v>1</v>
      </c>
      <c r="H13" s="11" t="s">
        <v>37</v>
      </c>
    </row>
    <row r="14" spans="1:8" ht="31.2" x14ac:dyDescent="0.3">
      <c r="A14" s="16" t="s">
        <v>164</v>
      </c>
      <c r="B14" s="126" t="s">
        <v>165</v>
      </c>
      <c r="C14" s="15" t="s">
        <v>11</v>
      </c>
      <c r="D14" s="142">
        <v>1</v>
      </c>
      <c r="E14" s="142" t="s">
        <v>6</v>
      </c>
      <c r="F14" s="142">
        <v>1</v>
      </c>
      <c r="G14" s="11">
        <f t="shared" si="0"/>
        <v>1</v>
      </c>
      <c r="H14" s="11" t="s">
        <v>37</v>
      </c>
    </row>
    <row r="15" spans="1:8" ht="46.8" x14ac:dyDescent="0.3">
      <c r="A15" s="13" t="s">
        <v>175</v>
      </c>
      <c r="B15" s="128" t="s">
        <v>176</v>
      </c>
      <c r="C15" s="15" t="s">
        <v>11</v>
      </c>
      <c r="D15" s="125">
        <v>3</v>
      </c>
      <c r="E15" s="125" t="s">
        <v>6</v>
      </c>
      <c r="F15" s="125">
        <v>3</v>
      </c>
      <c r="G15" s="11">
        <f t="shared" si="0"/>
        <v>1</v>
      </c>
      <c r="H15" s="11" t="s">
        <v>37</v>
      </c>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15" xr:uid="{B23CC546-2D1F-4D77-8557-6B74FEFF857B}">
    <sortState xmlns:xlrd2="http://schemas.microsoft.com/office/spreadsheetml/2017/richdata2" ref="A2:H15">
      <sortCondition ref="A2:A15"/>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5">
    <cfRule type="colorScale" priority="335">
      <colorScale>
        <cfvo type="min"/>
        <cfvo type="percentile" val="50"/>
        <cfvo type="max"/>
        <color rgb="FFF8696B"/>
        <color rgb="FFFFEB84"/>
        <color rgb="FF63BE7B"/>
      </colorScale>
    </cfRule>
  </conditionalFormatting>
  <conditionalFormatting sqref="H2:H15">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15" xr:uid="{D21DAE20-EAB0-4C6B-AEC9-307264B14F56}">
      <formula1>"Базовая часть, Вариативная часть"</formula1>
    </dataValidation>
    <dataValidation allowBlank="1" showErrorMessage="1" sqref="A2:B15" xr:uid="{B5EB62E8-8986-4477-A6C8-C2543E4703A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3" sqref="B3"/>
      <selection pane="bottomLeft" activeCell="B3" sqref="B3"/>
    </sheetView>
  </sheetViews>
  <sheetFormatPr defaultColWidth="9.109375" defaultRowHeight="15.6" x14ac:dyDescent="0.3"/>
  <cols>
    <col min="1" max="1" width="32.6640625" style="134" customWidth="1"/>
    <col min="2" max="2" width="100.6640625" style="51" customWidth="1"/>
    <col min="3" max="3" width="25.6640625" style="136" bestFit="1" customWidth="1"/>
    <col min="4" max="4" width="14.44140625" style="136" customWidth="1"/>
    <col min="5" max="5" width="25.6640625" style="136" customWidth="1"/>
    <col min="6" max="6" width="14.33203125" style="136" customWidth="1"/>
    <col min="7" max="7" width="13.88671875" style="11" customWidth="1"/>
    <col min="8" max="8" width="20.88671875" style="11" customWidth="1"/>
    <col min="9" max="16384" width="9.109375" style="51"/>
  </cols>
  <sheetData>
    <row r="1" spans="1:8" ht="31.2" x14ac:dyDescent="0.3">
      <c r="A1" s="123" t="s">
        <v>1</v>
      </c>
      <c r="B1" s="124" t="s">
        <v>10</v>
      </c>
      <c r="C1" s="125" t="s">
        <v>2</v>
      </c>
      <c r="D1" s="123" t="s">
        <v>4</v>
      </c>
      <c r="E1" s="123" t="s">
        <v>3</v>
      </c>
      <c r="F1" s="123" t="s">
        <v>8</v>
      </c>
      <c r="G1" s="123" t="s">
        <v>33</v>
      </c>
      <c r="H1" s="123" t="s">
        <v>34</v>
      </c>
    </row>
    <row r="2" spans="1:8" x14ac:dyDescent="0.3">
      <c r="A2" s="16" t="s">
        <v>190</v>
      </c>
      <c r="B2" s="126" t="s">
        <v>191</v>
      </c>
      <c r="C2" s="15" t="s">
        <v>7</v>
      </c>
      <c r="D2" s="52">
        <v>1</v>
      </c>
      <c r="E2" s="52" t="s">
        <v>173</v>
      </c>
      <c r="F2" s="52">
        <v>25</v>
      </c>
      <c r="G2" s="17">
        <f t="shared" ref="G2:G8" si="0">COUNTIF($A$2:$A$999,A2)</f>
        <v>1</v>
      </c>
      <c r="H2" s="17" t="s">
        <v>37</v>
      </c>
    </row>
    <row r="3" spans="1:8" x14ac:dyDescent="0.3">
      <c r="A3" s="16" t="s">
        <v>27</v>
      </c>
      <c r="B3" s="51" t="s">
        <v>194</v>
      </c>
      <c r="C3" s="15" t="s">
        <v>5</v>
      </c>
      <c r="D3" s="52">
        <v>1</v>
      </c>
      <c r="E3" s="52" t="s">
        <v>173</v>
      </c>
      <c r="F3" s="58">
        <v>25</v>
      </c>
      <c r="G3" s="17">
        <f t="shared" si="0"/>
        <v>1</v>
      </c>
      <c r="H3" s="17" t="s">
        <v>37</v>
      </c>
    </row>
    <row r="4" spans="1:8" x14ac:dyDescent="0.3">
      <c r="A4" s="16" t="s">
        <v>119</v>
      </c>
      <c r="B4" s="137" t="s">
        <v>120</v>
      </c>
      <c r="C4" s="15" t="s">
        <v>7</v>
      </c>
      <c r="D4" s="58">
        <v>1</v>
      </c>
      <c r="E4" s="15" t="s">
        <v>121</v>
      </c>
      <c r="F4" s="58">
        <v>12</v>
      </c>
      <c r="G4" s="17">
        <f t="shared" si="0"/>
        <v>1</v>
      </c>
      <c r="H4" s="17" t="s">
        <v>37</v>
      </c>
    </row>
    <row r="5" spans="1:8" x14ac:dyDescent="0.3">
      <c r="A5" s="16" t="s">
        <v>192</v>
      </c>
      <c r="B5" s="126" t="s">
        <v>193</v>
      </c>
      <c r="C5" s="15" t="s">
        <v>7</v>
      </c>
      <c r="D5" s="52">
        <v>1</v>
      </c>
      <c r="E5" s="52" t="s">
        <v>173</v>
      </c>
      <c r="F5" s="52">
        <v>25</v>
      </c>
      <c r="G5" s="17">
        <f t="shared" si="0"/>
        <v>1</v>
      </c>
      <c r="H5" s="17" t="s">
        <v>37</v>
      </c>
    </row>
    <row r="6" spans="1:8" x14ac:dyDescent="0.3">
      <c r="A6" s="16" t="s">
        <v>24</v>
      </c>
      <c r="B6" s="128" t="s">
        <v>123</v>
      </c>
      <c r="C6" s="15" t="s">
        <v>7</v>
      </c>
      <c r="D6" s="58">
        <v>1</v>
      </c>
      <c r="E6" s="15" t="s">
        <v>124</v>
      </c>
      <c r="F6" s="58">
        <v>24</v>
      </c>
      <c r="G6" s="17">
        <f t="shared" si="0"/>
        <v>1</v>
      </c>
      <c r="H6" s="17" t="s">
        <v>37</v>
      </c>
    </row>
    <row r="7" spans="1:8" ht="31.2" x14ac:dyDescent="0.3">
      <c r="A7" s="13" t="s">
        <v>184</v>
      </c>
      <c r="B7" s="128" t="s">
        <v>185</v>
      </c>
      <c r="C7" s="15" t="s">
        <v>11</v>
      </c>
      <c r="D7" s="52">
        <v>1</v>
      </c>
      <c r="E7" s="52" t="s">
        <v>186</v>
      </c>
      <c r="F7" s="52">
        <v>3</v>
      </c>
      <c r="G7" s="17">
        <f t="shared" si="0"/>
        <v>1</v>
      </c>
      <c r="H7" s="17" t="s">
        <v>37</v>
      </c>
    </row>
    <row r="8" spans="1:8" ht="46.8" x14ac:dyDescent="0.3">
      <c r="A8" s="13" t="s">
        <v>187</v>
      </c>
      <c r="B8" s="128" t="s">
        <v>188</v>
      </c>
      <c r="C8" s="15" t="s">
        <v>11</v>
      </c>
      <c r="D8" s="52">
        <v>1</v>
      </c>
      <c r="E8" s="52" t="s">
        <v>189</v>
      </c>
      <c r="F8" s="52">
        <v>1</v>
      </c>
      <c r="G8" s="17">
        <f t="shared" si="0"/>
        <v>1</v>
      </c>
      <c r="H8" s="17" t="s">
        <v>37</v>
      </c>
    </row>
    <row r="9" spans="1:8" x14ac:dyDescent="0.3">
      <c r="C9" s="131"/>
    </row>
    <row r="10" spans="1:8" x14ac:dyDescent="0.3">
      <c r="C10" s="131"/>
    </row>
    <row r="11" spans="1:8" x14ac:dyDescent="0.3">
      <c r="C11" s="131"/>
    </row>
    <row r="12" spans="1:8" x14ac:dyDescent="0.3">
      <c r="C12" s="131"/>
    </row>
    <row r="13" spans="1:8" x14ac:dyDescent="0.3">
      <c r="C13" s="131"/>
    </row>
    <row r="14" spans="1:8" x14ac:dyDescent="0.3">
      <c r="C14" s="131"/>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8" xr:uid="{862AB6E4-929E-4CA8-A82A-84513D3AB1A7}">
    <sortState xmlns:xlrd2="http://schemas.microsoft.com/office/spreadsheetml/2017/richdata2" ref="A2:H8">
      <sortCondition ref="A2:A8"/>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8">
    <cfRule type="colorScale" priority="335">
      <colorScale>
        <cfvo type="min"/>
        <cfvo type="percentile" val="50"/>
        <cfvo type="max"/>
        <color rgb="FFF8696B"/>
        <color rgb="FFFFEB84"/>
        <color rgb="FF63BE7B"/>
      </colorScale>
    </cfRule>
  </conditionalFormatting>
  <conditionalFormatting sqref="H2:H8">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8" xr:uid="{3116E6BD-2D16-4A6F-A5C8-481532240C5E}">
      <formula1>"Базовая часть, Вариативная часть"</formula1>
    </dataValidation>
    <dataValidation allowBlank="1" showErrorMessage="1" sqref="A2:B8" xr:uid="{A203D5D5-FB74-48D0-BA71-76401DC72CE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3166961-C48A-4FD0-ADAD-94C742BBA1AD}">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3" sqref="B3"/>
      <selection pane="bottomLeft" activeCell="B3" sqref="B3"/>
    </sheetView>
  </sheetViews>
  <sheetFormatPr defaultColWidth="9.109375" defaultRowHeight="15.6" x14ac:dyDescent="0.3"/>
  <cols>
    <col min="1" max="1" width="32.6640625" style="134" customWidth="1"/>
    <col min="2" max="2" width="100.6640625" style="51" customWidth="1"/>
    <col min="3" max="3" width="20.44140625" style="136" customWidth="1"/>
    <col min="4" max="4" width="14.44140625" style="136" customWidth="1"/>
    <col min="5" max="5" width="25.6640625" style="136" customWidth="1"/>
    <col min="6" max="6" width="14.33203125" style="136" customWidth="1"/>
    <col min="7" max="7" width="13.88671875" style="11" customWidth="1"/>
    <col min="8" max="8" width="20.88671875" style="11" customWidth="1"/>
    <col min="9" max="16384" width="9.109375" style="51"/>
  </cols>
  <sheetData>
    <row r="1" spans="1:8" ht="31.2" x14ac:dyDescent="0.3">
      <c r="A1" s="123" t="s">
        <v>1</v>
      </c>
      <c r="B1" s="124" t="s">
        <v>10</v>
      </c>
      <c r="C1" s="125" t="s">
        <v>2</v>
      </c>
      <c r="D1" s="123" t="s">
        <v>4</v>
      </c>
      <c r="E1" s="123" t="s">
        <v>3</v>
      </c>
      <c r="F1" s="123" t="s">
        <v>8</v>
      </c>
      <c r="G1" s="124" t="s">
        <v>33</v>
      </c>
      <c r="H1" s="123" t="s">
        <v>34</v>
      </c>
    </row>
    <row r="2" spans="1:8" ht="31.2" x14ac:dyDescent="0.3">
      <c r="A2" s="16" t="s">
        <v>217</v>
      </c>
      <c r="B2" s="126" t="s">
        <v>203</v>
      </c>
      <c r="C2" s="15" t="s">
        <v>5</v>
      </c>
      <c r="D2" s="58">
        <v>1</v>
      </c>
      <c r="E2" s="52" t="s">
        <v>6</v>
      </c>
      <c r="F2" s="58">
        <v>1</v>
      </c>
      <c r="G2" s="11">
        <f t="shared" ref="G2:G14" si="0">COUNTIF($A$2:$A$999,A2)</f>
        <v>1</v>
      </c>
      <c r="H2" s="11" t="s">
        <v>37</v>
      </c>
    </row>
    <row r="3" spans="1:8" x14ac:dyDescent="0.3">
      <c r="A3" s="16" t="s">
        <v>208</v>
      </c>
      <c r="B3" s="126" t="s">
        <v>209</v>
      </c>
      <c r="C3" s="15" t="s">
        <v>11</v>
      </c>
      <c r="D3" s="58">
        <v>1</v>
      </c>
      <c r="E3" s="52" t="s">
        <v>6</v>
      </c>
      <c r="F3" s="58">
        <v>1</v>
      </c>
      <c r="G3" s="11">
        <f t="shared" si="0"/>
        <v>1</v>
      </c>
      <c r="H3" s="11" t="s">
        <v>37</v>
      </c>
    </row>
    <row r="4" spans="1:8" ht="31.2" x14ac:dyDescent="0.3">
      <c r="A4" s="13" t="s">
        <v>41</v>
      </c>
      <c r="B4" s="137" t="s">
        <v>207</v>
      </c>
      <c r="C4" s="15" t="s">
        <v>5</v>
      </c>
      <c r="D4" s="52">
        <v>1</v>
      </c>
      <c r="E4" s="52" t="s">
        <v>6</v>
      </c>
      <c r="F4" s="52">
        <v>1</v>
      </c>
      <c r="G4" s="11">
        <f t="shared" si="0"/>
        <v>1</v>
      </c>
      <c r="H4" s="11" t="s">
        <v>37</v>
      </c>
    </row>
    <row r="5" spans="1:8" ht="31.2" x14ac:dyDescent="0.3">
      <c r="A5" s="16" t="s">
        <v>214</v>
      </c>
      <c r="B5" s="137" t="s">
        <v>132</v>
      </c>
      <c r="C5" s="15" t="s">
        <v>7</v>
      </c>
      <c r="D5" s="58">
        <v>1</v>
      </c>
      <c r="E5" s="15" t="s">
        <v>6</v>
      </c>
      <c r="F5" s="58">
        <v>1</v>
      </c>
      <c r="G5" s="11">
        <f t="shared" si="0"/>
        <v>1</v>
      </c>
      <c r="H5" s="11" t="s">
        <v>37</v>
      </c>
    </row>
    <row r="6" spans="1:8" x14ac:dyDescent="0.3">
      <c r="A6" s="13" t="s">
        <v>28</v>
      </c>
      <c r="B6" s="128" t="s">
        <v>135</v>
      </c>
      <c r="C6" s="15" t="s">
        <v>5</v>
      </c>
      <c r="D6" s="58">
        <v>1</v>
      </c>
      <c r="E6" s="15" t="s">
        <v>6</v>
      </c>
      <c r="F6" s="58">
        <v>1</v>
      </c>
      <c r="G6" s="11">
        <f t="shared" si="0"/>
        <v>1</v>
      </c>
      <c r="H6" s="11" t="s">
        <v>37</v>
      </c>
    </row>
    <row r="7" spans="1:8" x14ac:dyDescent="0.3">
      <c r="A7" s="13" t="s">
        <v>204</v>
      </c>
      <c r="B7" s="128" t="s">
        <v>205</v>
      </c>
      <c r="C7" s="15" t="s">
        <v>5</v>
      </c>
      <c r="D7" s="52">
        <v>1</v>
      </c>
      <c r="E7" s="52" t="s">
        <v>6</v>
      </c>
      <c r="F7" s="52">
        <v>1</v>
      </c>
      <c r="G7" s="11">
        <f t="shared" si="0"/>
        <v>1</v>
      </c>
      <c r="H7" s="11" t="s">
        <v>37</v>
      </c>
    </row>
    <row r="8" spans="1:8" x14ac:dyDescent="0.3">
      <c r="A8" s="16" t="s">
        <v>129</v>
      </c>
      <c r="B8" s="126" t="s">
        <v>130</v>
      </c>
      <c r="C8" s="15" t="s">
        <v>7</v>
      </c>
      <c r="D8" s="54">
        <v>1</v>
      </c>
      <c r="E8" s="143" t="s">
        <v>6</v>
      </c>
      <c r="F8" s="58">
        <f>D8</f>
        <v>1</v>
      </c>
      <c r="G8" s="11">
        <f t="shared" si="0"/>
        <v>1</v>
      </c>
      <c r="H8" s="11" t="s">
        <v>37</v>
      </c>
    </row>
    <row r="9" spans="1:8" x14ac:dyDescent="0.3">
      <c r="A9" s="13" t="s">
        <v>133</v>
      </c>
      <c r="B9" s="128" t="s">
        <v>134</v>
      </c>
      <c r="C9" s="15" t="s">
        <v>5</v>
      </c>
      <c r="D9" s="58">
        <v>1</v>
      </c>
      <c r="E9" s="143" t="s">
        <v>6</v>
      </c>
      <c r="F9" s="58">
        <f>D9</f>
        <v>1</v>
      </c>
      <c r="G9" s="11">
        <f t="shared" si="0"/>
        <v>1</v>
      </c>
      <c r="H9" s="11" t="s">
        <v>37</v>
      </c>
    </row>
    <row r="10" spans="1:8" x14ac:dyDescent="0.3">
      <c r="A10" s="140" t="s">
        <v>45</v>
      </c>
      <c r="B10" s="141" t="s">
        <v>136</v>
      </c>
      <c r="C10" s="15" t="s">
        <v>5</v>
      </c>
      <c r="D10" s="58">
        <v>1</v>
      </c>
      <c r="E10" s="143" t="s">
        <v>6</v>
      </c>
      <c r="F10" s="58">
        <v>1</v>
      </c>
      <c r="G10" s="11">
        <f t="shared" si="0"/>
        <v>1</v>
      </c>
      <c r="H10" s="11" t="s">
        <v>37</v>
      </c>
    </row>
    <row r="11" spans="1:8" x14ac:dyDescent="0.3">
      <c r="A11" s="13" t="s">
        <v>198</v>
      </c>
      <c r="B11" s="128" t="s">
        <v>199</v>
      </c>
      <c r="C11" s="15" t="s">
        <v>7</v>
      </c>
      <c r="D11" s="52">
        <v>1</v>
      </c>
      <c r="E11" s="82" t="s">
        <v>6</v>
      </c>
      <c r="F11" s="52">
        <v>1</v>
      </c>
      <c r="G11" s="11">
        <f t="shared" si="0"/>
        <v>1</v>
      </c>
      <c r="H11" s="11" t="s">
        <v>37</v>
      </c>
    </row>
    <row r="12" spans="1:8" x14ac:dyDescent="0.3">
      <c r="A12" s="13" t="s">
        <v>215</v>
      </c>
      <c r="B12" s="128" t="s">
        <v>197</v>
      </c>
      <c r="C12" s="15" t="s">
        <v>7</v>
      </c>
      <c r="D12" s="52">
        <v>1</v>
      </c>
      <c r="E12" s="82" t="s">
        <v>6</v>
      </c>
      <c r="F12" s="52">
        <v>1</v>
      </c>
      <c r="G12" s="11">
        <f t="shared" si="0"/>
        <v>1</v>
      </c>
      <c r="H12" s="11" t="s">
        <v>37</v>
      </c>
    </row>
    <row r="13" spans="1:8" x14ac:dyDescent="0.3">
      <c r="A13" s="13" t="s">
        <v>216</v>
      </c>
      <c r="B13" s="128" t="s">
        <v>201</v>
      </c>
      <c r="C13" s="15" t="s">
        <v>7</v>
      </c>
      <c r="D13" s="52">
        <v>1</v>
      </c>
      <c r="E13" s="82" t="s">
        <v>6</v>
      </c>
      <c r="F13" s="52">
        <v>1</v>
      </c>
      <c r="G13" s="11">
        <f t="shared" si="0"/>
        <v>1</v>
      </c>
      <c r="H13" s="11" t="s">
        <v>37</v>
      </c>
    </row>
    <row r="14" spans="1:8" x14ac:dyDescent="0.3">
      <c r="A14" s="65" t="s">
        <v>44</v>
      </c>
      <c r="B14" s="126" t="s">
        <v>137</v>
      </c>
      <c r="C14" s="15" t="s">
        <v>5</v>
      </c>
      <c r="D14" s="58">
        <v>1</v>
      </c>
      <c r="E14" s="143" t="s">
        <v>6</v>
      </c>
      <c r="F14" s="58">
        <v>1</v>
      </c>
      <c r="G14" s="11">
        <f t="shared" si="0"/>
        <v>1</v>
      </c>
      <c r="H14" s="11" t="s">
        <v>37</v>
      </c>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14" xr:uid="{97F10251-FDCB-4286-A465-C747F863DD76}">
    <sortState xmlns:xlrd2="http://schemas.microsoft.com/office/spreadsheetml/2017/richdata2" ref="A2:H14">
      <sortCondition ref="A2:A1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4">
    <cfRule type="colorScale" priority="336">
      <colorScale>
        <cfvo type="min"/>
        <cfvo type="percentile" val="50"/>
        <cfvo type="max"/>
        <color rgb="FFF8696B"/>
        <color rgb="FFFFEB84"/>
        <color rgb="FF63BE7B"/>
      </colorScale>
    </cfRule>
  </conditionalFormatting>
  <conditionalFormatting sqref="H2:H14">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4" xr:uid="{512806FB-9C28-446C-B2DB-622B7C79F8B0}">
      <formula1>"Базовая часть, Вариативная часть"</formula1>
    </dataValidation>
    <dataValidation allowBlank="1" showErrorMessage="1" sqref="A2:B14" xr:uid="{558F219F-CDEC-4925-B6D6-C79A25FF2E4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FD3164F-394B-4EE8-BFD3-8DD65A0CED7C}">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3" activePane="bottomLeft" state="frozen"/>
      <selection activeCell="B3" sqref="B3"/>
      <selection pane="bottomLeft" activeCell="B3" sqref="B3"/>
    </sheetView>
  </sheetViews>
  <sheetFormatPr defaultColWidth="9.109375" defaultRowHeight="15.6" x14ac:dyDescent="0.3"/>
  <cols>
    <col min="1" max="1" width="32.6640625" style="134" customWidth="1"/>
    <col min="2" max="2" width="100.6640625" style="51" customWidth="1"/>
    <col min="3" max="3" width="29.33203125" style="136" customWidth="1"/>
    <col min="4" max="4" width="14.44140625" style="136" customWidth="1"/>
    <col min="5" max="5" width="25.6640625" style="136" customWidth="1"/>
    <col min="6" max="6" width="14.33203125" style="136" customWidth="1"/>
    <col min="7" max="7" width="13.88671875" style="11" customWidth="1"/>
    <col min="8" max="8" width="20.88671875" style="11" customWidth="1"/>
    <col min="9" max="16384" width="9.109375" style="51"/>
  </cols>
  <sheetData>
    <row r="1" spans="1:8" ht="31.2" x14ac:dyDescent="0.3">
      <c r="A1" s="123" t="s">
        <v>1</v>
      </c>
      <c r="B1" s="124" t="s">
        <v>10</v>
      </c>
      <c r="C1" s="125" t="s">
        <v>2</v>
      </c>
      <c r="D1" s="123" t="s">
        <v>4</v>
      </c>
      <c r="E1" s="123" t="s">
        <v>3</v>
      </c>
      <c r="F1" s="123" t="s">
        <v>8</v>
      </c>
      <c r="G1" s="123" t="s">
        <v>33</v>
      </c>
      <c r="H1" s="123" t="s">
        <v>34</v>
      </c>
    </row>
    <row r="2" spans="1:8" x14ac:dyDescent="0.3">
      <c r="A2" s="13" t="s">
        <v>20</v>
      </c>
      <c r="B2" s="128" t="s">
        <v>210</v>
      </c>
      <c r="C2" s="15" t="s">
        <v>9</v>
      </c>
      <c r="D2" s="52">
        <v>1</v>
      </c>
      <c r="E2" s="58" t="s">
        <v>6</v>
      </c>
      <c r="F2" s="58">
        <f>D2</f>
        <v>1</v>
      </c>
      <c r="G2" s="11">
        <f t="shared" ref="G2:G7" si="0">COUNTIF($A$2:$A$999,A2)</f>
        <v>1</v>
      </c>
      <c r="H2" s="11" t="s">
        <v>37</v>
      </c>
    </row>
    <row r="3" spans="1:8" ht="31.2" x14ac:dyDescent="0.3">
      <c r="A3" s="16" t="s">
        <v>141</v>
      </c>
      <c r="B3" s="126" t="s">
        <v>142</v>
      </c>
      <c r="C3" s="15" t="s">
        <v>9</v>
      </c>
      <c r="D3" s="58">
        <v>1</v>
      </c>
      <c r="E3" s="15" t="s">
        <v>6</v>
      </c>
      <c r="F3" s="58">
        <v>1</v>
      </c>
      <c r="G3" s="11">
        <f t="shared" si="0"/>
        <v>1</v>
      </c>
      <c r="H3" s="11" t="s">
        <v>37</v>
      </c>
    </row>
    <row r="4" spans="1:8" x14ac:dyDescent="0.3">
      <c r="A4" s="16" t="s">
        <v>23</v>
      </c>
      <c r="B4" s="127" t="s">
        <v>143</v>
      </c>
      <c r="C4" s="15" t="s">
        <v>9</v>
      </c>
      <c r="D4" s="58">
        <v>1</v>
      </c>
      <c r="E4" s="15" t="s">
        <v>6</v>
      </c>
      <c r="F4" s="58">
        <v>1</v>
      </c>
      <c r="G4" s="11">
        <f t="shared" si="0"/>
        <v>1</v>
      </c>
      <c r="H4" s="11" t="s">
        <v>37</v>
      </c>
    </row>
    <row r="5" spans="1:8" ht="31.2" x14ac:dyDescent="0.3">
      <c r="A5" s="16" t="s">
        <v>213</v>
      </c>
      <c r="B5" s="126" t="s">
        <v>144</v>
      </c>
      <c r="C5" s="15" t="s">
        <v>9</v>
      </c>
      <c r="D5" s="58">
        <v>500</v>
      </c>
      <c r="E5" s="15" t="s">
        <v>6</v>
      </c>
      <c r="F5" s="58">
        <v>500</v>
      </c>
      <c r="G5" s="11">
        <f t="shared" si="0"/>
        <v>1</v>
      </c>
      <c r="H5" s="11" t="s">
        <v>37</v>
      </c>
    </row>
    <row r="6" spans="1:8" x14ac:dyDescent="0.3">
      <c r="A6" s="135" t="s">
        <v>21</v>
      </c>
      <c r="B6" s="128" t="s">
        <v>211</v>
      </c>
      <c r="C6" s="15" t="s">
        <v>9</v>
      </c>
      <c r="D6" s="82">
        <v>1</v>
      </c>
      <c r="E6" s="54" t="s">
        <v>6</v>
      </c>
      <c r="F6" s="58">
        <f>D6</f>
        <v>1</v>
      </c>
      <c r="G6" s="11">
        <f t="shared" si="0"/>
        <v>1</v>
      </c>
      <c r="H6" s="11" t="s">
        <v>37</v>
      </c>
    </row>
    <row r="7" spans="1:8" ht="31.2" x14ac:dyDescent="0.3">
      <c r="A7" s="16" t="s">
        <v>212</v>
      </c>
      <c r="B7" s="126" t="s">
        <v>139</v>
      </c>
      <c r="C7" s="15" t="s">
        <v>9</v>
      </c>
      <c r="D7" s="58">
        <v>1</v>
      </c>
      <c r="E7" s="15" t="s">
        <v>6</v>
      </c>
      <c r="F7" s="58">
        <v>1</v>
      </c>
      <c r="G7" s="11">
        <f t="shared" si="0"/>
        <v>1</v>
      </c>
      <c r="H7" s="11" t="s">
        <v>37</v>
      </c>
    </row>
    <row r="8" spans="1:8" x14ac:dyDescent="0.3">
      <c r="A8" s="129"/>
      <c r="B8" s="130"/>
      <c r="C8" s="131"/>
      <c r="D8" s="131"/>
      <c r="E8" s="132"/>
      <c r="F8" s="131"/>
    </row>
    <row r="9" spans="1:8" x14ac:dyDescent="0.3">
      <c r="A9" s="129"/>
      <c r="B9" s="130"/>
      <c r="C9" s="131"/>
      <c r="D9" s="131"/>
      <c r="E9" s="132"/>
      <c r="F9" s="132"/>
    </row>
    <row r="10" spans="1:8" x14ac:dyDescent="0.3">
      <c r="A10" s="129"/>
      <c r="B10" s="130"/>
      <c r="C10" s="131"/>
      <c r="D10" s="131"/>
      <c r="E10" s="132"/>
      <c r="F10" s="132"/>
    </row>
    <row r="11" spans="1:8" x14ac:dyDescent="0.3">
      <c r="A11" s="129"/>
      <c r="B11" s="130"/>
      <c r="C11" s="131"/>
      <c r="D11" s="131"/>
      <c r="E11" s="132"/>
      <c r="F11" s="132"/>
    </row>
    <row r="12" spans="1:8" x14ac:dyDescent="0.3">
      <c r="A12" s="129"/>
      <c r="B12" s="130"/>
      <c r="C12" s="131"/>
      <c r="D12" s="131"/>
      <c r="E12" s="132"/>
      <c r="F12" s="132"/>
    </row>
    <row r="13" spans="1:8" x14ac:dyDescent="0.3">
      <c r="A13" s="129"/>
      <c r="B13" s="130"/>
      <c r="C13" s="131"/>
      <c r="D13" s="132"/>
      <c r="E13" s="132"/>
      <c r="F13" s="132"/>
    </row>
    <row r="14" spans="1:8" x14ac:dyDescent="0.3">
      <c r="A14" s="129"/>
      <c r="B14" s="130"/>
      <c r="C14" s="131"/>
      <c r="D14" s="132"/>
      <c r="E14" s="132"/>
      <c r="F14" s="132"/>
    </row>
    <row r="15" spans="1:8" x14ac:dyDescent="0.3">
      <c r="A15" s="129"/>
      <c r="B15" s="130"/>
      <c r="C15" s="131"/>
      <c r="D15" s="132"/>
      <c r="E15" s="132"/>
      <c r="F15" s="132"/>
    </row>
    <row r="16" spans="1:8" x14ac:dyDescent="0.3">
      <c r="A16" s="129"/>
      <c r="B16" s="130"/>
      <c r="C16" s="131"/>
      <c r="D16" s="132"/>
      <c r="E16" s="132"/>
      <c r="F16" s="132"/>
    </row>
    <row r="17" spans="1:6" x14ac:dyDescent="0.3">
      <c r="A17" s="129"/>
      <c r="B17" s="130"/>
      <c r="C17" s="131"/>
      <c r="D17" s="132"/>
      <c r="E17" s="132"/>
      <c r="F17" s="132"/>
    </row>
    <row r="18" spans="1:6" x14ac:dyDescent="0.3">
      <c r="A18" s="129"/>
      <c r="B18" s="130"/>
      <c r="C18" s="131"/>
      <c r="D18" s="132"/>
      <c r="E18" s="132"/>
      <c r="F18" s="132"/>
    </row>
    <row r="19" spans="1:6" x14ac:dyDescent="0.3">
      <c r="A19" s="129"/>
      <c r="B19" s="130"/>
      <c r="C19" s="131"/>
      <c r="D19" s="132"/>
      <c r="E19" s="132"/>
      <c r="F19" s="132"/>
    </row>
    <row r="20" spans="1:6" x14ac:dyDescent="0.3">
      <c r="A20" s="129"/>
      <c r="B20" s="130"/>
      <c r="C20" s="131"/>
      <c r="D20" s="132"/>
      <c r="E20" s="132"/>
      <c r="F20" s="132"/>
    </row>
    <row r="21" spans="1:6" x14ac:dyDescent="0.3">
      <c r="A21" s="129"/>
      <c r="B21" s="130"/>
      <c r="C21" s="131"/>
      <c r="D21" s="132"/>
      <c r="E21" s="132"/>
      <c r="F21" s="132"/>
    </row>
    <row r="22" spans="1:6" x14ac:dyDescent="0.3">
      <c r="A22" s="129"/>
      <c r="B22" s="130"/>
      <c r="C22" s="131"/>
      <c r="D22" s="132"/>
      <c r="E22" s="132"/>
      <c r="F22" s="132"/>
    </row>
    <row r="23" spans="1:6" x14ac:dyDescent="0.3">
      <c r="A23" s="129"/>
      <c r="B23" s="130"/>
      <c r="C23" s="131"/>
      <c r="D23" s="132"/>
      <c r="E23" s="132"/>
      <c r="F23" s="132"/>
    </row>
    <row r="24" spans="1:6" x14ac:dyDescent="0.3">
      <c r="A24" s="129"/>
      <c r="B24" s="130"/>
      <c r="C24" s="131"/>
      <c r="D24" s="132"/>
      <c r="E24" s="132"/>
      <c r="F24" s="132"/>
    </row>
    <row r="25" spans="1:6" x14ac:dyDescent="0.3">
      <c r="A25" s="129"/>
      <c r="B25" s="130"/>
      <c r="C25" s="131"/>
      <c r="D25" s="132"/>
      <c r="E25" s="132"/>
      <c r="F25" s="132"/>
    </row>
    <row r="26" spans="1:6" x14ac:dyDescent="0.3">
      <c r="A26" s="129"/>
      <c r="B26" s="130"/>
      <c r="C26" s="131"/>
      <c r="D26" s="132"/>
      <c r="E26" s="132"/>
      <c r="F26" s="132"/>
    </row>
    <row r="27" spans="1:6" x14ac:dyDescent="0.3">
      <c r="A27" s="129"/>
      <c r="B27" s="130"/>
      <c r="C27" s="131"/>
      <c r="D27" s="132"/>
      <c r="E27" s="132"/>
      <c r="F27" s="132"/>
    </row>
    <row r="28" spans="1:6" x14ac:dyDescent="0.3">
      <c r="A28" s="129"/>
      <c r="B28" s="130"/>
      <c r="C28" s="131"/>
      <c r="D28" s="132"/>
      <c r="E28" s="132"/>
      <c r="F28" s="132"/>
    </row>
    <row r="29" spans="1:6" x14ac:dyDescent="0.3">
      <c r="A29" s="129"/>
      <c r="B29" s="130"/>
      <c r="C29" s="131"/>
      <c r="D29" s="132"/>
      <c r="E29" s="132"/>
      <c r="F29" s="132"/>
    </row>
    <row r="30" spans="1:6" x14ac:dyDescent="0.3">
      <c r="A30" s="129"/>
      <c r="B30" s="130"/>
      <c r="C30" s="131"/>
      <c r="D30" s="132"/>
      <c r="E30" s="132"/>
      <c r="F30" s="132"/>
    </row>
    <row r="31" spans="1:6" x14ac:dyDescent="0.3">
      <c r="A31" s="129"/>
      <c r="B31" s="130"/>
      <c r="C31" s="131"/>
      <c r="D31" s="132"/>
      <c r="E31" s="132"/>
      <c r="F31" s="132"/>
    </row>
    <row r="32" spans="1:6" x14ac:dyDescent="0.3">
      <c r="A32" s="129"/>
      <c r="B32" s="130"/>
      <c r="C32" s="131"/>
      <c r="D32" s="132"/>
      <c r="E32" s="132"/>
      <c r="F32" s="132"/>
    </row>
    <row r="33" spans="1:6" x14ac:dyDescent="0.3">
      <c r="A33" s="129"/>
      <c r="B33" s="130"/>
      <c r="C33" s="131"/>
      <c r="D33" s="132"/>
      <c r="E33" s="132"/>
      <c r="F33" s="132"/>
    </row>
    <row r="34" spans="1:6" x14ac:dyDescent="0.3">
      <c r="A34" s="129"/>
      <c r="B34" s="130"/>
      <c r="C34" s="131"/>
      <c r="D34" s="132"/>
      <c r="E34" s="132"/>
      <c r="F34" s="132"/>
    </row>
    <row r="35" spans="1:6" x14ac:dyDescent="0.3">
      <c r="A35" s="129"/>
      <c r="B35" s="130"/>
      <c r="C35" s="131"/>
      <c r="D35" s="132"/>
      <c r="E35" s="132"/>
      <c r="F35" s="132"/>
    </row>
    <row r="36" spans="1:6" x14ac:dyDescent="0.3">
      <c r="A36" s="129"/>
      <c r="B36" s="130"/>
      <c r="C36" s="131"/>
      <c r="D36" s="132"/>
      <c r="E36" s="132"/>
      <c r="F36" s="132"/>
    </row>
    <row r="37" spans="1:6" x14ac:dyDescent="0.3">
      <c r="A37" s="129"/>
      <c r="B37" s="130"/>
      <c r="C37" s="131"/>
      <c r="D37" s="132"/>
      <c r="E37" s="132"/>
      <c r="F37" s="132"/>
    </row>
    <row r="38" spans="1:6" x14ac:dyDescent="0.3">
      <c r="A38" s="129"/>
      <c r="B38" s="130"/>
      <c r="C38" s="131"/>
      <c r="D38" s="132"/>
      <c r="E38" s="132"/>
      <c r="F38" s="132"/>
    </row>
    <row r="39" spans="1:6" x14ac:dyDescent="0.3">
      <c r="A39" s="129"/>
      <c r="B39" s="133"/>
      <c r="C39" s="131"/>
      <c r="D39" s="132"/>
      <c r="E39" s="132"/>
      <c r="F39" s="132"/>
    </row>
    <row r="40" spans="1:6" x14ac:dyDescent="0.3">
      <c r="A40" s="129"/>
      <c r="B40" s="133"/>
      <c r="C40" s="131"/>
      <c r="D40" s="132"/>
      <c r="E40" s="132"/>
      <c r="F40" s="132"/>
    </row>
    <row r="41" spans="1:6" x14ac:dyDescent="0.3">
      <c r="A41" s="129"/>
      <c r="B41" s="133"/>
      <c r="C41" s="131"/>
      <c r="D41" s="132"/>
      <c r="E41" s="132"/>
      <c r="F41" s="132"/>
    </row>
    <row r="42" spans="1:6" x14ac:dyDescent="0.3">
      <c r="C42" s="131"/>
    </row>
    <row r="43" spans="1:6" x14ac:dyDescent="0.3">
      <c r="C43" s="131"/>
    </row>
    <row r="44" spans="1:6" x14ac:dyDescent="0.3">
      <c r="C44" s="131"/>
    </row>
    <row r="45" spans="1:6" x14ac:dyDescent="0.3">
      <c r="C45" s="131"/>
    </row>
    <row r="46" spans="1:6" x14ac:dyDescent="0.3">
      <c r="C46" s="131"/>
    </row>
    <row r="47" spans="1:6" x14ac:dyDescent="0.3">
      <c r="C47" s="131"/>
    </row>
    <row r="48" spans="1:6"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7" xr:uid="{6E043B89-60E6-4362-A6B7-D2324202873B}">
    <sortState xmlns:xlrd2="http://schemas.microsoft.com/office/spreadsheetml/2017/richdata2" ref="A2:H7">
      <sortCondition ref="A2:A7"/>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7">
    <cfRule type="colorScale" priority="337">
      <colorScale>
        <cfvo type="min"/>
        <cfvo type="percentile" val="50"/>
        <cfvo type="max"/>
        <color rgb="FFF8696B"/>
        <color rgb="FFFFEB84"/>
        <color rgb="FF63BE7B"/>
      </colorScale>
    </cfRule>
  </conditionalFormatting>
  <conditionalFormatting sqref="H2:H7">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7"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7" xr:uid="{4DBEDC1A-387D-4263-A6E8-CDAD9894A09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29EC330-2AD6-4206-99B0-AC10AD8C88F5}">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3"/>
  <sheetViews>
    <sheetView workbookViewId="0">
      <selection activeCell="B3" sqref="B3"/>
    </sheetView>
  </sheetViews>
  <sheetFormatPr defaultColWidth="9.109375" defaultRowHeight="15.6" x14ac:dyDescent="0.3"/>
  <cols>
    <col min="1" max="1" width="22" style="51" customWidth="1"/>
    <col min="2" max="2" width="9" style="51"/>
    <col min="3" max="3" width="19.88671875" style="51" customWidth="1"/>
    <col min="4" max="4" width="54.88671875" style="51" customWidth="1"/>
    <col min="5" max="5" width="49.33203125" style="51" customWidth="1"/>
    <col min="6" max="6" width="68.5546875" style="51" customWidth="1"/>
    <col min="7" max="7" width="31.44140625" style="51" customWidth="1"/>
    <col min="8" max="16384" width="9.109375" style="51"/>
  </cols>
  <sheetData>
    <row r="1" spans="1:7" x14ac:dyDescent="0.3">
      <c r="A1" s="71" t="s">
        <v>71</v>
      </c>
      <c r="B1" s="71" t="s">
        <v>64</v>
      </c>
      <c r="C1" s="71" t="s">
        <v>65</v>
      </c>
      <c r="D1" s="71" t="s">
        <v>66</v>
      </c>
      <c r="E1" s="71" t="s">
        <v>47</v>
      </c>
      <c r="F1" s="71" t="s">
        <v>67</v>
      </c>
      <c r="G1" s="71" t="s">
        <v>68</v>
      </c>
    </row>
    <row r="2" spans="1:7" ht="28.8" x14ac:dyDescent="0.3">
      <c r="A2" s="72" t="s">
        <v>74</v>
      </c>
      <c r="B2" s="73">
        <v>2023</v>
      </c>
      <c r="C2" s="73" t="s">
        <v>75</v>
      </c>
      <c r="D2" s="74" t="s">
        <v>76</v>
      </c>
      <c r="E2" s="74" t="s">
        <v>77</v>
      </c>
      <c r="F2" s="75" t="s">
        <v>78</v>
      </c>
      <c r="G2" s="76" t="s">
        <v>79</v>
      </c>
    </row>
    <row r="3" spans="1:7" ht="72" x14ac:dyDescent="0.3">
      <c r="A3" s="72" t="s">
        <v>74</v>
      </c>
      <c r="B3" s="77">
        <v>2023</v>
      </c>
      <c r="C3" s="80" t="s">
        <v>80</v>
      </c>
      <c r="D3" s="78" t="s">
        <v>81</v>
      </c>
      <c r="E3" s="78" t="s">
        <v>82</v>
      </c>
      <c r="F3" s="79" t="s">
        <v>83</v>
      </c>
      <c r="G3" s="76"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22"/>
  <sheetViews>
    <sheetView topLeftCell="A116" workbookViewId="0">
      <selection activeCell="B3" sqref="B3"/>
    </sheetView>
  </sheetViews>
  <sheetFormatPr defaultRowHeight="14.4" x14ac:dyDescent="0.3"/>
  <cols>
    <col min="2" max="2" width="28.5546875" customWidth="1"/>
    <col min="3" max="3" width="61" customWidth="1"/>
    <col min="4" max="4" width="18.33203125" customWidth="1"/>
    <col min="5" max="5" width="15" customWidth="1"/>
    <col min="6" max="6" width="14.44140625" customWidth="1"/>
    <col min="7" max="7" width="13.5546875" customWidth="1"/>
    <col min="8" max="8" width="19.6640625" customWidth="1"/>
  </cols>
  <sheetData>
    <row r="1" spans="1:8" ht="21" x14ac:dyDescent="0.3">
      <c r="A1" s="174" t="s">
        <v>84</v>
      </c>
      <c r="B1" s="175"/>
      <c r="C1" s="175"/>
      <c r="D1" s="175"/>
      <c r="E1" s="175"/>
      <c r="F1" s="175"/>
      <c r="G1" s="175"/>
      <c r="H1" s="176"/>
    </row>
    <row r="2" spans="1:8" ht="15.6" x14ac:dyDescent="0.3">
      <c r="A2" s="177" t="s">
        <v>85</v>
      </c>
      <c r="B2" s="178"/>
      <c r="C2" s="178"/>
      <c r="D2" s="178"/>
      <c r="E2" s="178"/>
      <c r="F2" s="178"/>
      <c r="G2" s="178"/>
      <c r="H2" s="179"/>
    </row>
    <row r="3" spans="1:8" ht="15.6" x14ac:dyDescent="0.3">
      <c r="A3" s="180" t="s">
        <v>86</v>
      </c>
      <c r="B3" s="181"/>
      <c r="C3" s="181"/>
      <c r="D3" s="181"/>
      <c r="E3" s="181"/>
      <c r="F3" s="181"/>
      <c r="G3" s="181"/>
      <c r="H3" s="182"/>
    </row>
    <row r="4" spans="1:8" x14ac:dyDescent="0.3">
      <c r="A4" s="183" t="s">
        <v>87</v>
      </c>
      <c r="B4" s="184"/>
      <c r="C4" s="184"/>
      <c r="D4" s="184"/>
      <c r="E4" s="184"/>
      <c r="F4" s="184"/>
      <c r="G4" s="184"/>
      <c r="H4" s="185"/>
    </row>
    <row r="5" spans="1:8" x14ac:dyDescent="0.3">
      <c r="A5" s="186" t="s">
        <v>88</v>
      </c>
      <c r="B5" s="187"/>
      <c r="C5" s="187"/>
      <c r="D5" s="187"/>
      <c r="E5" s="187"/>
      <c r="F5" s="187"/>
      <c r="G5" s="187"/>
      <c r="H5" s="188"/>
    </row>
    <row r="6" spans="1:8" ht="22.8" x14ac:dyDescent="0.3">
      <c r="A6" s="173" t="s">
        <v>89</v>
      </c>
      <c r="B6" s="173"/>
      <c r="C6" s="173"/>
      <c r="D6" s="173"/>
      <c r="E6" s="173"/>
      <c r="F6" s="173"/>
      <c r="G6" s="173"/>
      <c r="H6" s="173"/>
    </row>
    <row r="7" spans="1:8" ht="21" x14ac:dyDescent="0.3">
      <c r="A7" s="191" t="s">
        <v>12</v>
      </c>
      <c r="B7" s="192"/>
      <c r="C7" s="192"/>
      <c r="D7" s="192"/>
      <c r="E7" s="192"/>
      <c r="F7" s="192"/>
      <c r="G7" s="192"/>
      <c r="H7" s="193"/>
    </row>
    <row r="8" spans="1:8" x14ac:dyDescent="0.3">
      <c r="A8" s="189" t="s">
        <v>13</v>
      </c>
      <c r="B8" s="190"/>
      <c r="C8" s="190"/>
      <c r="D8" s="190"/>
      <c r="E8" s="190"/>
      <c r="F8" s="190"/>
      <c r="G8" s="190"/>
      <c r="H8" s="190"/>
    </row>
    <row r="9" spans="1:8" x14ac:dyDescent="0.3">
      <c r="A9" s="194" t="s">
        <v>90</v>
      </c>
      <c r="B9" s="195"/>
      <c r="C9" s="195"/>
      <c r="D9" s="195"/>
      <c r="E9" s="195"/>
      <c r="F9" s="195"/>
      <c r="G9" s="195"/>
      <c r="H9" s="196"/>
    </row>
    <row r="10" spans="1:8" x14ac:dyDescent="0.3">
      <c r="A10" s="183" t="s">
        <v>91</v>
      </c>
      <c r="B10" s="184"/>
      <c r="C10" s="184"/>
      <c r="D10" s="184"/>
      <c r="E10" s="184"/>
      <c r="F10" s="184"/>
      <c r="G10" s="184"/>
      <c r="H10" s="185"/>
    </row>
    <row r="11" spans="1:8" x14ac:dyDescent="0.3">
      <c r="A11" s="194" t="s">
        <v>92</v>
      </c>
      <c r="B11" s="195"/>
      <c r="C11" s="195"/>
      <c r="D11" s="195"/>
      <c r="E11" s="195"/>
      <c r="F11" s="195"/>
      <c r="G11" s="195"/>
      <c r="H11" s="196"/>
    </row>
    <row r="12" spans="1:8" x14ac:dyDescent="0.3">
      <c r="A12" s="194" t="s">
        <v>93</v>
      </c>
      <c r="B12" s="195"/>
      <c r="C12" s="195"/>
      <c r="D12" s="195"/>
      <c r="E12" s="195"/>
      <c r="F12" s="195"/>
      <c r="G12" s="195"/>
      <c r="H12" s="196"/>
    </row>
    <row r="13" spans="1:8" x14ac:dyDescent="0.3">
      <c r="A13" s="183" t="s">
        <v>94</v>
      </c>
      <c r="B13" s="184"/>
      <c r="C13" s="184"/>
      <c r="D13" s="184"/>
      <c r="E13" s="184"/>
      <c r="F13" s="184"/>
      <c r="G13" s="184"/>
      <c r="H13" s="185"/>
    </row>
    <row r="14" spans="1:8" x14ac:dyDescent="0.3">
      <c r="A14" s="194" t="s">
        <v>95</v>
      </c>
      <c r="B14" s="195"/>
      <c r="C14" s="195"/>
      <c r="D14" s="195"/>
      <c r="E14" s="195"/>
      <c r="F14" s="195"/>
      <c r="G14" s="195"/>
      <c r="H14" s="196"/>
    </row>
    <row r="15" spans="1:8" x14ac:dyDescent="0.3">
      <c r="A15" s="183" t="s">
        <v>96</v>
      </c>
      <c r="B15" s="184"/>
      <c r="C15" s="184"/>
      <c r="D15" s="184"/>
      <c r="E15" s="184"/>
      <c r="F15" s="184"/>
      <c r="G15" s="184"/>
      <c r="H15" s="185"/>
    </row>
    <row r="16" spans="1:8" x14ac:dyDescent="0.3">
      <c r="A16" s="186" t="s">
        <v>97</v>
      </c>
      <c r="B16" s="187"/>
      <c r="C16" s="187"/>
      <c r="D16" s="187"/>
      <c r="E16" s="187"/>
      <c r="F16" s="187"/>
      <c r="G16" s="187"/>
      <c r="H16" s="188"/>
    </row>
    <row r="17" spans="1:8" ht="31.2" x14ac:dyDescent="0.3">
      <c r="A17" s="58" t="s">
        <v>0</v>
      </c>
      <c r="B17" s="58" t="s">
        <v>1</v>
      </c>
      <c r="C17" s="58" t="s">
        <v>10</v>
      </c>
      <c r="D17" s="58" t="s">
        <v>2</v>
      </c>
      <c r="E17" s="58" t="s">
        <v>4</v>
      </c>
      <c r="F17" s="58" t="s">
        <v>3</v>
      </c>
      <c r="G17" s="58" t="s">
        <v>8</v>
      </c>
      <c r="H17" s="52" t="s">
        <v>98</v>
      </c>
    </row>
    <row r="18" spans="1:8" ht="46.8" x14ac:dyDescent="0.3">
      <c r="A18" s="58">
        <v>1</v>
      </c>
      <c r="B18" s="81" t="s">
        <v>99</v>
      </c>
      <c r="C18" s="16" t="s">
        <v>100</v>
      </c>
      <c r="D18" s="58" t="s">
        <v>11</v>
      </c>
      <c r="E18" s="58">
        <v>1</v>
      </c>
      <c r="F18" s="15" t="s">
        <v>6</v>
      </c>
      <c r="G18" s="58">
        <v>1</v>
      </c>
      <c r="H18" s="52" t="s">
        <v>101</v>
      </c>
    </row>
    <row r="19" spans="1:8" ht="31.2" x14ac:dyDescent="0.3">
      <c r="A19" s="58">
        <v>2</v>
      </c>
      <c r="B19" s="81" t="s">
        <v>102</v>
      </c>
      <c r="C19" s="65" t="s">
        <v>103</v>
      </c>
      <c r="D19" s="58" t="s">
        <v>11</v>
      </c>
      <c r="E19" s="58">
        <v>1</v>
      </c>
      <c r="F19" s="15" t="s">
        <v>6</v>
      </c>
      <c r="G19" s="58">
        <v>1</v>
      </c>
      <c r="H19" s="52" t="s">
        <v>101</v>
      </c>
    </row>
    <row r="20" spans="1:8" ht="62.4" x14ac:dyDescent="0.3">
      <c r="A20" s="58">
        <v>3</v>
      </c>
      <c r="B20" s="81" t="s">
        <v>104</v>
      </c>
      <c r="C20" s="65" t="s">
        <v>105</v>
      </c>
      <c r="D20" s="58" t="s">
        <v>11</v>
      </c>
      <c r="E20" s="58">
        <v>1</v>
      </c>
      <c r="F20" s="15" t="s">
        <v>6</v>
      </c>
      <c r="G20" s="58">
        <v>1</v>
      </c>
      <c r="H20" s="52" t="s">
        <v>101</v>
      </c>
    </row>
    <row r="21" spans="1:8" ht="31.2" x14ac:dyDescent="0.3">
      <c r="A21" s="58">
        <v>4</v>
      </c>
      <c r="B21" s="81" t="s">
        <v>106</v>
      </c>
      <c r="C21" s="65" t="s">
        <v>107</v>
      </c>
      <c r="D21" s="58" t="s">
        <v>11</v>
      </c>
      <c r="E21" s="58">
        <v>1</v>
      </c>
      <c r="F21" s="15" t="s">
        <v>108</v>
      </c>
      <c r="G21" s="58">
        <v>1</v>
      </c>
      <c r="H21" s="52" t="s">
        <v>101</v>
      </c>
    </row>
    <row r="22" spans="1:8" ht="31.2" x14ac:dyDescent="0.3">
      <c r="A22" s="58">
        <v>5</v>
      </c>
      <c r="B22" s="81" t="s">
        <v>109</v>
      </c>
      <c r="C22" s="65" t="s">
        <v>110</v>
      </c>
      <c r="D22" s="58" t="s">
        <v>11</v>
      </c>
      <c r="E22" s="58">
        <v>1</v>
      </c>
      <c r="F22" s="15" t="s">
        <v>6</v>
      </c>
      <c r="G22" s="58">
        <v>1</v>
      </c>
      <c r="H22" s="52" t="s">
        <v>101</v>
      </c>
    </row>
    <row r="23" spans="1:8" ht="46.8" x14ac:dyDescent="0.3">
      <c r="A23" s="58">
        <v>6</v>
      </c>
      <c r="B23" s="81" t="s">
        <v>111</v>
      </c>
      <c r="C23" s="65" t="s">
        <v>112</v>
      </c>
      <c r="D23" s="58" t="s">
        <v>11</v>
      </c>
      <c r="E23" s="58">
        <v>1</v>
      </c>
      <c r="F23" s="15" t="s">
        <v>6</v>
      </c>
      <c r="G23" s="58">
        <v>1</v>
      </c>
      <c r="H23" s="52" t="s">
        <v>101</v>
      </c>
    </row>
    <row r="24" spans="1:8" ht="21" x14ac:dyDescent="0.3">
      <c r="A24" s="191" t="s">
        <v>113</v>
      </c>
      <c r="B24" s="192"/>
      <c r="C24" s="192"/>
      <c r="D24" s="192"/>
      <c r="E24" s="192"/>
      <c r="F24" s="192"/>
      <c r="G24" s="192"/>
      <c r="H24" s="193"/>
    </row>
    <row r="25" spans="1:8" x14ac:dyDescent="0.3">
      <c r="A25" s="189" t="s">
        <v>13</v>
      </c>
      <c r="B25" s="190"/>
      <c r="C25" s="190"/>
      <c r="D25" s="190"/>
      <c r="E25" s="190"/>
      <c r="F25" s="190"/>
      <c r="G25" s="190"/>
      <c r="H25" s="190"/>
    </row>
    <row r="26" spans="1:8" x14ac:dyDescent="0.3">
      <c r="A26" s="194" t="s">
        <v>114</v>
      </c>
      <c r="B26" s="195"/>
      <c r="C26" s="195"/>
      <c r="D26" s="195"/>
      <c r="E26" s="195"/>
      <c r="F26" s="195"/>
      <c r="G26" s="195"/>
      <c r="H26" s="196"/>
    </row>
    <row r="27" spans="1:8" x14ac:dyDescent="0.3">
      <c r="A27" s="183" t="s">
        <v>115</v>
      </c>
      <c r="B27" s="184"/>
      <c r="C27" s="184"/>
      <c r="D27" s="184"/>
      <c r="E27" s="184"/>
      <c r="F27" s="184"/>
      <c r="G27" s="184"/>
      <c r="H27" s="185"/>
    </row>
    <row r="28" spans="1:8" x14ac:dyDescent="0.3">
      <c r="A28" s="194" t="s">
        <v>116</v>
      </c>
      <c r="B28" s="195"/>
      <c r="C28" s="195"/>
      <c r="D28" s="195"/>
      <c r="E28" s="195"/>
      <c r="F28" s="195"/>
      <c r="G28" s="195"/>
      <c r="H28" s="196"/>
    </row>
    <row r="29" spans="1:8" x14ac:dyDescent="0.3">
      <c r="A29" s="194" t="s">
        <v>117</v>
      </c>
      <c r="B29" s="195"/>
      <c r="C29" s="195"/>
      <c r="D29" s="195"/>
      <c r="E29" s="195"/>
      <c r="F29" s="195"/>
      <c r="G29" s="195"/>
      <c r="H29" s="196"/>
    </row>
    <row r="30" spans="1:8" x14ac:dyDescent="0.3">
      <c r="A30" s="183" t="s">
        <v>94</v>
      </c>
      <c r="B30" s="184"/>
      <c r="C30" s="184"/>
      <c r="D30" s="184"/>
      <c r="E30" s="184"/>
      <c r="F30" s="184"/>
      <c r="G30" s="184"/>
      <c r="H30" s="185"/>
    </row>
    <row r="31" spans="1:8" x14ac:dyDescent="0.3">
      <c r="A31" s="194" t="s">
        <v>118</v>
      </c>
      <c r="B31" s="195"/>
      <c r="C31" s="195"/>
      <c r="D31" s="195"/>
      <c r="E31" s="195"/>
      <c r="F31" s="195"/>
      <c r="G31" s="195"/>
      <c r="H31" s="196"/>
    </row>
    <row r="32" spans="1:8" x14ac:dyDescent="0.3">
      <c r="A32" s="183" t="s">
        <v>96</v>
      </c>
      <c r="B32" s="184"/>
      <c r="C32" s="184"/>
      <c r="D32" s="184"/>
      <c r="E32" s="184"/>
      <c r="F32" s="184"/>
      <c r="G32" s="184"/>
      <c r="H32" s="185"/>
    </row>
    <row r="33" spans="1:8" x14ac:dyDescent="0.3">
      <c r="A33" s="186" t="s">
        <v>97</v>
      </c>
      <c r="B33" s="187"/>
      <c r="C33" s="187"/>
      <c r="D33" s="187"/>
      <c r="E33" s="187"/>
      <c r="F33" s="187"/>
      <c r="G33" s="187"/>
      <c r="H33" s="188"/>
    </row>
    <row r="34" spans="1:8" ht="31.2" x14ac:dyDescent="0.3">
      <c r="A34" s="54" t="s">
        <v>0</v>
      </c>
      <c r="B34" s="54" t="s">
        <v>1</v>
      </c>
      <c r="C34" s="55" t="s">
        <v>10</v>
      </c>
      <c r="D34" s="54" t="s">
        <v>2</v>
      </c>
      <c r="E34" s="54" t="s">
        <v>4</v>
      </c>
      <c r="F34" s="54" t="s">
        <v>3</v>
      </c>
      <c r="G34" s="54" t="s">
        <v>8</v>
      </c>
      <c r="H34" s="82" t="s">
        <v>98</v>
      </c>
    </row>
    <row r="35" spans="1:8" ht="218.4" x14ac:dyDescent="0.3">
      <c r="A35" s="58">
        <v>1</v>
      </c>
      <c r="B35" s="83" t="s">
        <v>119</v>
      </c>
      <c r="C35" s="84" t="s">
        <v>120</v>
      </c>
      <c r="D35" s="15" t="s">
        <v>7</v>
      </c>
      <c r="E35" s="58">
        <v>1</v>
      </c>
      <c r="F35" s="15" t="s">
        <v>121</v>
      </c>
      <c r="G35" s="58">
        <v>12</v>
      </c>
      <c r="H35" s="52" t="s">
        <v>122</v>
      </c>
    </row>
    <row r="36" spans="1:8" ht="218.4" x14ac:dyDescent="0.3">
      <c r="A36" s="58">
        <v>2</v>
      </c>
      <c r="B36" s="83" t="s">
        <v>24</v>
      </c>
      <c r="C36" s="85" t="s">
        <v>123</v>
      </c>
      <c r="D36" s="15" t="s">
        <v>7</v>
      </c>
      <c r="E36" s="58">
        <v>1</v>
      </c>
      <c r="F36" s="15" t="s">
        <v>124</v>
      </c>
      <c r="G36" s="58">
        <v>24</v>
      </c>
      <c r="H36" s="52" t="s">
        <v>122</v>
      </c>
    </row>
    <row r="37" spans="1:8" ht="21" x14ac:dyDescent="0.3">
      <c r="A37" s="191" t="s">
        <v>15</v>
      </c>
      <c r="B37" s="192"/>
      <c r="C37" s="192"/>
      <c r="D37" s="192"/>
      <c r="E37" s="192"/>
      <c r="F37" s="192"/>
      <c r="G37" s="192"/>
      <c r="H37" s="193"/>
    </row>
    <row r="38" spans="1:8" x14ac:dyDescent="0.3">
      <c r="A38" s="189" t="s">
        <v>13</v>
      </c>
      <c r="B38" s="190"/>
      <c r="C38" s="190"/>
      <c r="D38" s="190"/>
      <c r="E38" s="190"/>
      <c r="F38" s="190"/>
      <c r="G38" s="190"/>
      <c r="H38" s="190"/>
    </row>
    <row r="39" spans="1:8" x14ac:dyDescent="0.3">
      <c r="A39" s="183" t="s">
        <v>125</v>
      </c>
      <c r="B39" s="184"/>
      <c r="C39" s="184"/>
      <c r="D39" s="184"/>
      <c r="E39" s="184"/>
      <c r="F39" s="184"/>
      <c r="G39" s="184"/>
      <c r="H39" s="185"/>
    </row>
    <row r="40" spans="1:8" x14ac:dyDescent="0.3">
      <c r="A40" s="183" t="s">
        <v>115</v>
      </c>
      <c r="B40" s="184"/>
      <c r="C40" s="184"/>
      <c r="D40" s="184"/>
      <c r="E40" s="184"/>
      <c r="F40" s="184"/>
      <c r="G40" s="184"/>
      <c r="H40" s="185"/>
    </row>
    <row r="41" spans="1:8" x14ac:dyDescent="0.3">
      <c r="A41" s="194" t="s">
        <v>126</v>
      </c>
      <c r="B41" s="195"/>
      <c r="C41" s="195"/>
      <c r="D41" s="195"/>
      <c r="E41" s="195"/>
      <c r="F41" s="195"/>
      <c r="G41" s="195"/>
      <c r="H41" s="196"/>
    </row>
    <row r="42" spans="1:8" x14ac:dyDescent="0.3">
      <c r="A42" s="183" t="s">
        <v>127</v>
      </c>
      <c r="B42" s="184"/>
      <c r="C42" s="184"/>
      <c r="D42" s="184"/>
      <c r="E42" s="184"/>
      <c r="F42" s="184"/>
      <c r="G42" s="184"/>
      <c r="H42" s="185"/>
    </row>
    <row r="43" spans="1:8" x14ac:dyDescent="0.3">
      <c r="A43" s="183" t="s">
        <v>94</v>
      </c>
      <c r="B43" s="184"/>
      <c r="C43" s="184"/>
      <c r="D43" s="184"/>
      <c r="E43" s="184"/>
      <c r="F43" s="184"/>
      <c r="G43" s="184"/>
      <c r="H43" s="185"/>
    </row>
    <row r="44" spans="1:8" x14ac:dyDescent="0.3">
      <c r="A44" s="194" t="s">
        <v>128</v>
      </c>
      <c r="B44" s="195"/>
      <c r="C44" s="195"/>
      <c r="D44" s="195"/>
      <c r="E44" s="195"/>
      <c r="F44" s="195"/>
      <c r="G44" s="195"/>
      <c r="H44" s="196"/>
    </row>
    <row r="45" spans="1:8" x14ac:dyDescent="0.3">
      <c r="A45" s="183" t="s">
        <v>96</v>
      </c>
      <c r="B45" s="184"/>
      <c r="C45" s="184"/>
      <c r="D45" s="184"/>
      <c r="E45" s="184"/>
      <c r="F45" s="184"/>
      <c r="G45" s="184"/>
      <c r="H45" s="185"/>
    </row>
    <row r="46" spans="1:8" x14ac:dyDescent="0.3">
      <c r="A46" s="186" t="s">
        <v>97</v>
      </c>
      <c r="B46" s="187"/>
      <c r="C46" s="187"/>
      <c r="D46" s="187"/>
      <c r="E46" s="187"/>
      <c r="F46" s="187"/>
      <c r="G46" s="187"/>
      <c r="H46" s="188"/>
    </row>
    <row r="47" spans="1:8" ht="31.2" x14ac:dyDescent="0.3">
      <c r="A47" s="54" t="s">
        <v>0</v>
      </c>
      <c r="B47" s="54" t="s">
        <v>1</v>
      </c>
      <c r="C47" s="55" t="s">
        <v>10</v>
      </c>
      <c r="D47" s="54" t="s">
        <v>2</v>
      </c>
      <c r="E47" s="54" t="s">
        <v>4</v>
      </c>
      <c r="F47" s="54" t="s">
        <v>3</v>
      </c>
      <c r="G47" s="54" t="s">
        <v>8</v>
      </c>
      <c r="H47" s="82" t="s">
        <v>98</v>
      </c>
    </row>
    <row r="48" spans="1:8" ht="156" x14ac:dyDescent="0.3">
      <c r="A48" s="58">
        <v>1</v>
      </c>
      <c r="B48" s="83" t="s">
        <v>129</v>
      </c>
      <c r="C48" s="86" t="s">
        <v>130</v>
      </c>
      <c r="D48" s="58" t="s">
        <v>7</v>
      </c>
      <c r="E48" s="58">
        <v>1</v>
      </c>
      <c r="F48" s="15" t="s">
        <v>6</v>
      </c>
      <c r="G48" s="58">
        <f>E48</f>
        <v>1</v>
      </c>
      <c r="H48" s="52" t="s">
        <v>122</v>
      </c>
    </row>
    <row r="49" spans="1:8" ht="62.4" x14ac:dyDescent="0.3">
      <c r="A49" s="58">
        <v>2</v>
      </c>
      <c r="B49" s="83" t="s">
        <v>131</v>
      </c>
      <c r="C49" s="84" t="s">
        <v>132</v>
      </c>
      <c r="D49" s="58" t="s">
        <v>7</v>
      </c>
      <c r="E49" s="58">
        <v>1</v>
      </c>
      <c r="F49" s="15" t="s">
        <v>6</v>
      </c>
      <c r="G49" s="58">
        <v>1</v>
      </c>
      <c r="H49" s="52" t="s">
        <v>122</v>
      </c>
    </row>
    <row r="50" spans="1:8" ht="62.4" x14ac:dyDescent="0.3">
      <c r="A50" s="58">
        <v>3</v>
      </c>
      <c r="B50" s="52" t="s">
        <v>133</v>
      </c>
      <c r="C50" s="13" t="s">
        <v>134</v>
      </c>
      <c r="D50" s="58" t="s">
        <v>5</v>
      </c>
      <c r="E50" s="58">
        <v>1</v>
      </c>
      <c r="F50" s="15" t="s">
        <v>6</v>
      </c>
      <c r="G50" s="58">
        <f>E50</f>
        <v>1</v>
      </c>
      <c r="H50" s="52" t="s">
        <v>122</v>
      </c>
    </row>
    <row r="51" spans="1:8" ht="31.2" x14ac:dyDescent="0.3">
      <c r="A51" s="58">
        <v>4</v>
      </c>
      <c r="B51" s="52" t="s">
        <v>28</v>
      </c>
      <c r="C51" s="13" t="s">
        <v>135</v>
      </c>
      <c r="D51" s="58" t="s">
        <v>5</v>
      </c>
      <c r="E51" s="58">
        <v>1</v>
      </c>
      <c r="F51" s="15" t="s">
        <v>6</v>
      </c>
      <c r="G51" s="58">
        <v>1</v>
      </c>
      <c r="H51" s="52" t="s">
        <v>122</v>
      </c>
    </row>
    <row r="52" spans="1:8" ht="374.4" x14ac:dyDescent="0.3">
      <c r="A52" s="58">
        <v>5</v>
      </c>
      <c r="B52" s="52" t="s">
        <v>45</v>
      </c>
      <c r="C52" s="16" t="s">
        <v>136</v>
      </c>
      <c r="D52" s="58" t="s">
        <v>5</v>
      </c>
      <c r="E52" s="58">
        <v>1</v>
      </c>
      <c r="F52" s="15" t="s">
        <v>6</v>
      </c>
      <c r="G52" s="58">
        <v>1</v>
      </c>
      <c r="H52" s="52" t="s">
        <v>122</v>
      </c>
    </row>
    <row r="53" spans="1:8" ht="156" x14ac:dyDescent="0.3">
      <c r="A53" s="58">
        <v>6</v>
      </c>
      <c r="B53" s="81" t="s">
        <v>44</v>
      </c>
      <c r="C53" s="16" t="s">
        <v>137</v>
      </c>
      <c r="D53" s="58" t="s">
        <v>5</v>
      </c>
      <c r="E53" s="58">
        <v>1</v>
      </c>
      <c r="F53" s="15" t="s">
        <v>6</v>
      </c>
      <c r="G53" s="58">
        <v>1</v>
      </c>
      <c r="H53" s="52" t="s">
        <v>122</v>
      </c>
    </row>
    <row r="54" spans="1:8" ht="22.8" x14ac:dyDescent="0.3">
      <c r="A54" s="200" t="s">
        <v>14</v>
      </c>
      <c r="B54" s="201"/>
      <c r="C54" s="201"/>
      <c r="D54" s="201"/>
      <c r="E54" s="201"/>
      <c r="F54" s="201"/>
      <c r="G54" s="201"/>
      <c r="H54" s="201"/>
    </row>
    <row r="55" spans="1:8" ht="31.2" x14ac:dyDescent="0.3">
      <c r="A55" s="83" t="s">
        <v>0</v>
      </c>
      <c r="B55" s="83" t="s">
        <v>1</v>
      </c>
      <c r="C55" s="83" t="s">
        <v>10</v>
      </c>
      <c r="D55" s="83" t="s">
        <v>2</v>
      </c>
      <c r="E55" s="83" t="s">
        <v>4</v>
      </c>
      <c r="F55" s="83" t="s">
        <v>3</v>
      </c>
      <c r="G55" s="83" t="s">
        <v>8</v>
      </c>
      <c r="H55" s="87" t="s">
        <v>98</v>
      </c>
    </row>
    <row r="56" spans="1:8" ht="171.6" x14ac:dyDescent="0.3">
      <c r="A56" s="83">
        <v>1</v>
      </c>
      <c r="B56" s="83" t="s">
        <v>138</v>
      </c>
      <c r="C56" s="86" t="s">
        <v>139</v>
      </c>
      <c r="D56" s="83" t="s">
        <v>9</v>
      </c>
      <c r="E56" s="83">
        <v>1</v>
      </c>
      <c r="F56" s="88" t="s">
        <v>6</v>
      </c>
      <c r="G56" s="83">
        <v>1</v>
      </c>
      <c r="H56" s="87" t="s">
        <v>140</v>
      </c>
    </row>
    <row r="57" spans="1:8" ht="31.2" x14ac:dyDescent="0.3">
      <c r="A57" s="83">
        <v>2</v>
      </c>
      <c r="B57" s="83" t="s">
        <v>141</v>
      </c>
      <c r="C57" s="86" t="s">
        <v>142</v>
      </c>
      <c r="D57" s="83" t="s">
        <v>9</v>
      </c>
      <c r="E57" s="83">
        <v>1</v>
      </c>
      <c r="F57" s="88" t="s">
        <v>6</v>
      </c>
      <c r="G57" s="83">
        <v>1</v>
      </c>
      <c r="H57" s="87" t="s">
        <v>140</v>
      </c>
    </row>
    <row r="58" spans="1:8" ht="62.4" x14ac:dyDescent="0.3">
      <c r="A58" s="83">
        <v>3</v>
      </c>
      <c r="B58" s="83" t="s">
        <v>23</v>
      </c>
      <c r="C58" s="89" t="s">
        <v>143</v>
      </c>
      <c r="D58" s="83" t="s">
        <v>9</v>
      </c>
      <c r="E58" s="83">
        <v>1</v>
      </c>
      <c r="F58" s="88" t="s">
        <v>6</v>
      </c>
      <c r="G58" s="83">
        <v>1</v>
      </c>
      <c r="H58" s="87" t="s">
        <v>140</v>
      </c>
    </row>
    <row r="59" spans="1:8" ht="31.2" x14ac:dyDescent="0.3">
      <c r="A59" s="83">
        <v>4</v>
      </c>
      <c r="B59" s="83" t="s">
        <v>36</v>
      </c>
      <c r="C59" s="86" t="s">
        <v>144</v>
      </c>
      <c r="D59" s="83" t="s">
        <v>9</v>
      </c>
      <c r="E59" s="83">
        <v>500</v>
      </c>
      <c r="F59" s="88" t="s">
        <v>6</v>
      </c>
      <c r="G59" s="83">
        <v>500</v>
      </c>
      <c r="H59" s="87" t="s">
        <v>140</v>
      </c>
    </row>
    <row r="60" spans="1:8" ht="21.6" thickBot="1" x14ac:dyDescent="0.45">
      <c r="A60" s="202" t="s">
        <v>145</v>
      </c>
      <c r="B60" s="202"/>
      <c r="C60" s="202"/>
      <c r="D60" s="202"/>
      <c r="E60" s="202"/>
      <c r="F60" s="202"/>
      <c r="G60" s="202"/>
      <c r="H60" s="202"/>
    </row>
    <row r="61" spans="1:8" ht="15.6" x14ac:dyDescent="0.3">
      <c r="A61" s="203" t="s">
        <v>146</v>
      </c>
      <c r="B61" s="204"/>
      <c r="C61" s="204"/>
      <c r="D61" s="204"/>
      <c r="E61" s="204"/>
      <c r="F61" s="204"/>
      <c r="G61" s="204"/>
      <c r="H61" s="205"/>
    </row>
    <row r="62" spans="1:8" ht="15.6" x14ac:dyDescent="0.3">
      <c r="A62" s="206" t="s">
        <v>147</v>
      </c>
      <c r="B62" s="207"/>
      <c r="C62" s="207"/>
      <c r="D62" s="207"/>
      <c r="E62" s="207"/>
      <c r="F62" s="207"/>
      <c r="G62" s="207"/>
      <c r="H62" s="208"/>
    </row>
    <row r="63" spans="1:8" x14ac:dyDescent="0.3">
      <c r="A63" s="197" t="s">
        <v>148</v>
      </c>
      <c r="B63" s="198"/>
      <c r="C63" s="198"/>
      <c r="D63" s="198"/>
      <c r="E63" s="198"/>
      <c r="F63" s="198"/>
      <c r="G63" s="198"/>
      <c r="H63" s="199"/>
    </row>
    <row r="64" spans="1:8" x14ac:dyDescent="0.3">
      <c r="A64" s="197" t="s">
        <v>149</v>
      </c>
      <c r="B64" s="198"/>
      <c r="C64" s="198"/>
      <c r="D64" s="198"/>
      <c r="E64" s="198"/>
      <c r="F64" s="198"/>
      <c r="G64" s="198"/>
      <c r="H64" s="199"/>
    </row>
    <row r="65" spans="1:8" ht="21" x14ac:dyDescent="0.3">
      <c r="A65" s="211" t="s">
        <v>150</v>
      </c>
      <c r="B65" s="211"/>
      <c r="C65" s="211"/>
      <c r="D65" s="211"/>
      <c r="E65" s="211"/>
      <c r="F65" s="211"/>
      <c r="G65" s="211"/>
      <c r="H65" s="211"/>
    </row>
    <row r="66" spans="1:8" ht="21.6" thickBot="1" x14ac:dyDescent="0.35">
      <c r="A66" s="212" t="s">
        <v>12</v>
      </c>
      <c r="B66" s="213"/>
      <c r="C66" s="213"/>
      <c r="D66" s="213"/>
      <c r="E66" s="213"/>
      <c r="F66" s="213"/>
      <c r="G66" s="213"/>
      <c r="H66" s="213"/>
    </row>
    <row r="67" spans="1:8" x14ac:dyDescent="0.3">
      <c r="A67" s="214" t="s">
        <v>13</v>
      </c>
      <c r="B67" s="215"/>
      <c r="C67" s="215"/>
      <c r="D67" s="215"/>
      <c r="E67" s="215"/>
      <c r="F67" s="215"/>
      <c r="G67" s="215"/>
      <c r="H67" s="216"/>
    </row>
    <row r="68" spans="1:8" x14ac:dyDescent="0.3">
      <c r="A68" s="217" t="s">
        <v>151</v>
      </c>
      <c r="B68" s="218"/>
      <c r="C68" s="218"/>
      <c r="D68" s="218"/>
      <c r="E68" s="218"/>
      <c r="F68" s="218"/>
      <c r="G68" s="218"/>
      <c r="H68" s="219"/>
    </row>
    <row r="69" spans="1:8" x14ac:dyDescent="0.3">
      <c r="A69" s="217" t="s">
        <v>152</v>
      </c>
      <c r="B69" s="218"/>
      <c r="C69" s="218"/>
      <c r="D69" s="218"/>
      <c r="E69" s="218"/>
      <c r="F69" s="218"/>
      <c r="G69" s="218"/>
      <c r="H69" s="219"/>
    </row>
    <row r="70" spans="1:8" x14ac:dyDescent="0.3">
      <c r="A70" s="217" t="s">
        <v>153</v>
      </c>
      <c r="B70" s="218"/>
      <c r="C70" s="218"/>
      <c r="D70" s="218"/>
      <c r="E70" s="218"/>
      <c r="F70" s="218"/>
      <c r="G70" s="218"/>
      <c r="H70" s="219"/>
    </row>
    <row r="71" spans="1:8" x14ac:dyDescent="0.3">
      <c r="A71" s="217" t="s">
        <v>154</v>
      </c>
      <c r="B71" s="218"/>
      <c r="C71" s="218"/>
      <c r="D71" s="218"/>
      <c r="E71" s="218"/>
      <c r="F71" s="218"/>
      <c r="G71" s="218"/>
      <c r="H71" s="219"/>
    </row>
    <row r="72" spans="1:8" x14ac:dyDescent="0.3">
      <c r="A72" s="217" t="s">
        <v>155</v>
      </c>
      <c r="B72" s="218"/>
      <c r="C72" s="218"/>
      <c r="D72" s="218"/>
      <c r="E72" s="218"/>
      <c r="F72" s="218"/>
      <c r="G72" s="218"/>
      <c r="H72" s="219"/>
    </row>
    <row r="73" spans="1:8" x14ac:dyDescent="0.3">
      <c r="A73" s="217" t="s">
        <v>156</v>
      </c>
      <c r="B73" s="218"/>
      <c r="C73" s="218"/>
      <c r="D73" s="218"/>
      <c r="E73" s="218"/>
      <c r="F73" s="218"/>
      <c r="G73" s="218"/>
      <c r="H73" s="219"/>
    </row>
    <row r="74" spans="1:8" x14ac:dyDescent="0.3">
      <c r="A74" s="217" t="s">
        <v>157</v>
      </c>
      <c r="B74" s="218"/>
      <c r="C74" s="218"/>
      <c r="D74" s="218"/>
      <c r="E74" s="218"/>
      <c r="F74" s="218"/>
      <c r="G74" s="218"/>
      <c r="H74" s="219"/>
    </row>
    <row r="75" spans="1:8" ht="15" thickBot="1" x14ac:dyDescent="0.35">
      <c r="A75" s="220" t="s">
        <v>97</v>
      </c>
      <c r="B75" s="221"/>
      <c r="C75" s="221"/>
      <c r="D75" s="221"/>
      <c r="E75" s="221"/>
      <c r="F75" s="221"/>
      <c r="G75" s="221"/>
      <c r="H75" s="222"/>
    </row>
    <row r="76" spans="1:8" ht="27.6" x14ac:dyDescent="0.3">
      <c r="A76" s="90" t="s">
        <v>0</v>
      </c>
      <c r="B76" s="91" t="s">
        <v>1</v>
      </c>
      <c r="C76" s="91" t="s">
        <v>10</v>
      </c>
      <c r="D76" s="92" t="s">
        <v>2</v>
      </c>
      <c r="E76" s="92" t="s">
        <v>4</v>
      </c>
      <c r="F76" s="92" t="s">
        <v>3</v>
      </c>
      <c r="G76" s="92" t="s">
        <v>8</v>
      </c>
      <c r="H76" s="92" t="s">
        <v>98</v>
      </c>
    </row>
    <row r="77" spans="1:8" ht="179.4" x14ac:dyDescent="0.3">
      <c r="A77" s="5">
        <v>1</v>
      </c>
      <c r="B77" s="93" t="s">
        <v>158</v>
      </c>
      <c r="C77" s="93" t="s">
        <v>159</v>
      </c>
      <c r="D77" s="94" t="s">
        <v>11</v>
      </c>
      <c r="E77" s="95">
        <v>1</v>
      </c>
      <c r="F77" s="95" t="s">
        <v>6</v>
      </c>
      <c r="G77" s="95">
        <v>1</v>
      </c>
      <c r="H77" s="96" t="s">
        <v>122</v>
      </c>
    </row>
    <row r="78" spans="1:8" ht="69" x14ac:dyDescent="0.3">
      <c r="A78" s="5">
        <v>2</v>
      </c>
      <c r="B78" s="93" t="s">
        <v>160</v>
      </c>
      <c r="C78" s="93" t="s">
        <v>161</v>
      </c>
      <c r="D78" s="94" t="s">
        <v>11</v>
      </c>
      <c r="E78" s="95">
        <v>1</v>
      </c>
      <c r="F78" s="95" t="s">
        <v>6</v>
      </c>
      <c r="G78" s="95">
        <v>1</v>
      </c>
      <c r="H78" s="96" t="s">
        <v>122</v>
      </c>
    </row>
    <row r="79" spans="1:8" ht="179.4" x14ac:dyDescent="0.3">
      <c r="A79" s="97">
        <v>3</v>
      </c>
      <c r="B79" s="93" t="s">
        <v>162</v>
      </c>
      <c r="C79" s="93" t="s">
        <v>163</v>
      </c>
      <c r="D79" s="94" t="s">
        <v>11</v>
      </c>
      <c r="E79" s="95">
        <v>1</v>
      </c>
      <c r="F79" s="95" t="s">
        <v>6</v>
      </c>
      <c r="G79" s="95">
        <v>1</v>
      </c>
      <c r="H79" s="58" t="s">
        <v>122</v>
      </c>
    </row>
    <row r="80" spans="1:8" ht="165.6" x14ac:dyDescent="0.3">
      <c r="A80" s="98">
        <v>4</v>
      </c>
      <c r="B80" s="93" t="s">
        <v>164</v>
      </c>
      <c r="C80" s="93" t="s">
        <v>165</v>
      </c>
      <c r="D80" s="94" t="s">
        <v>11</v>
      </c>
      <c r="E80" s="95">
        <v>1</v>
      </c>
      <c r="F80" s="95" t="s">
        <v>6</v>
      </c>
      <c r="G80" s="95">
        <v>1</v>
      </c>
      <c r="H80" s="58" t="s">
        <v>122</v>
      </c>
    </row>
    <row r="81" spans="1:8" ht="43.2" x14ac:dyDescent="0.3">
      <c r="A81" s="99">
        <v>5</v>
      </c>
      <c r="B81" s="100" t="s">
        <v>166</v>
      </c>
      <c r="C81" s="100" t="s">
        <v>167</v>
      </c>
      <c r="D81" s="101" t="s">
        <v>5</v>
      </c>
      <c r="E81" s="96">
        <v>1</v>
      </c>
      <c r="F81" s="6" t="s">
        <v>6</v>
      </c>
      <c r="G81" s="96">
        <v>1</v>
      </c>
      <c r="H81" s="96" t="s">
        <v>122</v>
      </c>
    </row>
    <row r="82" spans="1:8" ht="27.6" x14ac:dyDescent="0.3">
      <c r="A82" s="99">
        <v>6</v>
      </c>
      <c r="B82" s="100" t="s">
        <v>168</v>
      </c>
      <c r="C82" s="102" t="s">
        <v>169</v>
      </c>
      <c r="D82" s="103" t="s">
        <v>170</v>
      </c>
      <c r="E82" s="96">
        <v>1</v>
      </c>
      <c r="F82" s="6" t="s">
        <v>6</v>
      </c>
      <c r="G82" s="96">
        <v>1</v>
      </c>
      <c r="H82" s="96" t="s">
        <v>122</v>
      </c>
    </row>
    <row r="83" spans="1:8" ht="82.8" x14ac:dyDescent="0.3">
      <c r="A83" s="104">
        <v>7</v>
      </c>
      <c r="B83" s="105" t="s">
        <v>171</v>
      </c>
      <c r="C83" s="105" t="s">
        <v>172</v>
      </c>
      <c r="D83" s="106" t="s">
        <v>11</v>
      </c>
      <c r="E83" s="107">
        <v>6</v>
      </c>
      <c r="F83" s="107" t="s">
        <v>173</v>
      </c>
      <c r="G83" s="107">
        <v>6</v>
      </c>
      <c r="H83" s="108" t="s">
        <v>174</v>
      </c>
    </row>
    <row r="84" spans="1:8" ht="69" x14ac:dyDescent="0.3">
      <c r="A84" s="104">
        <v>8</v>
      </c>
      <c r="B84" s="105" t="s">
        <v>175</v>
      </c>
      <c r="C84" s="105" t="s">
        <v>176</v>
      </c>
      <c r="D84" s="106" t="s">
        <v>11</v>
      </c>
      <c r="E84" s="107">
        <v>3</v>
      </c>
      <c r="F84" s="107" t="s">
        <v>6</v>
      </c>
      <c r="G84" s="107">
        <v>3</v>
      </c>
      <c r="H84" s="108" t="s">
        <v>177</v>
      </c>
    </row>
    <row r="85" spans="1:8" ht="21.6" thickBot="1" x14ac:dyDescent="0.35">
      <c r="A85" s="209" t="s">
        <v>113</v>
      </c>
      <c r="B85" s="210"/>
      <c r="C85" s="210"/>
      <c r="D85" s="210"/>
      <c r="E85" s="210"/>
      <c r="F85" s="210"/>
      <c r="G85" s="210"/>
      <c r="H85" s="210"/>
    </row>
    <row r="86" spans="1:8" x14ac:dyDescent="0.3">
      <c r="A86" s="223" t="s">
        <v>13</v>
      </c>
      <c r="B86" s="224"/>
      <c r="C86" s="224"/>
      <c r="D86" s="224"/>
      <c r="E86" s="224"/>
      <c r="F86" s="224"/>
      <c r="G86" s="224"/>
      <c r="H86" s="225"/>
    </row>
    <row r="87" spans="1:8" x14ac:dyDescent="0.3">
      <c r="A87" s="217" t="s">
        <v>178</v>
      </c>
      <c r="B87" s="218"/>
      <c r="C87" s="218"/>
      <c r="D87" s="218"/>
      <c r="E87" s="218"/>
      <c r="F87" s="218"/>
      <c r="G87" s="218"/>
      <c r="H87" s="219"/>
    </row>
    <row r="88" spans="1:8" x14ac:dyDescent="0.3">
      <c r="A88" s="226" t="s">
        <v>179</v>
      </c>
      <c r="B88" s="227"/>
      <c r="C88" s="227"/>
      <c r="D88" s="227"/>
      <c r="E88" s="227"/>
      <c r="F88" s="227"/>
      <c r="G88" s="227"/>
      <c r="H88" s="228"/>
    </row>
    <row r="89" spans="1:8" x14ac:dyDescent="0.3">
      <c r="A89" s="226" t="s">
        <v>180</v>
      </c>
      <c r="B89" s="227"/>
      <c r="C89" s="227"/>
      <c r="D89" s="227"/>
      <c r="E89" s="227"/>
      <c r="F89" s="227"/>
      <c r="G89" s="227"/>
      <c r="H89" s="228"/>
    </row>
    <row r="90" spans="1:8" x14ac:dyDescent="0.3">
      <c r="A90" s="226" t="s">
        <v>181</v>
      </c>
      <c r="B90" s="227"/>
      <c r="C90" s="227"/>
      <c r="D90" s="227"/>
      <c r="E90" s="227"/>
      <c r="F90" s="227"/>
      <c r="G90" s="227"/>
      <c r="H90" s="228"/>
    </row>
    <row r="91" spans="1:8" x14ac:dyDescent="0.3">
      <c r="A91" s="226" t="s">
        <v>182</v>
      </c>
      <c r="B91" s="227"/>
      <c r="C91" s="227"/>
      <c r="D91" s="227"/>
      <c r="E91" s="227"/>
      <c r="F91" s="227"/>
      <c r="G91" s="227"/>
      <c r="H91" s="228"/>
    </row>
    <row r="92" spans="1:8" x14ac:dyDescent="0.3">
      <c r="A92" s="226" t="s">
        <v>183</v>
      </c>
      <c r="B92" s="227"/>
      <c r="C92" s="227"/>
      <c r="D92" s="227"/>
      <c r="E92" s="227"/>
      <c r="F92" s="227"/>
      <c r="G92" s="227"/>
      <c r="H92" s="228"/>
    </row>
    <row r="93" spans="1:8" x14ac:dyDescent="0.3">
      <c r="A93" s="226" t="s">
        <v>157</v>
      </c>
      <c r="B93" s="227"/>
      <c r="C93" s="227"/>
      <c r="D93" s="227"/>
      <c r="E93" s="227"/>
      <c r="F93" s="227"/>
      <c r="G93" s="227"/>
      <c r="H93" s="228"/>
    </row>
    <row r="94" spans="1:8" ht="15" thickBot="1" x14ac:dyDescent="0.35">
      <c r="A94" s="229" t="s">
        <v>97</v>
      </c>
      <c r="B94" s="230"/>
      <c r="C94" s="230"/>
      <c r="D94" s="230"/>
      <c r="E94" s="230"/>
      <c r="F94" s="230"/>
      <c r="G94" s="230"/>
      <c r="H94" s="231"/>
    </row>
    <row r="95" spans="1:8" ht="27.6" x14ac:dyDescent="0.3">
      <c r="A95" s="92" t="s">
        <v>0</v>
      </c>
      <c r="B95" s="95" t="s">
        <v>1</v>
      </c>
      <c r="C95" s="109" t="s">
        <v>10</v>
      </c>
      <c r="D95" s="95" t="s">
        <v>2</v>
      </c>
      <c r="E95" s="94" t="s">
        <v>4</v>
      </c>
      <c r="F95" s="94" t="s">
        <v>3</v>
      </c>
      <c r="G95" s="95" t="s">
        <v>8</v>
      </c>
      <c r="H95" s="95" t="s">
        <v>98</v>
      </c>
    </row>
    <row r="96" spans="1:8" ht="41.4" x14ac:dyDescent="0.3">
      <c r="A96" s="7">
        <v>1</v>
      </c>
      <c r="B96" s="100" t="s">
        <v>184</v>
      </c>
      <c r="C96" s="100" t="s">
        <v>185</v>
      </c>
      <c r="D96" s="94" t="s">
        <v>11</v>
      </c>
      <c r="E96" s="101">
        <v>1</v>
      </c>
      <c r="F96" s="101" t="s">
        <v>186</v>
      </c>
      <c r="G96" s="96">
        <v>3</v>
      </c>
      <c r="H96" s="52" t="s">
        <v>174</v>
      </c>
    </row>
    <row r="97" spans="1:8" ht="82.8" x14ac:dyDescent="0.3">
      <c r="A97" s="7">
        <v>2</v>
      </c>
      <c r="B97" s="100" t="s">
        <v>187</v>
      </c>
      <c r="C97" s="100" t="s">
        <v>188</v>
      </c>
      <c r="D97" s="94" t="s">
        <v>11</v>
      </c>
      <c r="E97" s="101">
        <v>1</v>
      </c>
      <c r="F97" s="101" t="s">
        <v>189</v>
      </c>
      <c r="G97" s="101">
        <v>1</v>
      </c>
      <c r="H97" s="52" t="s">
        <v>122</v>
      </c>
    </row>
    <row r="98" spans="1:8" ht="27.6" x14ac:dyDescent="0.3">
      <c r="A98" s="5">
        <v>3</v>
      </c>
      <c r="B98" s="110" t="s">
        <v>190</v>
      </c>
      <c r="C98" s="110" t="s">
        <v>191</v>
      </c>
      <c r="D98" s="103" t="s">
        <v>7</v>
      </c>
      <c r="E98" s="8">
        <v>1</v>
      </c>
      <c r="F98" s="101" t="s">
        <v>173</v>
      </c>
      <c r="G98" s="7">
        <v>25</v>
      </c>
      <c r="H98" s="52" t="s">
        <v>122</v>
      </c>
    </row>
    <row r="99" spans="1:8" ht="110.4" x14ac:dyDescent="0.3">
      <c r="A99" s="5">
        <v>4</v>
      </c>
      <c r="B99" s="110" t="s">
        <v>192</v>
      </c>
      <c r="C99" s="110" t="s">
        <v>193</v>
      </c>
      <c r="D99" s="103" t="s">
        <v>7</v>
      </c>
      <c r="E99" s="8">
        <v>1</v>
      </c>
      <c r="F99" s="101" t="s">
        <v>173</v>
      </c>
      <c r="G99" s="7">
        <v>25</v>
      </c>
      <c r="H99" s="96" t="s">
        <v>122</v>
      </c>
    </row>
    <row r="100" spans="1:8" ht="27.6" x14ac:dyDescent="0.3">
      <c r="A100" s="5">
        <v>5</v>
      </c>
      <c r="B100" s="93" t="s">
        <v>27</v>
      </c>
      <c r="C100" s="93" t="s">
        <v>194</v>
      </c>
      <c r="D100" s="101" t="s">
        <v>5</v>
      </c>
      <c r="E100" s="8">
        <v>1</v>
      </c>
      <c r="F100" s="101" t="s">
        <v>173</v>
      </c>
      <c r="G100" s="95">
        <v>25</v>
      </c>
      <c r="H100" s="96" t="s">
        <v>122</v>
      </c>
    </row>
    <row r="101" spans="1:8" ht="21.6" thickBot="1" x14ac:dyDescent="0.35">
      <c r="A101" s="209" t="s">
        <v>15</v>
      </c>
      <c r="B101" s="210"/>
      <c r="C101" s="210"/>
      <c r="D101" s="210"/>
      <c r="E101" s="210"/>
      <c r="F101" s="210"/>
      <c r="G101" s="210"/>
      <c r="H101" s="210"/>
    </row>
    <row r="102" spans="1:8" x14ac:dyDescent="0.3">
      <c r="A102" s="214" t="s">
        <v>13</v>
      </c>
      <c r="B102" s="215"/>
      <c r="C102" s="215"/>
      <c r="D102" s="215"/>
      <c r="E102" s="215"/>
      <c r="F102" s="215"/>
      <c r="G102" s="215"/>
      <c r="H102" s="216"/>
    </row>
    <row r="103" spans="1:8" x14ac:dyDescent="0.3">
      <c r="A103" s="217" t="s">
        <v>195</v>
      </c>
      <c r="B103" s="218"/>
      <c r="C103" s="218"/>
      <c r="D103" s="218"/>
      <c r="E103" s="218"/>
      <c r="F103" s="218"/>
      <c r="G103" s="218"/>
      <c r="H103" s="219"/>
    </row>
    <row r="104" spans="1:8" x14ac:dyDescent="0.3">
      <c r="A104" s="217" t="s">
        <v>152</v>
      </c>
      <c r="B104" s="218"/>
      <c r="C104" s="218"/>
      <c r="D104" s="218"/>
      <c r="E104" s="218"/>
      <c r="F104" s="218"/>
      <c r="G104" s="218"/>
      <c r="H104" s="219"/>
    </row>
    <row r="105" spans="1:8" x14ac:dyDescent="0.3">
      <c r="A105" s="217" t="s">
        <v>153</v>
      </c>
      <c r="B105" s="218"/>
      <c r="C105" s="218"/>
      <c r="D105" s="218"/>
      <c r="E105" s="218"/>
      <c r="F105" s="218"/>
      <c r="G105" s="218"/>
      <c r="H105" s="219"/>
    </row>
    <row r="106" spans="1:8" x14ac:dyDescent="0.3">
      <c r="A106" s="217" t="s">
        <v>154</v>
      </c>
      <c r="B106" s="218"/>
      <c r="C106" s="218"/>
      <c r="D106" s="218"/>
      <c r="E106" s="218"/>
      <c r="F106" s="218"/>
      <c r="G106" s="218"/>
      <c r="H106" s="219"/>
    </row>
    <row r="107" spans="1:8" x14ac:dyDescent="0.3">
      <c r="A107" s="217" t="s">
        <v>155</v>
      </c>
      <c r="B107" s="218"/>
      <c r="C107" s="218"/>
      <c r="D107" s="218"/>
      <c r="E107" s="218"/>
      <c r="F107" s="218"/>
      <c r="G107" s="218"/>
      <c r="H107" s="219"/>
    </row>
    <row r="108" spans="1:8" x14ac:dyDescent="0.3">
      <c r="A108" s="217" t="s">
        <v>156</v>
      </c>
      <c r="B108" s="218"/>
      <c r="C108" s="218"/>
      <c r="D108" s="218"/>
      <c r="E108" s="218"/>
      <c r="F108" s="218"/>
      <c r="G108" s="218"/>
      <c r="H108" s="219"/>
    </row>
    <row r="109" spans="1:8" x14ac:dyDescent="0.3">
      <c r="A109" s="217" t="s">
        <v>96</v>
      </c>
      <c r="B109" s="218"/>
      <c r="C109" s="218"/>
      <c r="D109" s="218"/>
      <c r="E109" s="218"/>
      <c r="F109" s="218"/>
      <c r="G109" s="218"/>
      <c r="H109" s="219"/>
    </row>
    <row r="110" spans="1:8" ht="15" thickBot="1" x14ac:dyDescent="0.35">
      <c r="A110" s="220" t="s">
        <v>97</v>
      </c>
      <c r="B110" s="221"/>
      <c r="C110" s="221"/>
      <c r="D110" s="221"/>
      <c r="E110" s="221"/>
      <c r="F110" s="221"/>
      <c r="G110" s="221"/>
      <c r="H110" s="222"/>
    </row>
    <row r="111" spans="1:8" ht="27.6" x14ac:dyDescent="0.3">
      <c r="A111" s="92" t="s">
        <v>0</v>
      </c>
      <c r="B111" s="95" t="s">
        <v>1</v>
      </c>
      <c r="C111" s="109" t="s">
        <v>10</v>
      </c>
      <c r="D111" s="95" t="s">
        <v>2</v>
      </c>
      <c r="E111" s="95" t="s">
        <v>4</v>
      </c>
      <c r="F111" s="95" t="s">
        <v>3</v>
      </c>
      <c r="G111" s="95" t="s">
        <v>8</v>
      </c>
      <c r="H111" s="95" t="s">
        <v>98</v>
      </c>
    </row>
    <row r="112" spans="1:8" ht="55.2" x14ac:dyDescent="0.3">
      <c r="A112" s="97">
        <v>1</v>
      </c>
      <c r="B112" s="111" t="s">
        <v>196</v>
      </c>
      <c r="C112" s="112" t="s">
        <v>197</v>
      </c>
      <c r="D112" s="113" t="s">
        <v>7</v>
      </c>
      <c r="E112" s="99">
        <v>1</v>
      </c>
      <c r="F112" s="99" t="s">
        <v>6</v>
      </c>
      <c r="G112" s="101">
        <v>1</v>
      </c>
      <c r="H112" s="101" t="s">
        <v>122</v>
      </c>
    </row>
    <row r="113" spans="1:8" ht="110.4" x14ac:dyDescent="0.3">
      <c r="A113" s="98">
        <v>2</v>
      </c>
      <c r="B113" s="10" t="s">
        <v>198</v>
      </c>
      <c r="C113" s="112" t="s">
        <v>199</v>
      </c>
      <c r="D113" s="113" t="s">
        <v>7</v>
      </c>
      <c r="E113" s="8">
        <v>1</v>
      </c>
      <c r="F113" s="9" t="s">
        <v>6</v>
      </c>
      <c r="G113" s="8">
        <v>1</v>
      </c>
      <c r="H113" s="101" t="s">
        <v>122</v>
      </c>
    </row>
    <row r="114" spans="1:8" ht="27.6" x14ac:dyDescent="0.3">
      <c r="A114" s="114">
        <v>3</v>
      </c>
      <c r="B114" s="115" t="s">
        <v>200</v>
      </c>
      <c r="C114" s="116" t="s">
        <v>201</v>
      </c>
      <c r="D114" s="113" t="s">
        <v>7</v>
      </c>
      <c r="E114" s="8">
        <v>1</v>
      </c>
      <c r="F114" s="9" t="s">
        <v>6</v>
      </c>
      <c r="G114" s="8">
        <v>1</v>
      </c>
      <c r="H114" s="101" t="s">
        <v>122</v>
      </c>
    </row>
    <row r="115" spans="1:8" ht="27.6" x14ac:dyDescent="0.3">
      <c r="A115" s="97">
        <v>4</v>
      </c>
      <c r="B115" s="110" t="s">
        <v>202</v>
      </c>
      <c r="C115" s="110" t="s">
        <v>203</v>
      </c>
      <c r="D115" s="101" t="s">
        <v>5</v>
      </c>
      <c r="E115" s="94">
        <v>1</v>
      </c>
      <c r="F115" s="9" t="s">
        <v>6</v>
      </c>
      <c r="G115" s="94">
        <v>1</v>
      </c>
      <c r="H115" s="101" t="s">
        <v>122</v>
      </c>
    </row>
    <row r="116" spans="1:8" ht="69" x14ac:dyDescent="0.3">
      <c r="A116" s="9">
        <v>5</v>
      </c>
      <c r="B116" s="117" t="s">
        <v>204</v>
      </c>
      <c r="C116" s="118" t="s">
        <v>205</v>
      </c>
      <c r="D116" s="101" t="s">
        <v>5</v>
      </c>
      <c r="E116" s="101">
        <v>1</v>
      </c>
      <c r="F116" s="9" t="s">
        <v>6</v>
      </c>
      <c r="G116" s="101">
        <v>1</v>
      </c>
      <c r="H116" s="101" t="s">
        <v>122</v>
      </c>
    </row>
    <row r="117" spans="1:8" ht="82.8" x14ac:dyDescent="0.3">
      <c r="A117" s="99">
        <v>6</v>
      </c>
      <c r="B117" s="117" t="s">
        <v>206</v>
      </c>
      <c r="C117" s="119" t="s">
        <v>207</v>
      </c>
      <c r="D117" s="101" t="s">
        <v>5</v>
      </c>
      <c r="E117" s="101">
        <v>1</v>
      </c>
      <c r="F117" s="9" t="s">
        <v>6</v>
      </c>
      <c r="G117" s="101">
        <v>1</v>
      </c>
      <c r="H117" s="101" t="s">
        <v>122</v>
      </c>
    </row>
    <row r="118" spans="1:8" x14ac:dyDescent="0.3">
      <c r="A118" s="114">
        <v>7</v>
      </c>
      <c r="B118" s="110" t="s">
        <v>208</v>
      </c>
      <c r="C118" s="110" t="s">
        <v>209</v>
      </c>
      <c r="D118" s="94" t="s">
        <v>11</v>
      </c>
      <c r="E118" s="94">
        <v>1</v>
      </c>
      <c r="F118" s="9" t="s">
        <v>6</v>
      </c>
      <c r="G118" s="94">
        <v>1</v>
      </c>
      <c r="H118" s="101" t="s">
        <v>122</v>
      </c>
    </row>
    <row r="119" spans="1:8" ht="21" x14ac:dyDescent="0.3">
      <c r="A119" s="212" t="s">
        <v>14</v>
      </c>
      <c r="B119" s="213"/>
      <c r="C119" s="213"/>
      <c r="D119" s="213"/>
      <c r="E119" s="213"/>
      <c r="F119" s="213"/>
      <c r="G119" s="213"/>
      <c r="H119" s="213"/>
    </row>
    <row r="120" spans="1:8" ht="27.6" x14ac:dyDescent="0.3">
      <c r="A120" s="120" t="s">
        <v>0</v>
      </c>
      <c r="B120" s="95" t="s">
        <v>1</v>
      </c>
      <c r="C120" s="95" t="s">
        <v>10</v>
      </c>
      <c r="D120" s="95" t="s">
        <v>2</v>
      </c>
      <c r="E120" s="95" t="s">
        <v>4</v>
      </c>
      <c r="F120" s="95" t="s">
        <v>3</v>
      </c>
      <c r="G120" s="95" t="s">
        <v>8</v>
      </c>
      <c r="H120" s="95" t="s">
        <v>98</v>
      </c>
    </row>
    <row r="121" spans="1:8" x14ac:dyDescent="0.3">
      <c r="A121" s="121">
        <v>1</v>
      </c>
      <c r="B121" s="122" t="s">
        <v>20</v>
      </c>
      <c r="C121" s="100" t="s">
        <v>210</v>
      </c>
      <c r="D121" s="96" t="s">
        <v>9</v>
      </c>
      <c r="E121" s="6">
        <v>1</v>
      </c>
      <c r="F121" s="121" t="s">
        <v>6</v>
      </c>
      <c r="G121" s="5">
        <f>E121</f>
        <v>1</v>
      </c>
      <c r="H121" s="5" t="s">
        <v>177</v>
      </c>
    </row>
    <row r="122" spans="1:8" ht="27.6" x14ac:dyDescent="0.3">
      <c r="A122" s="5">
        <v>2</v>
      </c>
      <c r="B122" s="53" t="s">
        <v>21</v>
      </c>
      <c r="C122" s="117" t="s">
        <v>211</v>
      </c>
      <c r="D122" s="96" t="s">
        <v>9</v>
      </c>
      <c r="E122" s="7">
        <v>1</v>
      </c>
      <c r="F122" s="5" t="s">
        <v>6</v>
      </c>
      <c r="G122" s="5">
        <f t="shared" ref="G122" si="0">E122</f>
        <v>1</v>
      </c>
      <c r="H122" s="5" t="s">
        <v>177</v>
      </c>
    </row>
  </sheetData>
  <mergeCells count="74">
    <mergeCell ref="A110:H110"/>
    <mergeCell ref="A119:H119"/>
    <mergeCell ref="A104:H104"/>
    <mergeCell ref="A105:H105"/>
    <mergeCell ref="A106:H106"/>
    <mergeCell ref="A107:H107"/>
    <mergeCell ref="A108:H108"/>
    <mergeCell ref="A109:H109"/>
    <mergeCell ref="A103:H103"/>
    <mergeCell ref="A86:H86"/>
    <mergeCell ref="A87:H87"/>
    <mergeCell ref="A88:H88"/>
    <mergeCell ref="A89:H89"/>
    <mergeCell ref="A90:H90"/>
    <mergeCell ref="A91:H91"/>
    <mergeCell ref="A92:H92"/>
    <mergeCell ref="A93:H93"/>
    <mergeCell ref="A94:H94"/>
    <mergeCell ref="A101:H101"/>
    <mergeCell ref="A102:H102"/>
    <mergeCell ref="A85:H85"/>
    <mergeCell ref="A65:H65"/>
    <mergeCell ref="A66:H66"/>
    <mergeCell ref="A67:H67"/>
    <mergeCell ref="A68:H68"/>
    <mergeCell ref="A69:H69"/>
    <mergeCell ref="A70:H70"/>
    <mergeCell ref="A71:H71"/>
    <mergeCell ref="A72:H72"/>
    <mergeCell ref="A73:H73"/>
    <mergeCell ref="A74:H74"/>
    <mergeCell ref="A75:H75"/>
    <mergeCell ref="A64:H64"/>
    <mergeCell ref="A41:H41"/>
    <mergeCell ref="A42:H42"/>
    <mergeCell ref="A43:H43"/>
    <mergeCell ref="A44:H44"/>
    <mergeCell ref="A45:H45"/>
    <mergeCell ref="A46:H46"/>
    <mergeCell ref="A54:H54"/>
    <mergeCell ref="A60:H60"/>
    <mergeCell ref="A61:H61"/>
    <mergeCell ref="A62:H62"/>
    <mergeCell ref="A63:H63"/>
    <mergeCell ref="A40:H40"/>
    <mergeCell ref="A26:H26"/>
    <mergeCell ref="A27:H27"/>
    <mergeCell ref="A28:H28"/>
    <mergeCell ref="A29:H29"/>
    <mergeCell ref="A30:H30"/>
    <mergeCell ref="A31:H31"/>
    <mergeCell ref="A32:H32"/>
    <mergeCell ref="A33:H33"/>
    <mergeCell ref="A37:H37"/>
    <mergeCell ref="A38:H38"/>
    <mergeCell ref="A39:H39"/>
    <mergeCell ref="A25:H25"/>
    <mergeCell ref="A7:H7"/>
    <mergeCell ref="A8:H8"/>
    <mergeCell ref="A9:H9"/>
    <mergeCell ref="A10:H10"/>
    <mergeCell ref="A11:H11"/>
    <mergeCell ref="A12:H12"/>
    <mergeCell ref="A13:H13"/>
    <mergeCell ref="A14:H14"/>
    <mergeCell ref="A15:H15"/>
    <mergeCell ref="A16:H16"/>
    <mergeCell ref="A24:H24"/>
    <mergeCell ref="A6:H6"/>
    <mergeCell ref="A1:H1"/>
    <mergeCell ref="A2:H2"/>
    <mergeCell ref="A3:H3"/>
    <mergeCell ref="A4:H4"/>
    <mergeCell ref="A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3" sqref="B3"/>
    </sheetView>
  </sheetViews>
  <sheetFormatPr defaultRowHeight="14.4" x14ac:dyDescent="0.3"/>
  <cols>
    <col min="1" max="1" width="28.6640625" style="21" customWidth="1"/>
  </cols>
  <sheetData>
    <row r="1" spans="1:1" ht="15.6" x14ac:dyDescent="0.3">
      <c r="A1" s="15" t="s">
        <v>7</v>
      </c>
    </row>
    <row r="2" spans="1:1" ht="15.6" x14ac:dyDescent="0.3">
      <c r="A2" s="15" t="s">
        <v>11</v>
      </c>
    </row>
    <row r="3" spans="1:1" ht="15.6" x14ac:dyDescent="0.3">
      <c r="A3" s="15" t="s">
        <v>5</v>
      </c>
    </row>
    <row r="4" spans="1:1" ht="15.6" x14ac:dyDescent="0.3">
      <c r="A4" s="15" t="s">
        <v>18</v>
      </c>
    </row>
    <row r="5" spans="1:1" ht="15.6" x14ac:dyDescent="0.3">
      <c r="A5" s="15" t="s">
        <v>9</v>
      </c>
    </row>
    <row r="6" spans="1:1" ht="15.6" x14ac:dyDescent="0.3">
      <c r="A6" s="15" t="s">
        <v>32</v>
      </c>
    </row>
    <row r="7" spans="1:1" ht="15.6" x14ac:dyDescent="0.3">
      <c r="A7" s="15" t="s">
        <v>72</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2024-08-26T11:44:23Z</dcterms:modified>
</cp:coreProperties>
</file>