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C6FA9E2-87B5-4949-9FBC-3D65B40A0773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труда'!$A$1:$H$5</definedName>
    <definedName name="_xlnm._FilterDatabase" localSheetId="4" hidden="1">'Рабочее место преподавателя'!$A$1:$H$3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8" i="6"/>
  <c r="G7" i="10"/>
  <c r="G9" i="10"/>
  <c r="G11" i="10"/>
  <c r="G2" i="10"/>
  <c r="G10" i="10"/>
  <c r="G8" i="10"/>
  <c r="G4" i="10"/>
  <c r="G5" i="10"/>
  <c r="G3" i="10"/>
  <c r="G2" i="11"/>
  <c r="G4" i="11"/>
  <c r="G3" i="12"/>
  <c r="G5" i="13"/>
  <c r="G3" i="13"/>
  <c r="G4" i="13"/>
  <c r="F3" i="13"/>
  <c r="F4" i="13"/>
  <c r="F2" i="13"/>
  <c r="F3" i="12"/>
  <c r="F2" i="12"/>
  <c r="G60" i="14"/>
  <c r="G59" i="14"/>
  <c r="G58" i="14"/>
  <c r="G55" i="14"/>
  <c r="G54" i="14"/>
  <c r="H1" i="8" l="1"/>
  <c r="G27" i="6"/>
  <c r="G26" i="6"/>
  <c r="G6" i="10" l="1"/>
  <c r="G3" i="11"/>
  <c r="G2" i="12"/>
  <c r="G2" i="13"/>
  <c r="G40" i="6"/>
  <c r="G38" i="6" l="1"/>
</calcChain>
</file>

<file path=xl/sharedStrings.xml><?xml version="1.0" encoding="utf-8"?>
<sst xmlns="http://schemas.openxmlformats.org/spreadsheetml/2006/main" count="471" uniqueCount="147">
  <si>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</si>
  <si>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</si>
  <si>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</si>
  <si>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</si>
  <si>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</si>
  <si>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</si>
  <si>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</si>
  <si>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</si>
  <si>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</si>
  <si>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</si>
  <si>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</si>
  <si>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</si>
  <si>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</si>
  <si>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</si>
  <si>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</si>
  <si>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</si>
  <si>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</si>
  <si>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</si>
  <si>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</si>
  <si>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</si>
  <si>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</si>
  <si>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</si>
  <si>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</si>
  <si>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</si>
  <si>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</si>
  <si>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</si>
  <si>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</si>
  <si>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</si>
  <si>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</si>
  <si>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</si>
  <si>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</si>
  <si>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</si>
  <si>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</si>
  <si>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</si>
  <si>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</si>
  <si>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</si>
  <si>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</si>
  <si>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</si>
  <si>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</si>
  <si>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</si>
  <si>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</si>
  <si>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</si>
  <si>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</si>
  <si>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</si>
  <si>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</si>
  <si>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</si>
  <si>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</si>
  <si>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</si>
  <si>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</si>
  <si>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</si>
  <si>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</si>
  <si>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</si>
  <si>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</si>
  <si>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</si>
  <si>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</si>
  <si>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</si>
  <si>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</si>
  <si>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</si>
  <si>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</si>
  <si>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</si>
  <si>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</si>
  <si>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</si>
  <si>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</si>
  <si>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</si>
  <si>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</si>
  <si>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</si>
  <si>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</si>
  <si>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</si>
  <si>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</si>
  <si>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</si>
  <si>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</si>
  <si>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Алтайский край</t>
  </si>
  <si>
    <t>ФГБОУ ВО «Алтайский государственный аграрный университет»</t>
  </si>
  <si>
    <t>Анатомия и физиология животных</t>
  </si>
  <si>
    <t>36.02.01 Ветеринария</t>
  </si>
  <si>
    <t>Инфраструктурный лист для оснащения образовательно-производственного центра (кластера) в cельскохозяйственной отрасли Алтайского края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</si>
  <si>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</si>
  <si>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t>Субъект Российской Федерации: Алтайский край</t>
  </si>
  <si>
    <r>
      <t>Ядро кластера:</t>
    </r>
    <r>
      <rPr>
        <sz val="11"/>
        <rFont val="Times New Roman"/>
        <family val="1"/>
        <charset val="204"/>
      </rPr>
      <t xml:space="preserve"> ФГБОУ ВО "Алтайский государственный аграрный университет"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</si>
  <si>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Алтайский край г. Барнаул пр.Красноармейский 98а и  пр.Красноармейский 98б</t>
    </r>
  </si>
  <si>
    <t>7. Зона под вид работ Анатомия и физиология животных (12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</si>
  <si>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</si>
  <si>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</si>
  <si>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37,3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</si>
  <si>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300</t>
    </r>
    <r>
      <rPr>
        <sz val="11"/>
        <color theme="1"/>
        <rFont val="Times New Roman"/>
        <family val="1"/>
        <charset val="204"/>
      </rPr>
      <t xml:space="preserve"> люкс) </t>
    </r>
  </si>
  <si>
    <r>
      <t>Интернет : Подключение к беспроводному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</si>
  <si>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>Электричество: Подключения к сети 220</t>
    </r>
    <r>
      <rPr>
        <sz val="11"/>
        <color theme="1"/>
        <rFont val="Times New Roman"/>
        <family val="1"/>
        <charset val="204"/>
      </rPr>
      <t xml:space="preserve"> В </t>
    </r>
  </si>
  <si>
    <r>
      <t>Контур заземления для электропитания и сети слаботочных подключений :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</si>
  <si>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Покрытие пола: плитка напольная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37,3 м.кв. на всю зону</t>
    </r>
  </si>
  <si>
    <t>Подведение/ отведение ГХВС: требуется</t>
  </si>
  <si>
    <r>
      <t>Подведение сжатого воздуха</t>
    </r>
    <r>
      <rPr>
        <sz val="11"/>
        <rFont val="Times New Roman"/>
        <family val="1"/>
        <charset val="204"/>
      </rPr>
      <t>: не требуется</t>
    </r>
  </si>
  <si>
    <t>Источник финансирования</t>
  </si>
  <si>
    <t xml:space="preserve">Одноэлементная магнитная меловая доска </t>
  </si>
  <si>
    <t xml:space="preserve"> Рабочая поверхность: оцинкованная сталь с антибликовым покрытием. Комплектация: алюминиевый лоток и вся необходимая фурнитура для крепления к стене.</t>
  </si>
  <si>
    <t>шт.</t>
  </si>
  <si>
    <t>ФБ</t>
  </si>
  <si>
    <t>Интерактивная панель</t>
  </si>
  <si>
    <t>Диагональ экрана (дюймы) 75 Разрешение 3840x2160
Количество одновременный касаний (multitouch) 20
Операционная система Android
Страна производства Россия</t>
  </si>
  <si>
    <t xml:space="preserve">Оборудование </t>
  </si>
  <si>
    <t>РБ</t>
  </si>
  <si>
    <t xml:space="preserve">Морозильник медицинский </t>
  </si>
  <si>
    <t>Общий объём, л – 200; Габаритные размеры, мм - 730×860×1660 Масса, кг, не более 100; Номинальная потребляемая мощность, Вт-250; Напряжение, В – 220; Температура в морозильной камере, °C -18...-40; Потребление электроэнергии, кВт×ч/сутки, не более 2,04; Частота, Гц – 50; Ориентировочные габариты товара с упаковкой; Вес товара нетто, кг – 100; Вес товара брутто, кг – 110; Габаритные размеры упаковки, мм - 760×890×1760
81,4х55,4х105,5 см
Размораживание морозильной камеры: ручное Уровень шума:
43 дБ</t>
  </si>
  <si>
    <t xml:space="preserve">Лабораторный микроскоп </t>
  </si>
  <si>
    <t xml:space="preserve">
Увеличение: 40 - 1000 крат
Объективы: ахроматические с увеличением 4x, 10x, 40x, 100x
Камера: цифровая 16 Мп
Насадка: тринокулярная. Габариты предметного столика 140 x 155 мм. Высота 450 мм. Вес 7 кг. Сеть переменного тока, В / Гц 220 / 50</t>
  </si>
  <si>
    <t>Стол анатомический секционный</t>
  </si>
  <si>
    <t>Нержавеющая мойка. Подводка воды / слив. Встроенные в колонну влагозащищенная розетка и смеситель. Закрытая конструкция обеспечивает необходимую стабильность и жесткость стола, скрывает коммуникации, облегчает ежедневную санитарную обработку. Стол оснащен системой ополаскивания – «влажный пол», что решает вопрос гигиеничности вскрытия. Рабочая поверхность ложа представляет собой комплект из 4 съемных перфорированных нержавеющих экранов. Габариты: ок. 2650 х 858 х 854 (+ / -) мм</t>
  </si>
  <si>
    <t>в наличии</t>
  </si>
  <si>
    <t>Стол-мойка</t>
  </si>
  <si>
    <t>Изготовлена из белого, влагостойкого ЛДСП 16мм, без задней стенки, сдвойной накладной нержавеющей мойкой.
Вся конструкция установлена на металлические регулируемые скобообразные опоры, ручки- рейлинги.</t>
  </si>
  <si>
    <t>Вытяжной шкаф</t>
  </si>
  <si>
    <t>Шкаф лабораторный ШВ 1/04 включает  в себя столешницу, подвижный экран в рабочей зоне, две распашные дверки, внутри полка. Высота до столешницы 85см. Высота от столешницы до верха 113см. Глубина шкафа в самой узкой части (верхней) 31см.</t>
  </si>
  <si>
    <t>Шкаф из ЛДСП. Состоит из двух отделений, нижнее имеет распашные дверцы.. Ширина шкафа: 800 мм, глубина 382 мм, высота 1860 мм.</t>
  </si>
  <si>
    <t>Стол лабораторный</t>
  </si>
  <si>
    <t xml:space="preserve">Высокий лабораторный стол с металлической рамой и шириной столешницы 1800 мм. Предназначен для работы стоя (высота стола — 850 мм). Габариты стола в собранном виде (Ш×Г×В): 1800×700×850 мм. Столешница: ЛДСП. Стол сделаны на основе металлического каркаса, окрашенного прочной порошковой краской. Боковые ламинированные панели (ЛДСП толщиной 16 мм) антованы на фасаде ПВХ-кромкой толщиной 2 мм.Столешница выполнена из ламинированной ДСП. Ножки стола регулируются по высоте в пределах двух сантиметров.
 </t>
  </si>
  <si>
    <t xml:space="preserve">Стиральная машина </t>
  </si>
  <si>
    <t>Загрузка белья: 4 кг. Скорость отжима:1000 об/мин
Габариты ШхВхГ: 60х85х33 см
Тип загрузки: фронтальная
Класс потребления энергии: A</t>
  </si>
  <si>
    <t>Рабочее место учащегося</t>
  </si>
  <si>
    <t>Площадь зоны: не менее 12 кв.м.</t>
  </si>
  <si>
    <r>
      <t>Покрытие пола: плитка напольная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12 м.кв. на всю зону</t>
    </r>
  </si>
  <si>
    <t xml:space="preserve">Стол-парта </t>
  </si>
  <si>
    <t>Стол-парта регулируемый предназначен для использования в кабинете физики в школах и других учебных заведениях. Металлокаркас окрашен износостойкой порошковой краской, столешница покрыта пластиком( ШхГхВ)1200х550х640-760 мм, рост 4-6</t>
  </si>
  <si>
    <t xml:space="preserve">шт. (на 2 раб.места) </t>
  </si>
  <si>
    <t>Стул студенческий</t>
  </si>
  <si>
    <t>Стул ученический нерегулируемый ростовая группа №6 Материал: гнутоклееная фанера, 9 мм, покрыта лаком. Каркас: мебельная труба, 25 х 25 мм, покрытая порошковой краской светло-серого цвета. Габариты (высота х ширина х глубина): 460 (по сидению) х 380 х 380 мм.</t>
  </si>
  <si>
    <t xml:space="preserve">шт. (на 1 раб.место) </t>
  </si>
  <si>
    <t>Микроскоп студенческий</t>
  </si>
  <si>
    <t xml:space="preserve">Монокулярный микроскоп для морфологических исследований. Сеть переменного тока, В / Гц 220 / 50. Габариты 175x205x355 мм. Вес 3,5 кг </t>
  </si>
  <si>
    <t>Площадь зоны: не менее 4 кв.м.</t>
  </si>
  <si>
    <r>
      <t>Покрытие пола: плитка напольная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 м.кв. на всю зону</t>
    </r>
  </si>
  <si>
    <t xml:space="preserve">Стол однотумбовый для преподавателя </t>
  </si>
  <si>
    <t xml:space="preserve"> Материал изготовления: ЛДСП 16 (ШхГхВ)1200х600х760 мм</t>
  </si>
  <si>
    <t xml:space="preserve">Стул офисный </t>
  </si>
  <si>
    <t>Каркас немонолитный Высота сиденья (мм):460 Ширина сиденья (мм):400 Глубина сиденья (мм):365      Высота спинки (мм):270</t>
  </si>
  <si>
    <t>Аптечка первой помощи офисная ФЭСТ до 7 человек (бокс пластиковый)</t>
  </si>
  <si>
    <t>БР</t>
  </si>
  <si>
    <t>Огнетушитель порошковый ОП - 10</t>
  </si>
  <si>
    <t>Маски медицинские трехслойные на резинках</t>
  </si>
  <si>
    <t>Нитриловые перчатки EcoLat 4U или аналог</t>
  </si>
  <si>
    <t>Маски медицинские одноразовые</t>
  </si>
  <si>
    <t>Стол однотумбовый для преподавателя</t>
  </si>
  <si>
    <t>Стул офисный</t>
  </si>
  <si>
    <t>Стол-парта</t>
  </si>
  <si>
    <t>Одноэлементная магнитная меловая доска</t>
  </si>
  <si>
    <t>Морозильник медицинский</t>
  </si>
  <si>
    <t>Лабораторный микроскоп</t>
  </si>
  <si>
    <t>Стиральная машина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</si>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</sst>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9.5"/>
      <name val="Arial"/>
      <family val="2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4" fillId="3" borderId="7" xfId="3" applyFont="1" applyFill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0" fillId="0" borderId="0" xfId="0" applyFont="1"/>
    <xf numFmtId="0" fontId="4" fillId="2" borderId="7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13" borderId="1" xfId="3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1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89" t="s">
        <v>146</v>
      </c>
      <c r="B1" s="189"/>
      <c r="C1" s="189"/>
      <c r="D1" s="189"/>
      <c r="E1" s="189"/>
      <c r="F1" s="189"/>
      <c r="G1" s="189"/>
    </row>
    <row r="2" spans="1:7" ht="21" x14ac:dyDescent="0.3">
      <c r="A2" s="22" t="s">
        <v>43</v>
      </c>
      <c r="B2" s="21" t="s">
        <v>44</v>
      </c>
      <c r="C2" s="150" t="s">
        <v>73</v>
      </c>
      <c r="D2" s="150"/>
      <c r="E2" s="150"/>
      <c r="F2" s="150"/>
      <c r="G2" s="150"/>
    </row>
    <row r="3" spans="1:7" ht="18" x14ac:dyDescent="0.35">
      <c r="A3" s="151" t="s">
        <v>45</v>
      </c>
      <c r="B3" s="152"/>
      <c r="C3" s="153">
        <f>D24</f>
        <v>12</v>
      </c>
      <c r="D3" s="153"/>
      <c r="E3" s="153"/>
      <c r="F3" s="153"/>
      <c r="G3" s="153"/>
    </row>
    <row r="4" spans="1:7" ht="50.25" customHeight="1" x14ac:dyDescent="0.3">
      <c r="A4" s="154" t="s">
        <v>46</v>
      </c>
      <c r="B4" s="155"/>
      <c r="C4" s="156" t="s">
        <v>74</v>
      </c>
      <c r="D4" s="156"/>
      <c r="E4" s="156"/>
      <c r="F4" s="156"/>
      <c r="G4" s="156"/>
    </row>
    <row r="5" spans="1:7" ht="14.4" x14ac:dyDescent="0.3">
      <c r="A5" s="159" t="s">
        <v>12</v>
      </c>
      <c r="B5" s="160"/>
      <c r="C5" s="160"/>
      <c r="D5" s="160"/>
      <c r="E5" s="160"/>
      <c r="F5" s="160"/>
      <c r="G5" s="160"/>
    </row>
    <row r="6" spans="1:7" ht="14.4" x14ac:dyDescent="0.3">
      <c r="A6" s="157" t="s">
        <v>47</v>
      </c>
      <c r="B6" s="158"/>
      <c r="C6" s="158"/>
      <c r="D6" s="158"/>
      <c r="E6" s="158"/>
      <c r="F6" s="158"/>
      <c r="G6" s="158"/>
    </row>
    <row r="7" spans="1:7" ht="14.4" x14ac:dyDescent="0.3">
      <c r="A7" s="157" t="s">
        <v>48</v>
      </c>
      <c r="B7" s="158"/>
      <c r="C7" s="158"/>
      <c r="D7" s="158"/>
      <c r="E7" s="158"/>
      <c r="F7" s="158"/>
      <c r="G7" s="158"/>
    </row>
    <row r="8" spans="1:7" ht="14.4" x14ac:dyDescent="0.3">
      <c r="A8" s="157" t="s">
        <v>49</v>
      </c>
      <c r="B8" s="158"/>
      <c r="C8" s="158"/>
      <c r="D8" s="158"/>
      <c r="E8" s="158"/>
      <c r="F8" s="158"/>
      <c r="G8" s="158"/>
    </row>
    <row r="9" spans="1:7" ht="14.4" x14ac:dyDescent="0.3">
      <c r="A9" s="157" t="s">
        <v>50</v>
      </c>
      <c r="B9" s="158"/>
      <c r="C9" s="158"/>
      <c r="D9" s="158"/>
      <c r="E9" s="158"/>
      <c r="F9" s="158"/>
      <c r="G9" s="158"/>
    </row>
    <row r="10" spans="1:7" ht="14.4" x14ac:dyDescent="0.3">
      <c r="A10" s="157" t="s">
        <v>51</v>
      </c>
      <c r="B10" s="158"/>
      <c r="C10" s="158"/>
      <c r="D10" s="158"/>
      <c r="E10" s="158"/>
      <c r="F10" s="158"/>
      <c r="G10" s="158"/>
    </row>
    <row r="11" spans="1:7" ht="14.4" x14ac:dyDescent="0.3">
      <c r="A11" s="157" t="s">
        <v>52</v>
      </c>
      <c r="B11" s="158"/>
      <c r="C11" s="158"/>
      <c r="D11" s="158"/>
      <c r="E11" s="158"/>
      <c r="F11" s="158"/>
      <c r="G11" s="158"/>
    </row>
    <row r="12" spans="1:7" ht="14.4" x14ac:dyDescent="0.3">
      <c r="A12" s="157" t="s">
        <v>53</v>
      </c>
      <c r="B12" s="158"/>
      <c r="C12" s="158"/>
      <c r="D12" s="158"/>
      <c r="E12" s="158"/>
      <c r="F12" s="158"/>
      <c r="G12" s="158"/>
    </row>
    <row r="13" spans="1:7" ht="14.4" x14ac:dyDescent="0.3">
      <c r="A13" s="140" t="s">
        <v>18</v>
      </c>
      <c r="B13" s="141"/>
      <c r="C13" s="141"/>
      <c r="D13" s="141"/>
      <c r="E13" s="141"/>
      <c r="F13" s="141"/>
      <c r="G13" s="141"/>
    </row>
    <row r="14" spans="1:7" ht="17.399999999999999" x14ac:dyDescent="0.3">
      <c r="A14" s="142" t="s">
        <v>11</v>
      </c>
      <c r="B14" s="143"/>
      <c r="C14" s="143"/>
      <c r="D14" s="143"/>
      <c r="E14" s="139"/>
      <c r="F14" s="139"/>
      <c r="G14" s="143"/>
    </row>
    <row r="15" spans="1:7" s="30" customFormat="1" ht="46.8" x14ac:dyDescent="0.3">
      <c r="A15" s="28" t="s">
        <v>0</v>
      </c>
      <c r="B15" s="28" t="s">
        <v>1</v>
      </c>
      <c r="C15" s="26" t="s">
        <v>9</v>
      </c>
      <c r="D15" s="26" t="s">
        <v>2</v>
      </c>
      <c r="E15" s="35"/>
      <c r="F15" s="36"/>
      <c r="G15" s="31" t="s">
        <v>54</v>
      </c>
    </row>
    <row r="16" spans="1:7" s="30" customFormat="1" ht="31.2" x14ac:dyDescent="0.3">
      <c r="A16" s="50">
        <v>1</v>
      </c>
      <c r="B16" s="14" t="s">
        <v>109</v>
      </c>
      <c r="C16" s="23" t="s">
        <v>15</v>
      </c>
      <c r="D16" s="13" t="s">
        <v>10</v>
      </c>
      <c r="E16" s="37"/>
      <c r="F16" s="38"/>
      <c r="G16" s="20">
        <v>1</v>
      </c>
    </row>
    <row r="17" spans="1:7" s="30" customFormat="1" ht="31.2" x14ac:dyDescent="0.3">
      <c r="A17" s="50">
        <v>2</v>
      </c>
      <c r="B17" s="116" t="s">
        <v>38</v>
      </c>
      <c r="C17" s="49" t="s">
        <v>15</v>
      </c>
      <c r="D17" s="27" t="s">
        <v>5</v>
      </c>
      <c r="E17" s="37"/>
      <c r="F17" s="38"/>
      <c r="G17" s="32">
        <v>1</v>
      </c>
    </row>
    <row r="18" spans="1:7" ht="31.2" x14ac:dyDescent="0.3">
      <c r="A18" s="50">
        <v>3</v>
      </c>
      <c r="B18" s="11" t="s">
        <v>143</v>
      </c>
      <c r="C18" s="49" t="s">
        <v>15</v>
      </c>
      <c r="D18" s="13" t="s">
        <v>10</v>
      </c>
      <c r="E18" s="37"/>
      <c r="F18" s="38"/>
      <c r="G18" s="32">
        <v>1</v>
      </c>
    </row>
    <row r="19" spans="1:7" ht="31.2" x14ac:dyDescent="0.3">
      <c r="A19" s="50">
        <v>4</v>
      </c>
      <c r="B19" s="115" t="s">
        <v>27</v>
      </c>
      <c r="C19" s="49" t="s">
        <v>15</v>
      </c>
      <c r="D19" s="13" t="s">
        <v>5</v>
      </c>
      <c r="E19" s="37"/>
      <c r="F19" s="38"/>
      <c r="G19" s="32">
        <v>1</v>
      </c>
    </row>
    <row r="20" spans="1:7" ht="31.2" x14ac:dyDescent="0.3">
      <c r="A20" s="50">
        <v>5</v>
      </c>
      <c r="B20" s="11" t="s">
        <v>145</v>
      </c>
      <c r="C20" s="49" t="s">
        <v>15</v>
      </c>
      <c r="D20" s="13" t="s">
        <v>10</v>
      </c>
      <c r="E20" s="37"/>
      <c r="F20" s="38"/>
      <c r="G20" s="32">
        <v>1</v>
      </c>
    </row>
    <row r="21" spans="1:7" ht="31.2" x14ac:dyDescent="0.3">
      <c r="A21" s="50">
        <v>6</v>
      </c>
      <c r="B21" s="14" t="s">
        <v>104</v>
      </c>
      <c r="C21" s="49" t="s">
        <v>15</v>
      </c>
      <c r="D21" s="13" t="s">
        <v>10</v>
      </c>
      <c r="E21" s="37"/>
      <c r="F21" s="38"/>
      <c r="G21" s="32">
        <v>1</v>
      </c>
    </row>
    <row r="22" spans="1:7" ht="31.2" x14ac:dyDescent="0.3">
      <c r="A22" s="50">
        <v>7</v>
      </c>
      <c r="B22" s="14" t="s">
        <v>59</v>
      </c>
      <c r="C22" s="49" t="s">
        <v>15</v>
      </c>
      <c r="D22" s="13" t="s">
        <v>10</v>
      </c>
      <c r="E22" s="37"/>
      <c r="F22" s="38"/>
      <c r="G22" s="32">
        <v>1</v>
      </c>
    </row>
    <row r="23" spans="1:7" ht="17.399999999999999" x14ac:dyDescent="0.3">
      <c r="A23" s="147" t="s">
        <v>69</v>
      </c>
      <c r="B23" s="148"/>
      <c r="C23" s="148"/>
      <c r="D23" s="149">
        <v>1</v>
      </c>
      <c r="E23" s="149"/>
      <c r="F23" s="149"/>
      <c r="G23" s="149"/>
    </row>
    <row r="24" spans="1:7" x14ac:dyDescent="0.3">
      <c r="A24" s="144" t="s">
        <v>16</v>
      </c>
      <c r="B24" s="145"/>
      <c r="C24" s="145"/>
      <c r="D24" s="146">
        <v>12</v>
      </c>
      <c r="E24" s="146"/>
      <c r="F24" s="146"/>
      <c r="G24" s="146"/>
    </row>
    <row r="25" spans="1:7" s="30" customFormat="1" ht="46.8" x14ac:dyDescent="0.3">
      <c r="A25" s="28" t="s">
        <v>0</v>
      </c>
      <c r="B25" s="28" t="s">
        <v>1</v>
      </c>
      <c r="C25" s="28" t="s">
        <v>9</v>
      </c>
      <c r="D25" s="28" t="s">
        <v>2</v>
      </c>
      <c r="E25" s="28" t="s">
        <v>55</v>
      </c>
      <c r="F25" s="28" t="s">
        <v>56</v>
      </c>
      <c r="G25" s="28" t="s">
        <v>54</v>
      </c>
    </row>
    <row r="26" spans="1:7" s="30" customFormat="1" ht="31.2" x14ac:dyDescent="0.3">
      <c r="A26" s="50">
        <v>1</v>
      </c>
      <c r="B26" s="11" t="s">
        <v>39</v>
      </c>
      <c r="C26" s="12" t="s">
        <v>15</v>
      </c>
      <c r="D26" s="13" t="s">
        <v>6</v>
      </c>
      <c r="E26" s="33">
        <v>1</v>
      </c>
      <c r="F26" s="33" t="s">
        <v>68</v>
      </c>
      <c r="G26" s="33">
        <f>$D$24*E26/IF(F26="на 1 р.м.",1,IF(F26="на 2 р.м.",2,#VALUE!))</f>
        <v>6</v>
      </c>
    </row>
    <row r="27" spans="1:7" s="30" customFormat="1" ht="31.2" x14ac:dyDescent="0.3">
      <c r="A27" s="50">
        <v>2</v>
      </c>
      <c r="B27" s="11" t="s">
        <v>23</v>
      </c>
      <c r="C27" s="12" t="s">
        <v>15</v>
      </c>
      <c r="D27" s="13" t="s">
        <v>6</v>
      </c>
      <c r="E27" s="33">
        <v>1</v>
      </c>
      <c r="F27" s="33" t="s">
        <v>57</v>
      </c>
      <c r="G27" s="33">
        <f>$D$24*E27/IF(F27="на 1 р.м.",1,IF(F27="на 2 р.м.",2,#VALUE!))</f>
        <v>12</v>
      </c>
    </row>
    <row r="28" spans="1:7" s="122" customFormat="1" ht="31.2" x14ac:dyDescent="0.3">
      <c r="A28" s="117">
        <v>3</v>
      </c>
      <c r="B28" s="118" t="s">
        <v>125</v>
      </c>
      <c r="C28" s="119" t="s">
        <v>15</v>
      </c>
      <c r="D28" s="120" t="s">
        <v>10</v>
      </c>
      <c r="E28" s="121">
        <v>1</v>
      </c>
      <c r="F28" s="121" t="s">
        <v>57</v>
      </c>
      <c r="G28" s="121">
        <f>$D$24*E28/IF(F28="на 1 р.м.",1,IF(F28="на 2 р.м.",2,#VALUE!))</f>
        <v>12</v>
      </c>
    </row>
    <row r="29" spans="1:7" ht="17.399999999999999" x14ac:dyDescent="0.3">
      <c r="A29" s="136" t="s">
        <v>14</v>
      </c>
      <c r="B29" s="137"/>
      <c r="C29" s="137"/>
      <c r="D29" s="137"/>
      <c r="E29" s="138"/>
      <c r="F29" s="138"/>
      <c r="G29" s="137"/>
    </row>
    <row r="30" spans="1:7" ht="46.8" x14ac:dyDescent="0.3">
      <c r="A30" s="28" t="s">
        <v>0</v>
      </c>
      <c r="B30" s="28" t="s">
        <v>1</v>
      </c>
      <c r="C30" s="26" t="s">
        <v>9</v>
      </c>
      <c r="D30" s="26" t="s">
        <v>2</v>
      </c>
      <c r="E30" s="35"/>
      <c r="F30" s="36"/>
      <c r="G30" s="31" t="s">
        <v>54</v>
      </c>
    </row>
    <row r="31" spans="1:7" s="30" customFormat="1" ht="31.2" x14ac:dyDescent="0.3">
      <c r="A31" s="51">
        <v>1</v>
      </c>
      <c r="B31" s="14" t="s">
        <v>40</v>
      </c>
      <c r="C31" s="12" t="s">
        <v>15</v>
      </c>
      <c r="D31" s="19" t="s">
        <v>5</v>
      </c>
      <c r="E31" s="39"/>
      <c r="F31" s="40"/>
      <c r="G31" s="20">
        <v>1</v>
      </c>
    </row>
    <row r="32" spans="1:7" s="30" customFormat="1" ht="31.2" x14ac:dyDescent="0.3">
      <c r="A32" s="51">
        <v>2</v>
      </c>
      <c r="B32" s="11" t="s">
        <v>39</v>
      </c>
      <c r="C32" s="12" t="s">
        <v>15</v>
      </c>
      <c r="D32" s="19" t="s">
        <v>6</v>
      </c>
      <c r="E32" s="39"/>
      <c r="F32" s="40"/>
      <c r="G32" s="20">
        <v>1</v>
      </c>
    </row>
    <row r="33" spans="1:7" s="30" customFormat="1" ht="31.2" x14ac:dyDescent="0.3">
      <c r="A33" s="51">
        <v>3</v>
      </c>
      <c r="B33" s="11" t="s">
        <v>23</v>
      </c>
      <c r="C33" s="12" t="s">
        <v>15</v>
      </c>
      <c r="D33" s="19" t="s">
        <v>6</v>
      </c>
      <c r="E33" s="41"/>
      <c r="F33" s="42"/>
      <c r="G33" s="20">
        <v>1</v>
      </c>
    </row>
    <row r="34" spans="1:7" s="30" customFormat="1" ht="17.399999999999999" x14ac:dyDescent="0.3">
      <c r="A34" s="136" t="s">
        <v>13</v>
      </c>
      <c r="B34" s="137"/>
      <c r="C34" s="137"/>
      <c r="D34" s="137"/>
      <c r="E34" s="139"/>
      <c r="F34" s="139"/>
      <c r="G34" s="137"/>
    </row>
    <row r="35" spans="1:7" s="30" customFormat="1" ht="46.8" x14ac:dyDescent="0.3">
      <c r="A35" s="28" t="s">
        <v>0</v>
      </c>
      <c r="B35" s="28" t="s">
        <v>1</v>
      </c>
      <c r="C35" s="26" t="s">
        <v>9</v>
      </c>
      <c r="D35" s="26" t="s">
        <v>2</v>
      </c>
      <c r="E35" s="35"/>
      <c r="F35" s="36"/>
      <c r="G35" s="31" t="s">
        <v>54</v>
      </c>
    </row>
    <row r="36" spans="1:7" ht="31.2" x14ac:dyDescent="0.3">
      <c r="A36" s="51">
        <v>1</v>
      </c>
      <c r="B36" s="14" t="s">
        <v>19</v>
      </c>
      <c r="C36" s="23" t="s">
        <v>15</v>
      </c>
      <c r="D36" s="29" t="s">
        <v>8</v>
      </c>
      <c r="E36" s="37"/>
      <c r="F36" s="38"/>
      <c r="G36" s="34">
        <v>1</v>
      </c>
    </row>
    <row r="37" spans="1:7" s="30" customFormat="1" ht="31.2" x14ac:dyDescent="0.3">
      <c r="A37" s="51">
        <v>2</v>
      </c>
      <c r="B37" s="11" t="s">
        <v>22</v>
      </c>
      <c r="C37" s="23" t="s">
        <v>15</v>
      </c>
      <c r="D37" s="29" t="s">
        <v>8</v>
      </c>
      <c r="E37" s="37"/>
      <c r="F37" s="38"/>
      <c r="G37" s="34">
        <v>1</v>
      </c>
    </row>
    <row r="38" spans="1:7" s="30" customFormat="1" ht="31.2" x14ac:dyDescent="0.3">
      <c r="A38" s="51">
        <v>3</v>
      </c>
      <c r="B38" s="24" t="s">
        <v>34</v>
      </c>
      <c r="C38" s="23" t="s">
        <v>15</v>
      </c>
      <c r="D38" s="19" t="s">
        <v>30</v>
      </c>
      <c r="E38" s="37"/>
      <c r="F38" s="38"/>
      <c r="G38" s="20">
        <f>$C$3</f>
        <v>12</v>
      </c>
    </row>
    <row r="39" spans="1:7" s="30" customFormat="1" ht="31.2" x14ac:dyDescent="0.3">
      <c r="A39" s="51">
        <v>4</v>
      </c>
      <c r="B39" s="14" t="s">
        <v>20</v>
      </c>
      <c r="C39" s="23" t="s">
        <v>15</v>
      </c>
      <c r="D39" s="29" t="s">
        <v>8</v>
      </c>
      <c r="E39" s="43"/>
      <c r="F39" s="44"/>
      <c r="G39" s="34">
        <v>1</v>
      </c>
    </row>
    <row r="40" spans="1:7" s="30" customFormat="1" ht="31.2" x14ac:dyDescent="0.3">
      <c r="A40" s="51">
        <v>5</v>
      </c>
      <c r="B40" s="25" t="s">
        <v>37</v>
      </c>
      <c r="C40" s="23" t="s">
        <v>15</v>
      </c>
      <c r="D40" s="19" t="s">
        <v>30</v>
      </c>
      <c r="E40" s="43"/>
      <c r="F40" s="44"/>
      <c r="G40" s="20">
        <f>$C$3</f>
        <v>12</v>
      </c>
    </row>
    <row r="41" spans="1:7" ht="31.2" x14ac:dyDescent="0.3">
      <c r="A41" s="51">
        <v>6</v>
      </c>
      <c r="B41" s="11" t="s">
        <v>21</v>
      </c>
      <c r="C41" s="23" t="s">
        <v>15</v>
      </c>
      <c r="D41" s="29" t="s">
        <v>8</v>
      </c>
      <c r="E41" s="45"/>
      <c r="F41" s="46"/>
      <c r="G41" s="34">
        <v>1</v>
      </c>
    </row>
    <row r="42" spans="1:7" s="30" customFormat="1" x14ac:dyDescent="0.3">
      <c r="A42" s="1"/>
      <c r="B42"/>
      <c r="C42"/>
    </row>
    <row r="43" spans="1:7" s="30" customFormat="1" x14ac:dyDescent="0.3">
      <c r="A43" s="1"/>
      <c r="B43"/>
      <c r="C43"/>
    </row>
    <row r="44" spans="1:7" s="30" customFormat="1" x14ac:dyDescent="0.3">
      <c r="A44" s="1"/>
      <c r="B44"/>
      <c r="C44"/>
    </row>
    <row r="45" spans="1:7" s="30" customFormat="1" x14ac:dyDescent="0.3">
      <c r="A45" s="1"/>
      <c r="B45"/>
      <c r="C45"/>
    </row>
    <row r="46" spans="1:7" s="30" customFormat="1" x14ac:dyDescent="0.3">
      <c r="A46" s="1"/>
      <c r="B46"/>
      <c r="C46"/>
    </row>
    <row r="47" spans="1:7" s="30" customFormat="1" x14ac:dyDescent="0.3">
      <c r="A47" s="1"/>
      <c r="B47"/>
      <c r="C47"/>
    </row>
    <row r="48" spans="1:7" s="30" customFormat="1" x14ac:dyDescent="0.3">
      <c r="A48" s="1"/>
      <c r="B48"/>
      <c r="C48"/>
    </row>
  </sheetData>
  <sortState xmlns:xlrd2="http://schemas.microsoft.com/office/spreadsheetml/2017/richdata2" ref="B16:G23">
    <sortCondition ref="B16:B2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4:C24"/>
    <mergeCell ref="D24:G24"/>
    <mergeCell ref="A23:C23"/>
    <mergeCell ref="D23:G23"/>
  </mergeCells>
  <dataValidations count="2">
    <dataValidation type="list" allowBlank="1" showInputMessage="1" showErrorMessage="1" sqref="F26:F28" xr:uid="{00000000-0002-0000-0000-000000000000}">
      <formula1>"на 1 р.м.,на 2 р.м."</formula1>
    </dataValidation>
    <dataValidation allowBlank="1" showErrorMessage="1" sqref="D23 B24:C1048576 B2:C22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D36:D1048576 D31:D34 D3 D26:D29 D16:D22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8" t="s">
        <v>54</v>
      </c>
    </row>
    <row r="2" spans="1:5" ht="21" x14ac:dyDescent="0.3">
      <c r="A2" s="161" t="s">
        <v>6</v>
      </c>
      <c r="B2" s="161"/>
      <c r="C2" s="161"/>
      <c r="D2" s="161"/>
      <c r="E2" s="161"/>
    </row>
    <row r="3" spans="1:5" s="127" customFormat="1" ht="31.2" x14ac:dyDescent="0.3">
      <c r="A3" s="123">
        <v>1</v>
      </c>
      <c r="B3" s="131" t="s">
        <v>29</v>
      </c>
      <c r="C3" s="125" t="s">
        <v>15</v>
      </c>
      <c r="D3" s="120" t="s">
        <v>6</v>
      </c>
      <c r="E3" s="52">
        <v>1</v>
      </c>
    </row>
    <row r="4" spans="1:5" s="127" customFormat="1" ht="31.2" x14ac:dyDescent="0.3">
      <c r="A4" s="123">
        <v>2</v>
      </c>
      <c r="B4" s="132" t="s">
        <v>65</v>
      </c>
      <c r="C4" s="130" t="s">
        <v>15</v>
      </c>
      <c r="D4" s="120" t="s">
        <v>6</v>
      </c>
      <c r="E4" s="133">
        <v>1</v>
      </c>
    </row>
    <row r="5" spans="1:5" s="127" customFormat="1" ht="31.2" x14ac:dyDescent="0.3">
      <c r="A5" s="123">
        <v>3</v>
      </c>
      <c r="B5" s="134" t="s">
        <v>36</v>
      </c>
      <c r="C5" s="125" t="s">
        <v>15</v>
      </c>
      <c r="D5" s="120" t="s">
        <v>6</v>
      </c>
      <c r="E5" s="52">
        <v>1</v>
      </c>
    </row>
    <row r="6" spans="1:5" s="127" customFormat="1" ht="31.2" x14ac:dyDescent="0.3">
      <c r="A6" s="123">
        <v>4</v>
      </c>
      <c r="B6" s="131" t="s">
        <v>112</v>
      </c>
      <c r="C6" s="125" t="s">
        <v>15</v>
      </c>
      <c r="D6" s="120" t="s">
        <v>6</v>
      </c>
      <c r="E6" s="52">
        <v>1</v>
      </c>
    </row>
    <row r="7" spans="1:5" s="127" customFormat="1" ht="31.2" x14ac:dyDescent="0.3">
      <c r="A7" s="123">
        <v>5</v>
      </c>
      <c r="B7" s="131" t="s">
        <v>107</v>
      </c>
      <c r="C7" s="125" t="s">
        <v>15</v>
      </c>
      <c r="D7" s="120" t="s">
        <v>6</v>
      </c>
      <c r="E7" s="52">
        <v>1</v>
      </c>
    </row>
    <row r="8" spans="1:5" s="127" customFormat="1" ht="31.2" x14ac:dyDescent="0.3">
      <c r="A8" s="123">
        <v>6</v>
      </c>
      <c r="B8" s="135" t="s">
        <v>33</v>
      </c>
      <c r="C8" s="125" t="s">
        <v>15</v>
      </c>
      <c r="D8" s="120" t="s">
        <v>6</v>
      </c>
      <c r="E8" s="52">
        <v>1</v>
      </c>
    </row>
    <row r="9" spans="1:5" s="122" customFormat="1" ht="31.2" x14ac:dyDescent="0.3">
      <c r="A9" s="123">
        <v>7</v>
      </c>
      <c r="B9" s="131" t="s">
        <v>59</v>
      </c>
      <c r="C9" s="125" t="s">
        <v>15</v>
      </c>
      <c r="D9" s="120" t="s">
        <v>6</v>
      </c>
      <c r="E9" s="52">
        <v>1</v>
      </c>
    </row>
    <row r="10" spans="1:5" s="122" customFormat="1" ht="31.2" x14ac:dyDescent="0.3">
      <c r="A10" s="123">
        <v>8</v>
      </c>
      <c r="B10" s="131" t="s">
        <v>58</v>
      </c>
      <c r="C10" s="125" t="s">
        <v>15</v>
      </c>
      <c r="D10" s="120" t="s">
        <v>6</v>
      </c>
      <c r="E10" s="52">
        <v>1</v>
      </c>
    </row>
    <row r="11" spans="1:5" ht="21" x14ac:dyDescent="0.3">
      <c r="A11" s="161" t="s">
        <v>5</v>
      </c>
      <c r="B11" s="161"/>
      <c r="C11" s="161"/>
      <c r="D11" s="161"/>
      <c r="E11" s="161"/>
    </row>
    <row r="12" spans="1:5" s="127" customFormat="1" ht="31.2" x14ac:dyDescent="0.3">
      <c r="A12" s="123">
        <v>1</v>
      </c>
      <c r="B12" s="124" t="s">
        <v>25</v>
      </c>
      <c r="C12" s="125" t="s">
        <v>15</v>
      </c>
      <c r="D12" s="120" t="s">
        <v>5</v>
      </c>
      <c r="E12" s="126">
        <v>1</v>
      </c>
    </row>
    <row r="13" spans="1:5" s="127" customFormat="1" ht="31.2" x14ac:dyDescent="0.3">
      <c r="A13" s="123">
        <v>2</v>
      </c>
      <c r="B13" s="128" t="s">
        <v>24</v>
      </c>
      <c r="C13" s="125" t="s">
        <v>15</v>
      </c>
      <c r="D13" s="120" t="s">
        <v>5</v>
      </c>
      <c r="E13" s="126">
        <v>1</v>
      </c>
    </row>
    <row r="14" spans="1:5" s="127" customFormat="1" ht="31.2" x14ac:dyDescent="0.3">
      <c r="A14" s="123">
        <v>3</v>
      </c>
      <c r="B14" s="128" t="s">
        <v>40</v>
      </c>
      <c r="C14" s="129" t="s">
        <v>15</v>
      </c>
      <c r="D14" s="120" t="s">
        <v>5</v>
      </c>
      <c r="E14" s="126">
        <v>1</v>
      </c>
    </row>
    <row r="15" spans="1:5" s="127" customFormat="1" ht="31.2" x14ac:dyDescent="0.3">
      <c r="A15" s="123">
        <v>4</v>
      </c>
      <c r="B15" s="124" t="s">
        <v>27</v>
      </c>
      <c r="C15" s="125" t="s">
        <v>15</v>
      </c>
      <c r="D15" s="120" t="s">
        <v>5</v>
      </c>
      <c r="E15" s="126">
        <v>1</v>
      </c>
    </row>
    <row r="16" spans="1:5" s="127" customFormat="1" ht="31.2" x14ac:dyDescent="0.3">
      <c r="A16" s="123">
        <v>5</v>
      </c>
      <c r="B16" s="128" t="s">
        <v>28</v>
      </c>
      <c r="C16" s="125" t="s">
        <v>15</v>
      </c>
      <c r="D16" s="120" t="s">
        <v>5</v>
      </c>
      <c r="E16" s="126">
        <v>1</v>
      </c>
    </row>
    <row r="17" spans="1:5" s="127" customFormat="1" ht="31.2" x14ac:dyDescent="0.3">
      <c r="A17" s="123">
        <v>6</v>
      </c>
      <c r="B17" s="24" t="s">
        <v>26</v>
      </c>
      <c r="C17" s="130" t="s">
        <v>15</v>
      </c>
      <c r="D17" s="120" t="s">
        <v>5</v>
      </c>
      <c r="E17" s="126">
        <v>1</v>
      </c>
    </row>
    <row r="18" spans="1:5" s="127" customFormat="1" ht="31.2" x14ac:dyDescent="0.3">
      <c r="A18" s="123">
        <v>7</v>
      </c>
      <c r="B18" s="24" t="s">
        <v>42</v>
      </c>
      <c r="C18" s="130" t="s">
        <v>15</v>
      </c>
      <c r="D18" s="120" t="s">
        <v>5</v>
      </c>
      <c r="E18" s="126">
        <v>1</v>
      </c>
    </row>
    <row r="19" spans="1:5" s="127" customFormat="1" ht="31.2" x14ac:dyDescent="0.3">
      <c r="A19" s="123">
        <v>8</v>
      </c>
      <c r="B19" s="24" t="s">
        <v>41</v>
      </c>
      <c r="C19" s="125" t="s">
        <v>15</v>
      </c>
      <c r="D19" s="120" t="s">
        <v>10</v>
      </c>
      <c r="E19" s="126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1:E1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00000000-0002-0000-0100-000000000000}"/>
    <dataValidation allowBlank="1" showErrorMessage="1" sqref="B9:B10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D22:D1048576 D1:D2 D11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D12:D19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05" customWidth="1"/>
    <col min="2" max="2" width="100.6640625" style="47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95" t="s">
        <v>1</v>
      </c>
      <c r="B1" s="96" t="s">
        <v>9</v>
      </c>
      <c r="C1" s="97" t="s">
        <v>2</v>
      </c>
      <c r="D1" s="95" t="s">
        <v>4</v>
      </c>
      <c r="E1" s="95" t="s">
        <v>3</v>
      </c>
      <c r="F1" s="95" t="s">
        <v>7</v>
      </c>
      <c r="G1" s="95" t="s">
        <v>31</v>
      </c>
      <c r="H1" s="95" t="s">
        <v>32</v>
      </c>
    </row>
    <row r="2" spans="1:8" x14ac:dyDescent="0.3">
      <c r="A2" s="14" t="s">
        <v>109</v>
      </c>
      <c r="B2" s="114" t="s">
        <v>110</v>
      </c>
      <c r="C2" s="13" t="s">
        <v>10</v>
      </c>
      <c r="D2" s="13">
        <v>1</v>
      </c>
      <c r="E2" s="13" t="s">
        <v>94</v>
      </c>
      <c r="F2" s="13">
        <v>1</v>
      </c>
      <c r="G2" s="9">
        <f t="shared" ref="G2:G11" si="0">COUNTIF($A$2:$A$999,A2)</f>
        <v>1</v>
      </c>
      <c r="H2" s="9" t="s">
        <v>35</v>
      </c>
    </row>
    <row r="3" spans="1:8" x14ac:dyDescent="0.3">
      <c r="A3" s="11" t="s">
        <v>96</v>
      </c>
      <c r="B3" s="98" t="s">
        <v>97</v>
      </c>
      <c r="C3" s="13" t="s">
        <v>5</v>
      </c>
      <c r="D3" s="13">
        <v>1</v>
      </c>
      <c r="E3" s="13" t="s">
        <v>94</v>
      </c>
      <c r="F3" s="13">
        <v>1</v>
      </c>
      <c r="G3" s="9">
        <f t="shared" si="0"/>
        <v>1</v>
      </c>
      <c r="H3" s="9" t="s">
        <v>35</v>
      </c>
    </row>
    <row r="4" spans="1:8" x14ac:dyDescent="0.3">
      <c r="A4" s="14" t="s">
        <v>144</v>
      </c>
      <c r="B4" s="114" t="s">
        <v>103</v>
      </c>
      <c r="C4" s="13" t="s">
        <v>10</v>
      </c>
      <c r="D4" s="13">
        <v>1</v>
      </c>
      <c r="E4" s="13" t="s">
        <v>94</v>
      </c>
      <c r="F4" s="13">
        <v>1</v>
      </c>
      <c r="G4" s="9">
        <f t="shared" si="0"/>
        <v>1</v>
      </c>
      <c r="H4" s="9" t="s">
        <v>35</v>
      </c>
    </row>
    <row r="5" spans="1:8" x14ac:dyDescent="0.3">
      <c r="A5" s="11" t="s">
        <v>143</v>
      </c>
      <c r="B5" s="98" t="s">
        <v>101</v>
      </c>
      <c r="C5" s="13" t="s">
        <v>10</v>
      </c>
      <c r="D5" s="13">
        <v>1</v>
      </c>
      <c r="E5" s="13" t="s">
        <v>94</v>
      </c>
      <c r="F5" s="13">
        <v>1</v>
      </c>
      <c r="G5" s="9">
        <f t="shared" si="0"/>
        <v>1</v>
      </c>
      <c r="H5" s="9" t="s">
        <v>35</v>
      </c>
    </row>
    <row r="6" spans="1:8" ht="31.2" x14ac:dyDescent="0.3">
      <c r="A6" s="11" t="s">
        <v>142</v>
      </c>
      <c r="B6" s="98" t="s">
        <v>93</v>
      </c>
      <c r="C6" s="13" t="s">
        <v>6</v>
      </c>
      <c r="D6" s="13">
        <v>1</v>
      </c>
      <c r="E6" s="13" t="s">
        <v>94</v>
      </c>
      <c r="F6" s="13">
        <v>1</v>
      </c>
      <c r="G6" s="9">
        <f t="shared" si="0"/>
        <v>1</v>
      </c>
      <c r="H6" s="9" t="s">
        <v>35</v>
      </c>
    </row>
    <row r="7" spans="1:8" x14ac:dyDescent="0.3">
      <c r="A7" s="11" t="s">
        <v>145</v>
      </c>
      <c r="B7" s="114" t="s">
        <v>115</v>
      </c>
      <c r="C7" s="13" t="s">
        <v>10</v>
      </c>
      <c r="D7" s="13">
        <v>1</v>
      </c>
      <c r="E7" s="13" t="s">
        <v>94</v>
      </c>
      <c r="F7" s="13">
        <v>1</v>
      </c>
      <c r="G7" s="9">
        <f t="shared" si="0"/>
        <v>1</v>
      </c>
      <c r="H7" s="9" t="s">
        <v>35</v>
      </c>
    </row>
    <row r="8" spans="1:8" ht="31.2" x14ac:dyDescent="0.3">
      <c r="A8" s="14" t="s">
        <v>104</v>
      </c>
      <c r="B8" s="101" t="s">
        <v>105</v>
      </c>
      <c r="C8" s="13" t="s">
        <v>10</v>
      </c>
      <c r="D8" s="13">
        <v>1</v>
      </c>
      <c r="E8" s="13" t="s">
        <v>94</v>
      </c>
      <c r="F8" s="13">
        <v>1</v>
      </c>
      <c r="G8" s="9">
        <f t="shared" si="0"/>
        <v>1</v>
      </c>
      <c r="H8" s="9" t="s">
        <v>35</v>
      </c>
    </row>
    <row r="9" spans="1:8" x14ac:dyDescent="0.3">
      <c r="A9" s="14" t="s">
        <v>112</v>
      </c>
      <c r="B9" s="101" t="s">
        <v>113</v>
      </c>
      <c r="C9" s="13" t="s">
        <v>6</v>
      </c>
      <c r="D9" s="13">
        <v>4</v>
      </c>
      <c r="E9" s="13" t="s">
        <v>94</v>
      </c>
      <c r="F9" s="13">
        <v>4</v>
      </c>
      <c r="G9" s="9">
        <f t="shared" si="0"/>
        <v>1</v>
      </c>
      <c r="H9" s="9" t="s">
        <v>35</v>
      </c>
    </row>
    <row r="10" spans="1:8" x14ac:dyDescent="0.3">
      <c r="A10" s="14" t="s">
        <v>107</v>
      </c>
      <c r="B10" s="114" t="s">
        <v>108</v>
      </c>
      <c r="C10" s="13" t="s">
        <v>6</v>
      </c>
      <c r="D10" s="13">
        <v>1</v>
      </c>
      <c r="E10" s="13" t="s">
        <v>94</v>
      </c>
      <c r="F10" s="13">
        <v>1</v>
      </c>
      <c r="G10" s="9">
        <f t="shared" si="0"/>
        <v>1</v>
      </c>
      <c r="H10" s="9" t="s">
        <v>35</v>
      </c>
    </row>
    <row r="11" spans="1:8" x14ac:dyDescent="0.3">
      <c r="A11" s="14" t="s">
        <v>59</v>
      </c>
      <c r="B11" s="99" t="s">
        <v>111</v>
      </c>
      <c r="C11" s="13" t="s">
        <v>10</v>
      </c>
      <c r="D11" s="13">
        <v>1</v>
      </c>
      <c r="E11" s="13" t="s">
        <v>94</v>
      </c>
      <c r="F11" s="13">
        <v>1</v>
      </c>
      <c r="G11" s="9">
        <f t="shared" si="0"/>
        <v>1</v>
      </c>
      <c r="H11" s="9" t="s">
        <v>35</v>
      </c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11" xr:uid="{00000000-0009-0000-0000-000002000000}">
    <sortState xmlns:xlrd2="http://schemas.microsoft.com/office/spreadsheetml/2017/richdata2" ref="A2:H11">
      <sortCondition ref="A2:A1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1" xr:uid="{00000000-0002-0000-0200-000000000000}">
      <formula1>"Базовая часть, Вариативная часть"</formula1>
    </dataValidation>
    <dataValidation allowBlank="1" showErrorMessage="1" sqref="A2:B11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05" customWidth="1"/>
    <col min="2" max="2" width="100.6640625" style="47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95" t="s">
        <v>1</v>
      </c>
      <c r="B1" s="96" t="s">
        <v>9</v>
      </c>
      <c r="C1" s="97" t="s">
        <v>2</v>
      </c>
      <c r="D1" s="95" t="s">
        <v>4</v>
      </c>
      <c r="E1" s="95" t="s">
        <v>3</v>
      </c>
      <c r="F1" s="95" t="s">
        <v>7</v>
      </c>
      <c r="G1" s="95" t="s">
        <v>31</v>
      </c>
      <c r="H1" s="95" t="s">
        <v>32</v>
      </c>
    </row>
    <row r="2" spans="1:8" x14ac:dyDescent="0.3">
      <c r="A2" s="111" t="s">
        <v>125</v>
      </c>
      <c r="B2" s="98" t="s">
        <v>126</v>
      </c>
      <c r="C2" s="13" t="s">
        <v>10</v>
      </c>
      <c r="D2" s="108">
        <v>1</v>
      </c>
      <c r="E2" s="108" t="s">
        <v>121</v>
      </c>
      <c r="F2" s="107">
        <v>6</v>
      </c>
      <c r="G2" s="15">
        <f>COUNTIF($A$2:$A$999,A2)</f>
        <v>1</v>
      </c>
      <c r="H2" s="15" t="s">
        <v>35</v>
      </c>
    </row>
    <row r="3" spans="1:8" x14ac:dyDescent="0.3">
      <c r="A3" s="111" t="s">
        <v>141</v>
      </c>
      <c r="B3" s="98" t="s">
        <v>120</v>
      </c>
      <c r="C3" s="13" t="s">
        <v>6</v>
      </c>
      <c r="D3" s="108">
        <v>1</v>
      </c>
      <c r="E3" s="108" t="s">
        <v>121</v>
      </c>
      <c r="F3" s="107">
        <v>6</v>
      </c>
      <c r="G3" s="15">
        <f>COUNTIF($A$2:$A$999,A3)</f>
        <v>1</v>
      </c>
      <c r="H3" s="15" t="s">
        <v>35</v>
      </c>
    </row>
    <row r="4" spans="1:8" x14ac:dyDescent="0.3">
      <c r="A4" s="112" t="s">
        <v>122</v>
      </c>
      <c r="B4" s="98" t="s">
        <v>123</v>
      </c>
      <c r="C4" s="13" t="s">
        <v>6</v>
      </c>
      <c r="D4" s="113">
        <v>1</v>
      </c>
      <c r="E4" s="113" t="s">
        <v>124</v>
      </c>
      <c r="F4" s="97">
        <v>12</v>
      </c>
      <c r="G4" s="15">
        <f>COUNTIF($A$2:$A$999,A4)</f>
        <v>1</v>
      </c>
      <c r="H4" s="15" t="s">
        <v>35</v>
      </c>
    </row>
    <row r="5" spans="1:8" x14ac:dyDescent="0.3">
      <c r="C5" s="102"/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4" xr:uid="{00000000-0009-0000-0000-000003000000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00000000-0002-0000-0300-000000000000}">
      <formula1>"Базовая часть, Вариативная часть"</formula1>
    </dataValidation>
    <dataValidation allowBlank="1" showErrorMessage="1" sqref="A2:B4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8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05" customWidth="1"/>
    <col min="2" max="2" width="100.6640625" style="47" customWidth="1"/>
    <col min="3" max="3" width="20.441406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95" t="s">
        <v>1</v>
      </c>
      <c r="B1" s="96" t="s">
        <v>9</v>
      </c>
      <c r="C1" s="97" t="s">
        <v>2</v>
      </c>
      <c r="D1" s="95" t="s">
        <v>4</v>
      </c>
      <c r="E1" s="95" t="s">
        <v>3</v>
      </c>
      <c r="F1" s="95" t="s">
        <v>7</v>
      </c>
      <c r="G1" s="96" t="s">
        <v>31</v>
      </c>
      <c r="H1" s="95" t="s">
        <v>32</v>
      </c>
    </row>
    <row r="2" spans="1:8" ht="31.2" x14ac:dyDescent="0.3">
      <c r="A2" s="106" t="s">
        <v>139</v>
      </c>
      <c r="B2" s="98" t="s">
        <v>130</v>
      </c>
      <c r="C2" s="13" t="s">
        <v>6</v>
      </c>
      <c r="D2" s="108">
        <v>1</v>
      </c>
      <c r="E2" s="13" t="s">
        <v>94</v>
      </c>
      <c r="F2" s="107">
        <f>D2</f>
        <v>1</v>
      </c>
      <c r="G2" s="9">
        <f>COUNTIF($A$2:$A$998,A2)</f>
        <v>1</v>
      </c>
      <c r="H2" s="9" t="s">
        <v>35</v>
      </c>
    </row>
    <row r="3" spans="1:8" x14ac:dyDescent="0.3">
      <c r="A3" s="11" t="s">
        <v>140</v>
      </c>
      <c r="B3" s="98" t="s">
        <v>132</v>
      </c>
      <c r="C3" s="13" t="s">
        <v>6</v>
      </c>
      <c r="D3" s="107">
        <v>1</v>
      </c>
      <c r="E3" s="13" t="s">
        <v>94</v>
      </c>
      <c r="F3" s="107">
        <f>D3</f>
        <v>1</v>
      </c>
      <c r="G3" s="9">
        <f>COUNTIF($A$2:$A$998,A3)</f>
        <v>1</v>
      </c>
      <c r="H3" s="9" t="s">
        <v>35</v>
      </c>
    </row>
    <row r="4" spans="1:8" x14ac:dyDescent="0.3">
      <c r="C4" s="102"/>
    </row>
    <row r="5" spans="1:8" x14ac:dyDescent="0.3">
      <c r="C5" s="102"/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</sheetData>
  <autoFilter ref="A1:H3" xr:uid="{00000000-0009-0000-0000-000004000000}">
    <sortState xmlns:xlrd2="http://schemas.microsoft.com/office/spreadsheetml/2017/richdata2" ref="A2:H3">
      <sortCondition ref="A2:A3"/>
    </sortState>
  </autoFilter>
  <conditionalFormatting sqref="C2:C998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3" xr:uid="{00000000-0002-0000-0400-000000000000}">
      <formula1>"Базовая часть, Вариативная часть"</formula1>
    </dataValidation>
    <dataValidation allowBlank="1" showErrorMessage="1" sqref="A2:B3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05" customWidth="1"/>
    <col min="2" max="2" width="100.6640625" style="47" customWidth="1"/>
    <col min="3" max="3" width="29.332031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95" t="s">
        <v>1</v>
      </c>
      <c r="B1" s="96" t="s">
        <v>9</v>
      </c>
      <c r="C1" s="97" t="s">
        <v>2</v>
      </c>
      <c r="D1" s="95" t="s">
        <v>4</v>
      </c>
      <c r="E1" s="95" t="s">
        <v>3</v>
      </c>
      <c r="F1" s="95" t="s">
        <v>7</v>
      </c>
      <c r="G1" s="95" t="s">
        <v>31</v>
      </c>
      <c r="H1" s="95" t="s">
        <v>32</v>
      </c>
    </row>
    <row r="2" spans="1:8" x14ac:dyDescent="0.3">
      <c r="A2" s="106" t="s">
        <v>19</v>
      </c>
      <c r="B2" s="98" t="s">
        <v>133</v>
      </c>
      <c r="C2" s="13" t="s">
        <v>8</v>
      </c>
      <c r="D2" s="108">
        <v>1</v>
      </c>
      <c r="E2" s="108" t="s">
        <v>94</v>
      </c>
      <c r="F2" s="107">
        <f>D2</f>
        <v>1</v>
      </c>
      <c r="G2" s="9">
        <f>COUNTIF($A$2:$A$999,A2)</f>
        <v>1</v>
      </c>
      <c r="H2" s="9" t="s">
        <v>35</v>
      </c>
    </row>
    <row r="3" spans="1:8" ht="31.2" x14ac:dyDescent="0.3">
      <c r="A3" s="14" t="s">
        <v>138</v>
      </c>
      <c r="B3" s="98" t="s">
        <v>136</v>
      </c>
      <c r="C3" s="13" t="s">
        <v>8</v>
      </c>
      <c r="D3" s="107">
        <v>20</v>
      </c>
      <c r="E3" s="109" t="s">
        <v>94</v>
      </c>
      <c r="F3" s="107">
        <f>D3</f>
        <v>20</v>
      </c>
      <c r="G3" s="9">
        <f>COUNTIF($A$2:$A$999,A3)</f>
        <v>1</v>
      </c>
      <c r="H3" s="9" t="s">
        <v>35</v>
      </c>
    </row>
    <row r="4" spans="1:8" x14ac:dyDescent="0.3">
      <c r="A4" s="14" t="s">
        <v>20</v>
      </c>
      <c r="B4" s="98" t="s">
        <v>135</v>
      </c>
      <c r="C4" s="13" t="s">
        <v>8</v>
      </c>
      <c r="D4" s="107">
        <v>1</v>
      </c>
      <c r="E4" s="109" t="s">
        <v>94</v>
      </c>
      <c r="F4" s="107">
        <f>D4</f>
        <v>1</v>
      </c>
      <c r="G4" s="9">
        <f>COUNTIF($A$2:$A$999,A4)</f>
        <v>1</v>
      </c>
      <c r="H4" s="9" t="s">
        <v>35</v>
      </c>
    </row>
    <row r="5" spans="1:8" x14ac:dyDescent="0.3">
      <c r="A5" s="11" t="s">
        <v>37</v>
      </c>
      <c r="B5" s="98" t="s">
        <v>137</v>
      </c>
      <c r="C5" s="13" t="s">
        <v>30</v>
      </c>
      <c r="D5" s="107">
        <v>50</v>
      </c>
      <c r="E5" s="13" t="s">
        <v>94</v>
      </c>
      <c r="F5" s="107">
        <v>50</v>
      </c>
      <c r="G5" s="9">
        <f>COUNTIF($A$2:$A$999,A5)</f>
        <v>1</v>
      </c>
      <c r="H5" s="9" t="s">
        <v>35</v>
      </c>
    </row>
    <row r="6" spans="1:8" x14ac:dyDescent="0.3">
      <c r="A6" s="100"/>
      <c r="B6" s="101"/>
      <c r="C6" s="102"/>
      <c r="D6" s="102"/>
      <c r="E6" s="103"/>
      <c r="F6" s="102"/>
    </row>
    <row r="7" spans="1:8" x14ac:dyDescent="0.3">
      <c r="A7" s="100"/>
      <c r="B7" s="101"/>
      <c r="C7" s="102"/>
      <c r="D7" s="102"/>
      <c r="E7" s="103"/>
      <c r="F7" s="102"/>
    </row>
    <row r="8" spans="1:8" x14ac:dyDescent="0.3">
      <c r="A8" s="100"/>
      <c r="B8" s="101"/>
      <c r="C8" s="102"/>
      <c r="D8" s="102"/>
      <c r="E8" s="103"/>
      <c r="F8" s="102"/>
    </row>
    <row r="9" spans="1:8" x14ac:dyDescent="0.3">
      <c r="A9" s="100"/>
      <c r="B9" s="101"/>
      <c r="C9" s="102"/>
      <c r="D9" s="102"/>
      <c r="E9" s="103"/>
      <c r="F9" s="103"/>
    </row>
    <row r="10" spans="1:8" x14ac:dyDescent="0.3">
      <c r="A10" s="100"/>
      <c r="B10" s="101"/>
      <c r="C10" s="102"/>
      <c r="D10" s="102"/>
      <c r="E10" s="103"/>
      <c r="F10" s="103"/>
    </row>
    <row r="11" spans="1:8" x14ac:dyDescent="0.3">
      <c r="A11" s="100"/>
      <c r="B11" s="101"/>
      <c r="C11" s="102"/>
      <c r="D11" s="102"/>
      <c r="E11" s="103"/>
      <c r="F11" s="103"/>
    </row>
    <row r="12" spans="1:8" x14ac:dyDescent="0.3">
      <c r="A12" s="100"/>
      <c r="B12" s="101"/>
      <c r="C12" s="102"/>
      <c r="D12" s="102"/>
      <c r="E12" s="103"/>
      <c r="F12" s="103"/>
    </row>
    <row r="13" spans="1:8" x14ac:dyDescent="0.3">
      <c r="A13" s="100"/>
      <c r="B13" s="101"/>
      <c r="C13" s="102"/>
      <c r="D13" s="103"/>
      <c r="E13" s="103"/>
      <c r="F13" s="103"/>
    </row>
    <row r="14" spans="1:8" x14ac:dyDescent="0.3">
      <c r="A14" s="100"/>
      <c r="B14" s="101"/>
      <c r="C14" s="102"/>
      <c r="D14" s="103"/>
      <c r="E14" s="103"/>
      <c r="F14" s="103"/>
    </row>
    <row r="15" spans="1:8" x14ac:dyDescent="0.3">
      <c r="A15" s="100"/>
      <c r="B15" s="101"/>
      <c r="C15" s="102"/>
      <c r="D15" s="103"/>
      <c r="E15" s="103"/>
      <c r="F15" s="103"/>
    </row>
    <row r="16" spans="1:8" x14ac:dyDescent="0.3">
      <c r="A16" s="100"/>
      <c r="B16" s="101"/>
      <c r="C16" s="102"/>
      <c r="D16" s="103"/>
      <c r="E16" s="103"/>
      <c r="F16" s="103"/>
    </row>
    <row r="17" spans="1:6" x14ac:dyDescent="0.3">
      <c r="A17" s="100"/>
      <c r="B17" s="101"/>
      <c r="C17" s="102"/>
      <c r="D17" s="103"/>
      <c r="E17" s="103"/>
      <c r="F17" s="103"/>
    </row>
    <row r="18" spans="1:6" x14ac:dyDescent="0.3">
      <c r="A18" s="100"/>
      <c r="B18" s="101"/>
      <c r="C18" s="102"/>
      <c r="D18" s="103"/>
      <c r="E18" s="103"/>
      <c r="F18" s="103"/>
    </row>
    <row r="19" spans="1:6" x14ac:dyDescent="0.3">
      <c r="A19" s="100"/>
      <c r="B19" s="101"/>
      <c r="C19" s="102"/>
      <c r="D19" s="103"/>
      <c r="E19" s="103"/>
      <c r="F19" s="103"/>
    </row>
    <row r="20" spans="1:6" x14ac:dyDescent="0.3">
      <c r="A20" s="100"/>
      <c r="B20" s="101"/>
      <c r="C20" s="102"/>
      <c r="D20" s="103"/>
      <c r="E20" s="103"/>
      <c r="F20" s="103"/>
    </row>
    <row r="21" spans="1:6" x14ac:dyDescent="0.3">
      <c r="A21" s="100"/>
      <c r="B21" s="101"/>
      <c r="C21" s="102"/>
      <c r="D21" s="103"/>
      <c r="E21" s="103"/>
      <c r="F21" s="103"/>
    </row>
    <row r="22" spans="1:6" x14ac:dyDescent="0.3">
      <c r="A22" s="100"/>
      <c r="B22" s="101"/>
      <c r="C22" s="102"/>
      <c r="D22" s="103"/>
      <c r="E22" s="103"/>
      <c r="F22" s="103"/>
    </row>
    <row r="23" spans="1:6" x14ac:dyDescent="0.3">
      <c r="A23" s="100"/>
      <c r="B23" s="101"/>
      <c r="C23" s="102"/>
      <c r="D23" s="103"/>
      <c r="E23" s="103"/>
      <c r="F23" s="103"/>
    </row>
    <row r="24" spans="1:6" x14ac:dyDescent="0.3">
      <c r="A24" s="100"/>
      <c r="B24" s="101"/>
      <c r="C24" s="102"/>
      <c r="D24" s="103"/>
      <c r="E24" s="103"/>
      <c r="F24" s="103"/>
    </row>
    <row r="25" spans="1:6" x14ac:dyDescent="0.3">
      <c r="A25" s="100"/>
      <c r="B25" s="101"/>
      <c r="C25" s="102"/>
      <c r="D25" s="103"/>
      <c r="E25" s="103"/>
      <c r="F25" s="103"/>
    </row>
    <row r="26" spans="1:6" x14ac:dyDescent="0.3">
      <c r="A26" s="100"/>
      <c r="B26" s="101"/>
      <c r="C26" s="102"/>
      <c r="D26" s="103"/>
      <c r="E26" s="103"/>
      <c r="F26" s="103"/>
    </row>
    <row r="27" spans="1:6" x14ac:dyDescent="0.3">
      <c r="A27" s="100"/>
      <c r="B27" s="101"/>
      <c r="C27" s="102"/>
      <c r="D27" s="103"/>
      <c r="E27" s="103"/>
      <c r="F27" s="103"/>
    </row>
    <row r="28" spans="1:6" x14ac:dyDescent="0.3">
      <c r="A28" s="100"/>
      <c r="B28" s="101"/>
      <c r="C28" s="102"/>
      <c r="D28" s="103"/>
      <c r="E28" s="103"/>
      <c r="F28" s="103"/>
    </row>
    <row r="29" spans="1:6" x14ac:dyDescent="0.3">
      <c r="A29" s="100"/>
      <c r="B29" s="101"/>
      <c r="C29" s="102"/>
      <c r="D29" s="103"/>
      <c r="E29" s="103"/>
      <c r="F29" s="103"/>
    </row>
    <row r="30" spans="1:6" x14ac:dyDescent="0.3">
      <c r="A30" s="100"/>
      <c r="B30" s="101"/>
      <c r="C30" s="102"/>
      <c r="D30" s="103"/>
      <c r="E30" s="103"/>
      <c r="F30" s="103"/>
    </row>
    <row r="31" spans="1:6" x14ac:dyDescent="0.3">
      <c r="A31" s="100"/>
      <c r="B31" s="101"/>
      <c r="C31" s="102"/>
      <c r="D31" s="103"/>
      <c r="E31" s="103"/>
      <c r="F31" s="103"/>
    </row>
    <row r="32" spans="1:6" x14ac:dyDescent="0.3">
      <c r="A32" s="100"/>
      <c r="B32" s="101"/>
      <c r="C32" s="102"/>
      <c r="D32" s="103"/>
      <c r="E32" s="103"/>
      <c r="F32" s="103"/>
    </row>
    <row r="33" spans="1:6" x14ac:dyDescent="0.3">
      <c r="A33" s="100"/>
      <c r="B33" s="101"/>
      <c r="C33" s="102"/>
      <c r="D33" s="103"/>
      <c r="E33" s="103"/>
      <c r="F33" s="103"/>
    </row>
    <row r="34" spans="1:6" x14ac:dyDescent="0.3">
      <c r="A34" s="100"/>
      <c r="B34" s="101"/>
      <c r="C34" s="102"/>
      <c r="D34" s="103"/>
      <c r="E34" s="103"/>
      <c r="F34" s="103"/>
    </row>
    <row r="35" spans="1:6" x14ac:dyDescent="0.3">
      <c r="A35" s="100"/>
      <c r="B35" s="101"/>
      <c r="C35" s="102"/>
      <c r="D35" s="103"/>
      <c r="E35" s="103"/>
      <c r="F35" s="103"/>
    </row>
    <row r="36" spans="1:6" x14ac:dyDescent="0.3">
      <c r="A36" s="100"/>
      <c r="B36" s="101"/>
      <c r="C36" s="102"/>
      <c r="D36" s="103"/>
      <c r="E36" s="103"/>
      <c r="F36" s="103"/>
    </row>
    <row r="37" spans="1:6" x14ac:dyDescent="0.3">
      <c r="A37" s="100"/>
      <c r="B37" s="101"/>
      <c r="C37" s="102"/>
      <c r="D37" s="103"/>
      <c r="E37" s="103"/>
      <c r="F37" s="103"/>
    </row>
    <row r="38" spans="1:6" x14ac:dyDescent="0.3">
      <c r="A38" s="100"/>
      <c r="B38" s="101"/>
      <c r="C38" s="102"/>
      <c r="D38" s="103"/>
      <c r="E38" s="103"/>
      <c r="F38" s="103"/>
    </row>
    <row r="39" spans="1:6" x14ac:dyDescent="0.3">
      <c r="A39" s="100"/>
      <c r="B39" s="104"/>
      <c r="C39" s="102"/>
      <c r="D39" s="103"/>
      <c r="E39" s="103"/>
      <c r="F39" s="103"/>
    </row>
    <row r="40" spans="1:6" x14ac:dyDescent="0.3">
      <c r="A40" s="100"/>
      <c r="B40" s="104"/>
      <c r="C40" s="102"/>
      <c r="D40" s="103"/>
      <c r="E40" s="103"/>
      <c r="F40" s="103"/>
    </row>
    <row r="41" spans="1:6" x14ac:dyDescent="0.3">
      <c r="A41" s="100"/>
      <c r="B41" s="104"/>
      <c r="C41" s="102"/>
      <c r="D41" s="103"/>
      <c r="E41" s="103"/>
      <c r="F41" s="103"/>
    </row>
    <row r="42" spans="1:6" x14ac:dyDescent="0.3">
      <c r="C42" s="102"/>
    </row>
    <row r="43" spans="1:6" x14ac:dyDescent="0.3">
      <c r="C43" s="102"/>
    </row>
    <row r="44" spans="1:6" x14ac:dyDescent="0.3">
      <c r="C44" s="102"/>
    </row>
    <row r="45" spans="1:6" x14ac:dyDescent="0.3">
      <c r="C45" s="102"/>
    </row>
    <row r="46" spans="1:6" x14ac:dyDescent="0.3">
      <c r="C46" s="102"/>
    </row>
    <row r="47" spans="1:6" x14ac:dyDescent="0.3">
      <c r="C47" s="102"/>
    </row>
    <row r="48" spans="1:6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5" xr:uid="{00000000-0009-0000-0000-000005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5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topLeftCell="F1" workbookViewId="0">
      <selection sqref="A1:H1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53" t="s">
        <v>66</v>
      </c>
      <c r="B1" s="53" t="s">
        <v>60</v>
      </c>
      <c r="C1" s="53" t="s">
        <v>61</v>
      </c>
      <c r="D1" s="53" t="s">
        <v>62</v>
      </c>
      <c r="E1" s="53" t="s">
        <v>44</v>
      </c>
      <c r="F1" s="53" t="s">
        <v>63</v>
      </c>
      <c r="G1" s="53" t="s">
        <v>64</v>
      </c>
      <c r="H1" s="47" t="str">
        <f>_xlfn.TEXTJOIN("
",TRUE,F2:F99)</f>
        <v>36.02.01 Ветеринария</v>
      </c>
    </row>
    <row r="2" spans="1:8" ht="28.8" x14ac:dyDescent="0.3">
      <c r="A2" s="54" t="s">
        <v>70</v>
      </c>
      <c r="B2" s="55">
        <v>2024</v>
      </c>
      <c r="C2" s="55" t="s">
        <v>71</v>
      </c>
      <c r="D2" s="56" t="s">
        <v>72</v>
      </c>
      <c r="E2" s="57" t="s">
        <v>73</v>
      </c>
      <c r="F2" s="58" t="s">
        <v>74</v>
      </c>
      <c r="G2" s="59" t="s">
        <v>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61"/>
  <sheetViews>
    <sheetView workbookViewId="0">
      <selection sqref="A1:H1"/>
    </sheetView>
  </sheetViews>
  <sheetFormatPr defaultRowHeight="14.4" x14ac:dyDescent="0.3"/>
  <cols>
    <col min="1" max="1" width="5.109375" customWidth="1"/>
    <col min="2" max="2" width="65.44140625" customWidth="1"/>
    <col min="3" max="3" width="80.332031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4.109375" bestFit="1" customWidth="1"/>
  </cols>
  <sheetData>
    <row r="1" spans="1:8" ht="21.6" thickBot="1" x14ac:dyDescent="0.35">
      <c r="A1" s="163" t="s">
        <v>75</v>
      </c>
      <c r="B1" s="163"/>
      <c r="C1" s="163"/>
      <c r="D1" s="163"/>
      <c r="E1" s="163"/>
      <c r="F1" s="163"/>
      <c r="G1" s="163"/>
      <c r="H1" s="163"/>
    </row>
    <row r="2" spans="1:8" x14ac:dyDescent="0.3">
      <c r="A2" s="164" t="s">
        <v>76</v>
      </c>
      <c r="B2" s="165"/>
      <c r="C2" s="165"/>
      <c r="D2" s="165"/>
      <c r="E2" s="165"/>
      <c r="F2" s="165"/>
      <c r="G2" s="165"/>
      <c r="H2" s="166"/>
    </row>
    <row r="3" spans="1:8" x14ac:dyDescent="0.3">
      <c r="A3" s="167" t="s">
        <v>77</v>
      </c>
      <c r="B3" s="168"/>
      <c r="C3" s="168"/>
      <c r="D3" s="168"/>
      <c r="E3" s="168"/>
      <c r="F3" s="168"/>
      <c r="G3" s="168"/>
      <c r="H3" s="169"/>
    </row>
    <row r="4" spans="1:8" x14ac:dyDescent="0.3">
      <c r="A4" s="170" t="s">
        <v>78</v>
      </c>
      <c r="B4" s="168"/>
      <c r="C4" s="168"/>
      <c r="D4" s="168"/>
      <c r="E4" s="168"/>
      <c r="F4" s="168"/>
      <c r="G4" s="168"/>
      <c r="H4" s="169"/>
    </row>
    <row r="5" spans="1:8" x14ac:dyDescent="0.3">
      <c r="A5" s="170" t="s">
        <v>79</v>
      </c>
      <c r="B5" s="168"/>
      <c r="C5" s="168"/>
      <c r="D5" s="168"/>
      <c r="E5" s="168"/>
      <c r="F5" s="168"/>
      <c r="G5" s="168"/>
      <c r="H5" s="169"/>
    </row>
    <row r="6" spans="1:8" ht="21" x14ac:dyDescent="0.3">
      <c r="A6" s="162" t="s">
        <v>80</v>
      </c>
      <c r="B6" s="162"/>
      <c r="C6" s="162"/>
      <c r="D6" s="162"/>
      <c r="E6" s="162"/>
      <c r="F6" s="162"/>
      <c r="G6" s="162"/>
      <c r="H6" s="162"/>
    </row>
    <row r="7" spans="1:8" ht="21" x14ac:dyDescent="0.3">
      <c r="A7" s="174" t="s">
        <v>81</v>
      </c>
      <c r="B7" s="175"/>
      <c r="C7" s="176" t="s">
        <v>74</v>
      </c>
      <c r="D7" s="177"/>
      <c r="E7" s="177"/>
      <c r="F7" s="177"/>
      <c r="G7" s="177"/>
      <c r="H7" s="177"/>
    </row>
    <row r="8" spans="1:8" ht="21.6" thickBot="1" x14ac:dyDescent="0.35">
      <c r="A8" s="178" t="s">
        <v>11</v>
      </c>
      <c r="B8" s="179"/>
      <c r="C8" s="179"/>
      <c r="D8" s="179"/>
      <c r="E8" s="179"/>
      <c r="F8" s="179"/>
      <c r="G8" s="179"/>
      <c r="H8" s="179"/>
    </row>
    <row r="9" spans="1:8" x14ac:dyDescent="0.3">
      <c r="A9" s="180" t="s">
        <v>82</v>
      </c>
      <c r="B9" s="181"/>
      <c r="C9" s="181"/>
      <c r="D9" s="181"/>
      <c r="E9" s="181"/>
      <c r="F9" s="181"/>
      <c r="G9" s="181"/>
      <c r="H9" s="182"/>
    </row>
    <row r="10" spans="1:8" x14ac:dyDescent="0.3">
      <c r="A10" s="183" t="s">
        <v>83</v>
      </c>
      <c r="B10" s="184"/>
      <c r="C10" s="184"/>
      <c r="D10" s="184"/>
      <c r="E10" s="184"/>
      <c r="F10" s="184"/>
      <c r="G10" s="184"/>
      <c r="H10" s="185"/>
    </row>
    <row r="11" spans="1:8" x14ac:dyDescent="0.3">
      <c r="A11" s="183" t="s">
        <v>84</v>
      </c>
      <c r="B11" s="184"/>
      <c r="C11" s="184"/>
      <c r="D11" s="184"/>
      <c r="E11" s="184"/>
      <c r="F11" s="184"/>
      <c r="G11" s="184"/>
      <c r="H11" s="185"/>
    </row>
    <row r="12" spans="1:8" x14ac:dyDescent="0.3">
      <c r="A12" s="183" t="s">
        <v>85</v>
      </c>
      <c r="B12" s="184"/>
      <c r="C12" s="184"/>
      <c r="D12" s="184"/>
      <c r="E12" s="184"/>
      <c r="F12" s="184"/>
      <c r="G12" s="184"/>
      <c r="H12" s="185"/>
    </row>
    <row r="13" spans="1:8" x14ac:dyDescent="0.3">
      <c r="A13" s="183" t="s">
        <v>86</v>
      </c>
      <c r="B13" s="184"/>
      <c r="C13" s="184"/>
      <c r="D13" s="184"/>
      <c r="E13" s="184"/>
      <c r="F13" s="184"/>
      <c r="G13" s="184"/>
      <c r="H13" s="185"/>
    </row>
    <row r="14" spans="1:8" x14ac:dyDescent="0.3">
      <c r="A14" s="183" t="s">
        <v>87</v>
      </c>
      <c r="B14" s="184"/>
      <c r="C14" s="184"/>
      <c r="D14" s="184"/>
      <c r="E14" s="184"/>
      <c r="F14" s="184"/>
      <c r="G14" s="184"/>
      <c r="H14" s="185"/>
    </row>
    <row r="15" spans="1:8" x14ac:dyDescent="0.3">
      <c r="A15" s="183" t="s">
        <v>88</v>
      </c>
      <c r="B15" s="184"/>
      <c r="C15" s="184"/>
      <c r="D15" s="184"/>
      <c r="E15" s="184"/>
      <c r="F15" s="184"/>
      <c r="G15" s="184"/>
      <c r="H15" s="185"/>
    </row>
    <row r="16" spans="1:8" x14ac:dyDescent="0.3">
      <c r="A16" s="186" t="s">
        <v>89</v>
      </c>
      <c r="B16" s="187"/>
      <c r="C16" s="187"/>
      <c r="D16" s="187"/>
      <c r="E16" s="187"/>
      <c r="F16" s="187"/>
      <c r="G16" s="187"/>
      <c r="H16" s="188"/>
    </row>
    <row r="17" spans="1:8" ht="15" thickBot="1" x14ac:dyDescent="0.35">
      <c r="A17" s="171" t="s">
        <v>90</v>
      </c>
      <c r="B17" s="172"/>
      <c r="C17" s="172"/>
      <c r="D17" s="172"/>
      <c r="E17" s="172"/>
      <c r="F17" s="172"/>
      <c r="G17" s="172"/>
      <c r="H17" s="173"/>
    </row>
    <row r="18" spans="1:8" ht="41.4" x14ac:dyDescent="0.3">
      <c r="A18" s="60" t="s">
        <v>0</v>
      </c>
      <c r="B18" s="61" t="s">
        <v>1</v>
      </c>
      <c r="C18" s="89" t="s">
        <v>9</v>
      </c>
      <c r="D18" s="62" t="s">
        <v>2</v>
      </c>
      <c r="E18" s="62" t="s">
        <v>4</v>
      </c>
      <c r="F18" s="62" t="s">
        <v>3</v>
      </c>
      <c r="G18" s="62" t="s">
        <v>7</v>
      </c>
      <c r="H18" s="62" t="s">
        <v>91</v>
      </c>
    </row>
    <row r="19" spans="1:8" x14ac:dyDescent="0.3">
      <c r="A19" s="63">
        <v>1</v>
      </c>
      <c r="B19" s="64" t="s">
        <v>92</v>
      </c>
      <c r="C19" s="90" t="s">
        <v>93</v>
      </c>
      <c r="D19" s="48" t="s">
        <v>10</v>
      </c>
      <c r="E19" s="48">
        <v>1</v>
      </c>
      <c r="F19" s="48" t="s">
        <v>94</v>
      </c>
      <c r="G19" s="48">
        <v>1</v>
      </c>
      <c r="H19" s="5" t="s">
        <v>95</v>
      </c>
    </row>
    <row r="20" spans="1:8" x14ac:dyDescent="0.3">
      <c r="A20" s="65">
        <v>2</v>
      </c>
      <c r="B20" s="64" t="s">
        <v>96</v>
      </c>
      <c r="C20" s="90" t="s">
        <v>97</v>
      </c>
      <c r="D20" s="48" t="s">
        <v>98</v>
      </c>
      <c r="E20" s="48">
        <v>1</v>
      </c>
      <c r="F20" s="48" t="s">
        <v>94</v>
      </c>
      <c r="G20" s="48">
        <v>1</v>
      </c>
      <c r="H20" s="5" t="s">
        <v>99</v>
      </c>
    </row>
    <row r="21" spans="1:8" x14ac:dyDescent="0.3">
      <c r="A21" s="65">
        <v>3</v>
      </c>
      <c r="B21" s="64" t="s">
        <v>100</v>
      </c>
      <c r="C21" s="90" t="s">
        <v>101</v>
      </c>
      <c r="D21" s="48" t="s">
        <v>10</v>
      </c>
      <c r="E21" s="48">
        <v>1</v>
      </c>
      <c r="F21" s="48" t="s">
        <v>94</v>
      </c>
      <c r="G21" s="48">
        <v>1</v>
      </c>
      <c r="H21" s="5" t="s">
        <v>95</v>
      </c>
    </row>
    <row r="22" spans="1:8" x14ac:dyDescent="0.3">
      <c r="A22" s="65">
        <v>4</v>
      </c>
      <c r="B22" s="66" t="s">
        <v>102</v>
      </c>
      <c r="C22" s="91" t="s">
        <v>103</v>
      </c>
      <c r="D22" s="48" t="s">
        <v>10</v>
      </c>
      <c r="E22" s="48">
        <v>1</v>
      </c>
      <c r="F22" s="48" t="s">
        <v>94</v>
      </c>
      <c r="G22" s="48">
        <v>1</v>
      </c>
      <c r="H22" s="5" t="s">
        <v>95</v>
      </c>
    </row>
    <row r="23" spans="1:8" x14ac:dyDescent="0.3">
      <c r="A23" s="65">
        <v>5</v>
      </c>
      <c r="B23" s="66" t="s">
        <v>104</v>
      </c>
      <c r="C23" s="91" t="s">
        <v>105</v>
      </c>
      <c r="D23" s="48" t="s">
        <v>10</v>
      </c>
      <c r="E23" s="48">
        <v>1</v>
      </c>
      <c r="F23" s="48" t="s">
        <v>94</v>
      </c>
      <c r="G23" s="48">
        <v>1</v>
      </c>
      <c r="H23" s="5" t="s">
        <v>106</v>
      </c>
    </row>
    <row r="24" spans="1:8" x14ac:dyDescent="0.3">
      <c r="A24" s="65">
        <v>6</v>
      </c>
      <c r="B24" s="66" t="s">
        <v>107</v>
      </c>
      <c r="C24" s="91" t="s">
        <v>108</v>
      </c>
      <c r="D24" s="48" t="s">
        <v>10</v>
      </c>
      <c r="E24" s="48">
        <v>1</v>
      </c>
      <c r="F24" s="48" t="s">
        <v>94</v>
      </c>
      <c r="G24" s="48">
        <v>1</v>
      </c>
      <c r="H24" s="5" t="s">
        <v>106</v>
      </c>
    </row>
    <row r="25" spans="1:8" x14ac:dyDescent="0.3">
      <c r="A25" s="65">
        <v>7</v>
      </c>
      <c r="B25" s="66" t="s">
        <v>109</v>
      </c>
      <c r="C25" s="92" t="s">
        <v>110</v>
      </c>
      <c r="D25" s="48" t="s">
        <v>10</v>
      </c>
      <c r="E25" s="48">
        <v>1</v>
      </c>
      <c r="F25" s="48" t="s">
        <v>94</v>
      </c>
      <c r="G25" s="48">
        <v>1</v>
      </c>
      <c r="H25" s="5" t="s">
        <v>106</v>
      </c>
    </row>
    <row r="26" spans="1:8" x14ac:dyDescent="0.3">
      <c r="A26" s="65">
        <v>8</v>
      </c>
      <c r="B26" s="66" t="s">
        <v>59</v>
      </c>
      <c r="C26" s="93" t="s">
        <v>111</v>
      </c>
      <c r="D26" s="48" t="s">
        <v>10</v>
      </c>
      <c r="E26" s="48">
        <v>1</v>
      </c>
      <c r="F26" s="48" t="s">
        <v>94</v>
      </c>
      <c r="G26" s="48">
        <v>1</v>
      </c>
      <c r="H26" s="5" t="s">
        <v>106</v>
      </c>
    </row>
    <row r="27" spans="1:8" x14ac:dyDescent="0.3">
      <c r="A27" s="65">
        <v>9</v>
      </c>
      <c r="B27" s="66" t="s">
        <v>112</v>
      </c>
      <c r="C27" s="91" t="s">
        <v>113</v>
      </c>
      <c r="D27" s="48" t="s">
        <v>10</v>
      </c>
      <c r="E27" s="48">
        <v>4</v>
      </c>
      <c r="F27" s="48" t="s">
        <v>94</v>
      </c>
      <c r="G27" s="48">
        <v>4</v>
      </c>
      <c r="H27" s="5" t="s">
        <v>106</v>
      </c>
    </row>
    <row r="28" spans="1:8" x14ac:dyDescent="0.3">
      <c r="A28" s="67">
        <v>10</v>
      </c>
      <c r="B28" s="68" t="s">
        <v>114</v>
      </c>
      <c r="C28" s="94" t="s">
        <v>115</v>
      </c>
      <c r="D28" s="69" t="s">
        <v>10</v>
      </c>
      <c r="E28" s="69">
        <v>1</v>
      </c>
      <c r="F28" s="69" t="s">
        <v>94</v>
      </c>
      <c r="G28" s="69">
        <v>1</v>
      </c>
      <c r="H28" s="8" t="s">
        <v>95</v>
      </c>
    </row>
    <row r="29" spans="1:8" ht="21.6" thickBot="1" x14ac:dyDescent="0.35">
      <c r="A29" s="178" t="s">
        <v>116</v>
      </c>
      <c r="B29" s="179"/>
      <c r="C29" s="179"/>
      <c r="D29" s="179"/>
      <c r="E29" s="179"/>
      <c r="F29" s="179"/>
      <c r="G29" s="179"/>
      <c r="H29" s="179"/>
    </row>
    <row r="30" spans="1:8" x14ac:dyDescent="0.3">
      <c r="A30" s="180" t="s">
        <v>82</v>
      </c>
      <c r="B30" s="181"/>
      <c r="C30" s="181"/>
      <c r="D30" s="181"/>
      <c r="E30" s="181"/>
      <c r="F30" s="181"/>
      <c r="G30" s="181"/>
      <c r="H30" s="182"/>
    </row>
    <row r="31" spans="1:8" x14ac:dyDescent="0.3">
      <c r="A31" s="183" t="s">
        <v>117</v>
      </c>
      <c r="B31" s="184"/>
      <c r="C31" s="184"/>
      <c r="D31" s="184"/>
      <c r="E31" s="184"/>
      <c r="F31" s="184"/>
      <c r="G31" s="184"/>
      <c r="H31" s="185"/>
    </row>
    <row r="32" spans="1:8" x14ac:dyDescent="0.3">
      <c r="A32" s="183" t="s">
        <v>84</v>
      </c>
      <c r="B32" s="184"/>
      <c r="C32" s="184"/>
      <c r="D32" s="184"/>
      <c r="E32" s="184"/>
      <c r="F32" s="184"/>
      <c r="G32" s="184"/>
      <c r="H32" s="185"/>
    </row>
    <row r="33" spans="1:8" x14ac:dyDescent="0.3">
      <c r="A33" s="183" t="s">
        <v>85</v>
      </c>
      <c r="B33" s="184"/>
      <c r="C33" s="184"/>
      <c r="D33" s="184"/>
      <c r="E33" s="184"/>
      <c r="F33" s="184"/>
      <c r="G33" s="184"/>
      <c r="H33" s="185"/>
    </row>
    <row r="34" spans="1:8" x14ac:dyDescent="0.3">
      <c r="A34" s="183" t="s">
        <v>86</v>
      </c>
      <c r="B34" s="184"/>
      <c r="C34" s="184"/>
      <c r="D34" s="184"/>
      <c r="E34" s="184"/>
      <c r="F34" s="184"/>
      <c r="G34" s="184"/>
      <c r="H34" s="185"/>
    </row>
    <row r="35" spans="1:8" x14ac:dyDescent="0.3">
      <c r="A35" s="183" t="s">
        <v>87</v>
      </c>
      <c r="B35" s="184"/>
      <c r="C35" s="184"/>
      <c r="D35" s="184"/>
      <c r="E35" s="184"/>
      <c r="F35" s="184"/>
      <c r="G35" s="184"/>
      <c r="H35" s="185"/>
    </row>
    <row r="36" spans="1:8" x14ac:dyDescent="0.3">
      <c r="A36" s="183" t="s">
        <v>118</v>
      </c>
      <c r="B36" s="184"/>
      <c r="C36" s="184"/>
      <c r="D36" s="184"/>
      <c r="E36" s="184"/>
      <c r="F36" s="184"/>
      <c r="G36" s="184"/>
      <c r="H36" s="185"/>
    </row>
    <row r="37" spans="1:8" x14ac:dyDescent="0.3">
      <c r="A37" s="186" t="s">
        <v>89</v>
      </c>
      <c r="B37" s="187"/>
      <c r="C37" s="187"/>
      <c r="D37" s="187"/>
      <c r="E37" s="187"/>
      <c r="F37" s="187"/>
      <c r="G37" s="187"/>
      <c r="H37" s="188"/>
    </row>
    <row r="38" spans="1:8" ht="15" thickBot="1" x14ac:dyDescent="0.35">
      <c r="A38" s="171" t="s">
        <v>90</v>
      </c>
      <c r="B38" s="172"/>
      <c r="C38" s="172"/>
      <c r="D38" s="172"/>
      <c r="E38" s="172"/>
      <c r="F38" s="172"/>
      <c r="G38" s="172"/>
      <c r="H38" s="173"/>
    </row>
    <row r="39" spans="1:8" ht="41.4" x14ac:dyDescent="0.3">
      <c r="A39" s="70" t="s">
        <v>0</v>
      </c>
      <c r="B39" s="70" t="s">
        <v>1</v>
      </c>
      <c r="C39" s="89" t="s">
        <v>9</v>
      </c>
      <c r="D39" s="70" t="s">
        <v>2</v>
      </c>
      <c r="E39" s="70" t="s">
        <v>4</v>
      </c>
      <c r="F39" s="70" t="s">
        <v>3</v>
      </c>
      <c r="G39" s="70" t="s">
        <v>7</v>
      </c>
      <c r="H39" s="70" t="s">
        <v>91</v>
      </c>
    </row>
    <row r="40" spans="1:8" ht="27.6" x14ac:dyDescent="0.3">
      <c r="A40" s="62">
        <v>1</v>
      </c>
      <c r="B40" s="71" t="s">
        <v>119</v>
      </c>
      <c r="C40" s="90" t="s">
        <v>120</v>
      </c>
      <c r="D40" s="72" t="s">
        <v>6</v>
      </c>
      <c r="E40" s="72">
        <v>1</v>
      </c>
      <c r="F40" s="72" t="s">
        <v>121</v>
      </c>
      <c r="G40" s="73">
        <v>6</v>
      </c>
      <c r="H40" s="5" t="s">
        <v>106</v>
      </c>
    </row>
    <row r="41" spans="1:8" ht="27.6" x14ac:dyDescent="0.3">
      <c r="A41" s="62">
        <v>2</v>
      </c>
      <c r="B41" s="71" t="s">
        <v>122</v>
      </c>
      <c r="C41" s="90" t="s">
        <v>123</v>
      </c>
      <c r="D41" s="6" t="s">
        <v>6</v>
      </c>
      <c r="E41" s="72">
        <v>1</v>
      </c>
      <c r="F41" s="72" t="s">
        <v>124</v>
      </c>
      <c r="G41" s="73">
        <v>12</v>
      </c>
      <c r="H41" s="5" t="s">
        <v>106</v>
      </c>
    </row>
    <row r="42" spans="1:8" ht="27.6" x14ac:dyDescent="0.3">
      <c r="A42" s="62">
        <v>3</v>
      </c>
      <c r="B42" s="74" t="s">
        <v>125</v>
      </c>
      <c r="C42" s="90" t="s">
        <v>126</v>
      </c>
      <c r="D42" s="75" t="s">
        <v>10</v>
      </c>
      <c r="E42" s="76">
        <v>1</v>
      </c>
      <c r="F42" s="76" t="s">
        <v>121</v>
      </c>
      <c r="G42" s="77">
        <v>6</v>
      </c>
      <c r="H42" s="78" t="s">
        <v>95</v>
      </c>
    </row>
    <row r="43" spans="1:8" ht="21.6" thickBot="1" x14ac:dyDescent="0.35">
      <c r="A43" s="178" t="s">
        <v>14</v>
      </c>
      <c r="B43" s="179"/>
      <c r="C43" s="179"/>
      <c r="D43" s="179"/>
      <c r="E43" s="179"/>
      <c r="F43" s="179"/>
      <c r="G43" s="179"/>
      <c r="H43" s="179"/>
    </row>
    <row r="44" spans="1:8" x14ac:dyDescent="0.3">
      <c r="A44" s="180" t="s">
        <v>82</v>
      </c>
      <c r="B44" s="181"/>
      <c r="C44" s="181"/>
      <c r="D44" s="181"/>
      <c r="E44" s="181"/>
      <c r="F44" s="181"/>
      <c r="G44" s="181"/>
      <c r="H44" s="182"/>
    </row>
    <row r="45" spans="1:8" x14ac:dyDescent="0.3">
      <c r="A45" s="183" t="s">
        <v>127</v>
      </c>
      <c r="B45" s="184"/>
      <c r="C45" s="184"/>
      <c r="D45" s="184"/>
      <c r="E45" s="184"/>
      <c r="F45" s="184"/>
      <c r="G45" s="184"/>
      <c r="H45" s="185"/>
    </row>
    <row r="46" spans="1:8" x14ac:dyDescent="0.3">
      <c r="A46" s="183" t="s">
        <v>84</v>
      </c>
      <c r="B46" s="184"/>
      <c r="C46" s="184"/>
      <c r="D46" s="184"/>
      <c r="E46" s="184"/>
      <c r="F46" s="184"/>
      <c r="G46" s="184"/>
      <c r="H46" s="185"/>
    </row>
    <row r="47" spans="1:8" x14ac:dyDescent="0.3">
      <c r="A47" s="183" t="s">
        <v>85</v>
      </c>
      <c r="B47" s="184"/>
      <c r="C47" s="184"/>
      <c r="D47" s="184"/>
      <c r="E47" s="184"/>
      <c r="F47" s="184"/>
      <c r="G47" s="184"/>
      <c r="H47" s="185"/>
    </row>
    <row r="48" spans="1:8" x14ac:dyDescent="0.3">
      <c r="A48" s="183" t="s">
        <v>86</v>
      </c>
      <c r="B48" s="184"/>
      <c r="C48" s="184"/>
      <c r="D48" s="184"/>
      <c r="E48" s="184"/>
      <c r="F48" s="184"/>
      <c r="G48" s="184"/>
      <c r="H48" s="185"/>
    </row>
    <row r="49" spans="1:8" x14ac:dyDescent="0.3">
      <c r="A49" s="183" t="s">
        <v>87</v>
      </c>
      <c r="B49" s="184"/>
      <c r="C49" s="184"/>
      <c r="D49" s="184"/>
      <c r="E49" s="184"/>
      <c r="F49" s="184"/>
      <c r="G49" s="184"/>
      <c r="H49" s="185"/>
    </row>
    <row r="50" spans="1:8" x14ac:dyDescent="0.3">
      <c r="A50" s="183" t="s">
        <v>128</v>
      </c>
      <c r="B50" s="184"/>
      <c r="C50" s="184"/>
      <c r="D50" s="184"/>
      <c r="E50" s="184"/>
      <c r="F50" s="184"/>
      <c r="G50" s="184"/>
      <c r="H50" s="185"/>
    </row>
    <row r="51" spans="1:8" x14ac:dyDescent="0.3">
      <c r="A51" s="186" t="s">
        <v>89</v>
      </c>
      <c r="B51" s="187"/>
      <c r="C51" s="187"/>
      <c r="D51" s="187"/>
      <c r="E51" s="187"/>
      <c r="F51" s="187"/>
      <c r="G51" s="187"/>
      <c r="H51" s="188"/>
    </row>
    <row r="52" spans="1:8" ht="15" thickBot="1" x14ac:dyDescent="0.35">
      <c r="A52" s="171" t="s">
        <v>90</v>
      </c>
      <c r="B52" s="172"/>
      <c r="C52" s="172"/>
      <c r="D52" s="172"/>
      <c r="E52" s="172"/>
      <c r="F52" s="172"/>
      <c r="G52" s="172"/>
      <c r="H52" s="173"/>
    </row>
    <row r="53" spans="1:8" ht="41.4" x14ac:dyDescent="0.3">
      <c r="A53" s="79" t="s">
        <v>0</v>
      </c>
      <c r="B53" s="70" t="s">
        <v>1</v>
      </c>
      <c r="C53" s="89" t="s">
        <v>9</v>
      </c>
      <c r="D53" s="70" t="s">
        <v>2</v>
      </c>
      <c r="E53" s="70" t="s">
        <v>4</v>
      </c>
      <c r="F53" s="70" t="s">
        <v>3</v>
      </c>
      <c r="G53" s="70" t="s">
        <v>7</v>
      </c>
      <c r="H53" s="70" t="s">
        <v>91</v>
      </c>
    </row>
    <row r="54" spans="1:8" x14ac:dyDescent="0.3">
      <c r="A54" s="80">
        <v>1</v>
      </c>
      <c r="B54" s="81" t="s">
        <v>129</v>
      </c>
      <c r="C54" s="90" t="s">
        <v>130</v>
      </c>
      <c r="D54" s="6" t="s">
        <v>6</v>
      </c>
      <c r="E54" s="6">
        <v>1</v>
      </c>
      <c r="F54" s="48" t="s">
        <v>94</v>
      </c>
      <c r="G54" s="7">
        <f>E54</f>
        <v>1</v>
      </c>
      <c r="H54" s="5" t="s">
        <v>106</v>
      </c>
    </row>
    <row r="55" spans="1:8" x14ac:dyDescent="0.3">
      <c r="A55" s="82">
        <v>2</v>
      </c>
      <c r="B55" s="83" t="s">
        <v>131</v>
      </c>
      <c r="C55" s="90" t="s">
        <v>132</v>
      </c>
      <c r="D55" s="7" t="s">
        <v>6</v>
      </c>
      <c r="E55" s="7">
        <v>1</v>
      </c>
      <c r="F55" s="48" t="s">
        <v>94</v>
      </c>
      <c r="G55" s="7">
        <f>E55</f>
        <v>1</v>
      </c>
      <c r="H55" s="5" t="s">
        <v>106</v>
      </c>
    </row>
    <row r="56" spans="1:8" ht="21" x14ac:dyDescent="0.3">
      <c r="A56" s="178" t="s">
        <v>13</v>
      </c>
      <c r="B56" s="179"/>
      <c r="C56" s="179"/>
      <c r="D56" s="179"/>
      <c r="E56" s="179"/>
      <c r="F56" s="179"/>
      <c r="G56" s="179"/>
      <c r="H56" s="179"/>
    </row>
    <row r="57" spans="1:8" ht="41.4" x14ac:dyDescent="0.3">
      <c r="A57" s="79" t="s">
        <v>0</v>
      </c>
      <c r="B57" s="70" t="s">
        <v>1</v>
      </c>
      <c r="C57" s="5" t="s">
        <v>9</v>
      </c>
      <c r="D57" s="70" t="s">
        <v>2</v>
      </c>
      <c r="E57" s="70" t="s">
        <v>4</v>
      </c>
      <c r="F57" s="70" t="s">
        <v>3</v>
      </c>
      <c r="G57" s="70" t="s">
        <v>7</v>
      </c>
      <c r="H57" s="70" t="s">
        <v>91</v>
      </c>
    </row>
    <row r="58" spans="1:8" x14ac:dyDescent="0.3">
      <c r="A58" s="80">
        <v>1</v>
      </c>
      <c r="B58" s="84" t="s">
        <v>19</v>
      </c>
      <c r="C58" s="90" t="s">
        <v>133</v>
      </c>
      <c r="D58" s="7" t="s">
        <v>8</v>
      </c>
      <c r="E58" s="6">
        <v>1</v>
      </c>
      <c r="F58" s="6" t="s">
        <v>94</v>
      </c>
      <c r="G58" s="7">
        <f>E58</f>
        <v>1</v>
      </c>
      <c r="H58" s="5" t="s">
        <v>134</v>
      </c>
    </row>
    <row r="59" spans="1:8" x14ac:dyDescent="0.3">
      <c r="A59" s="82">
        <v>2</v>
      </c>
      <c r="B59" s="85" t="s">
        <v>20</v>
      </c>
      <c r="C59" s="90" t="s">
        <v>135</v>
      </c>
      <c r="D59" s="5" t="s">
        <v>8</v>
      </c>
      <c r="E59" s="7">
        <v>1</v>
      </c>
      <c r="F59" s="86" t="s">
        <v>94</v>
      </c>
      <c r="G59" s="7">
        <f>E59</f>
        <v>1</v>
      </c>
      <c r="H59" s="5" t="s">
        <v>134</v>
      </c>
    </row>
    <row r="60" spans="1:8" x14ac:dyDescent="0.3">
      <c r="A60" s="82">
        <v>3</v>
      </c>
      <c r="B60" s="85" t="s">
        <v>34</v>
      </c>
      <c r="C60" s="90" t="s">
        <v>136</v>
      </c>
      <c r="D60" s="5" t="s">
        <v>8</v>
      </c>
      <c r="E60" s="7">
        <v>20</v>
      </c>
      <c r="F60" s="86" t="s">
        <v>94</v>
      </c>
      <c r="G60" s="7">
        <f>E60</f>
        <v>20</v>
      </c>
      <c r="H60" s="5" t="s">
        <v>134</v>
      </c>
    </row>
    <row r="61" spans="1:8" x14ac:dyDescent="0.3">
      <c r="A61" s="87">
        <v>4</v>
      </c>
      <c r="B61" s="88" t="s">
        <v>37</v>
      </c>
      <c r="C61" s="90" t="s">
        <v>137</v>
      </c>
      <c r="D61" s="7" t="s">
        <v>30</v>
      </c>
      <c r="E61" s="7">
        <v>50</v>
      </c>
      <c r="F61" s="48" t="s">
        <v>94</v>
      </c>
      <c r="G61" s="7">
        <v>50</v>
      </c>
      <c r="H61" s="5" t="s">
        <v>134</v>
      </c>
    </row>
  </sheetData>
  <mergeCells count="39">
    <mergeCell ref="A51:H51"/>
    <mergeCell ref="A52:H52"/>
    <mergeCell ref="A56:H56"/>
    <mergeCell ref="A45:H45"/>
    <mergeCell ref="A46:H46"/>
    <mergeCell ref="A47:H47"/>
    <mergeCell ref="A48:H48"/>
    <mergeCell ref="A49:H49"/>
    <mergeCell ref="A50:H50"/>
    <mergeCell ref="A44:H44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43:H43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0:B42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30</v>
      </c>
    </row>
    <row r="7" spans="1:1" ht="15.6" x14ac:dyDescent="0.3">
      <c r="A7" s="13" t="s">
        <v>67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2026-03-27T11:28:43Z</dcterms:modified>
</cp:coreProperties>
</file>