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На сайт\"/>
    </mc:Choice>
  </mc:AlternateContent>
  <xr:revisionPtr revIDLastSave="0" documentId="13_ncr:1_{B8802EBA-C72E-404A-A603-B6C614EAA863}" xr6:coauthVersionLast="47" xr6:coauthVersionMax="47" xr10:uidLastSave="{00000000-0000-0000-0000-000000000000}"/>
  <bookViews>
    <workbookView xWindow="20628" yWindow="0" windowWidth="2065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зона'!$A$1:$H$19</definedName>
    <definedName name="_xlnm._FilterDatabase" localSheetId="5" hidden="1">'Охрана труда'!$A$1:$H$4</definedName>
    <definedName name="_xlnm._FilterDatabase" localSheetId="4" hidden="1">'Рабочее место преподавателя'!$A$1:$H$6</definedName>
    <definedName name="_xlnm._FilterDatabase" localSheetId="3" hidden="1">'Рабочее место учащегося'!$A$1:$H$2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19" i="10"/>
  <c r="G17" i="10"/>
  <c r="G13" i="10"/>
  <c r="G6" i="10"/>
  <c r="G7" i="10"/>
  <c r="G12" i="10"/>
  <c r="G8" i="10"/>
  <c r="G14" i="10"/>
  <c r="G5" i="10"/>
  <c r="G16" i="10"/>
  <c r="G4" i="10"/>
  <c r="G2" i="10"/>
  <c r="G15" i="10"/>
  <c r="G3" i="10"/>
  <c r="G18" i="10"/>
  <c r="G11" i="10"/>
  <c r="G10" i="10"/>
  <c r="G4" i="12"/>
  <c r="G3" i="12"/>
  <c r="G5" i="12"/>
  <c r="G2" i="12"/>
  <c r="G4" i="13"/>
  <c r="G3" i="13"/>
  <c r="F4" i="13"/>
  <c r="F3" i="13"/>
  <c r="F2" i="13"/>
  <c r="F5" i="12"/>
  <c r="F8" i="10"/>
  <c r="F3" i="10"/>
  <c r="G69" i="14"/>
  <c r="G68" i="14"/>
  <c r="G67" i="14"/>
  <c r="G62" i="14"/>
  <c r="G30" i="14"/>
  <c r="G23" i="14"/>
  <c r="H1" i="8" l="1"/>
  <c r="G29" i="6"/>
  <c r="G9" i="10" l="1"/>
  <c r="G2" i="11"/>
  <c r="G6" i="12"/>
  <c r="G2" i="13"/>
  <c r="G43" i="6"/>
  <c r="G41" i="6" l="1"/>
</calcChain>
</file>

<file path=xl/sharedStrings.xml><?xml version="1.0" encoding="utf-8"?>
<sst xmlns="http://schemas.openxmlformats.org/spreadsheetml/2006/main" count="568" uniqueCount="165">
  <si>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</si>
  <si>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</si>
  <si>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</si>
  <si>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</si>
  <si>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</si>
  <si>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</si>
  <si>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</si>
  <si>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</si>
  <si>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</si>
  <si>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</si>
  <si>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</si>
  <si>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</si>
  <si>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</si>
  <si>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</si>
  <si>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</si>
  <si>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</si>
  <si>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</si>
  <si>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</si>
  <si>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</si>
  <si>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</si>
  <si>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</si>
  <si>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</si>
  <si>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</si>
  <si>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</si>
  <si>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</si>
  <si>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</si>
  <si>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</si>
  <si>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</si>
  <si>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</si>
  <si>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</si>
  <si>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</si>
  <si>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</si>
  <si>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</si>
  <si>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</si>
  <si>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</si>
  <si>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</si>
  <si>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</si>
  <si>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</si>
  <si>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</si>
  <si>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</si>
  <si>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</si>
  <si>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</si>
  <si>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</si>
  <si>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</si>
  <si>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</si>
  <si>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</si>
  <si>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</si>
  <si>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</si>
  <si>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</si>
  <si>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</si>
  <si>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</si>
  <si>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</si>
  <si>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</si>
  <si>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</si>
  <si>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</si>
  <si>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</si>
  <si>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</si>
  <si>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</si>
  <si>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</si>
  <si>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</si>
  <si>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</si>
  <si>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</si>
  <si>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</si>
  <si>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</si>
  <si>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</si>
  <si>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</si>
  <si>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</si>
  <si>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</si>
  <si>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</si>
  <si>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</si>
  <si>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</si>
  <si>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</si>
  <si>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</si>
  <si>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 зоны</t>
  </si>
  <si>
    <t>Туризм</t>
  </si>
  <si>
    <t>Астраханская область</t>
  </si>
  <si>
    <t>ГБПОУ Астраханской области «Астраханский государственный политехнический колледж»</t>
  </si>
  <si>
    <t>Организация и осуществление выставочной деятельности</t>
  </si>
  <si>
    <t>38.02.08 Торговое дело</t>
  </si>
  <si>
    <t>Выставочной деятельность</t>
  </si>
  <si>
    <t xml:space="preserve">Инфраструктурный лист для оснащения образовательного кластера среднего профессионального образования  
в отрасли Туризм и сфера услуг 
Астраханской области </t>
  </si>
  <si>
    <t>Основная информация об образовательном кластере СПО:</t>
  </si>
  <si>
    <r>
      <rPr>
        <b/>
        <sz val="12"/>
        <color theme="1"/>
        <rFont val="Times New Roman"/>
        <family val="1"/>
        <charset val="204"/>
      </rPr>
      <t xml:space="preserve">Субъект Российской Федерации: </t>
    </r>
    <r>
      <rPr>
        <i/>
        <sz val="12"/>
        <color theme="1"/>
        <rFont val="Times New Roman"/>
        <family val="1"/>
        <charset val="204"/>
      </rPr>
      <t>Астраханская область</t>
    </r>
  </si>
  <si>
    <r>
      <rPr>
        <b/>
        <sz val="12"/>
        <color theme="1"/>
        <rFont val="Times New Roman"/>
        <family val="1"/>
        <charset val="204"/>
      </rPr>
      <t>Ядро кластера:</t>
    </r>
    <r>
      <rPr>
        <sz val="12"/>
        <color theme="1"/>
        <rFont val="Times New Roman"/>
        <family val="1"/>
        <charset val="204"/>
      </rPr>
      <t xml:space="preserve"> </t>
    </r>
    <r>
      <rPr>
        <i/>
        <sz val="12"/>
        <color theme="1"/>
        <rFont val="Times New Roman"/>
        <family val="1"/>
        <charset val="204"/>
      </rPr>
      <t>Государственное бюджетное профессиональное образовательное учреждение астраханской области "Астраханский государственный политехнический колледж"</t>
    </r>
  </si>
  <si>
    <r>
      <rPr>
        <b/>
        <sz val="12"/>
        <color theme="1"/>
        <rFont val="Times New Roman"/>
        <family val="1"/>
        <charset val="204"/>
      </rPr>
      <t xml:space="preserve">Адрес ядра кластера: </t>
    </r>
    <r>
      <rPr>
        <i/>
        <sz val="12"/>
        <color theme="1"/>
        <rFont val="Times New Roman"/>
        <family val="1"/>
        <charset val="204"/>
      </rPr>
      <t>г. Астрахань, ул. Зеленая, 76</t>
    </r>
  </si>
  <si>
    <r>
      <t xml:space="preserve">10. Зона под вид работ </t>
    </r>
    <r>
      <rPr>
        <i/>
        <sz val="12"/>
        <rFont val="Times New Roman"/>
        <family val="1"/>
        <charset val="204"/>
      </rPr>
      <t xml:space="preserve">Организация и осуществление выставочной деятельности </t>
    </r>
    <r>
      <rPr>
        <sz val="12"/>
        <rFont val="Times New Roman"/>
        <family val="1"/>
        <charset val="204"/>
      </rPr>
      <t>(15 рабочих мест)</t>
    </r>
  </si>
  <si>
    <t>Код и наименование профессии или специальности согласно ФГОС СПО</t>
  </si>
  <si>
    <t>38.02.05 "Товароведение и экспертиза качества потребительских товаров"</t>
  </si>
  <si>
    <t xml:space="preserve">Требования к обеспечению зоны (коммуникации, площадь, сети и др.): </t>
  </si>
  <si>
    <r>
      <rPr>
        <sz val="12"/>
        <color theme="1"/>
        <rFont val="Times New Roman"/>
        <family val="1"/>
        <charset val="204"/>
      </rPr>
      <t xml:space="preserve">Площадь зоны: не менее </t>
    </r>
    <r>
      <rPr>
        <sz val="12"/>
        <color theme="1"/>
        <rFont val="Times New Roman"/>
        <family val="1"/>
        <charset val="204"/>
      </rPr>
      <t>10</t>
    </r>
    <r>
      <rPr>
        <sz val="12"/>
        <color theme="1"/>
        <rFont val="Times New Roman"/>
        <family val="1"/>
        <charset val="204"/>
      </rPr>
      <t xml:space="preserve"> кв.м.</t>
    </r>
  </si>
  <si>
    <r>
      <rPr>
        <sz val="12"/>
        <color theme="1"/>
        <rFont val="Times New Roman"/>
        <family val="1"/>
        <charset val="204"/>
      </rPr>
      <t>Освещение:</t>
    </r>
    <r>
      <rPr>
        <sz val="12"/>
        <color theme="1"/>
        <rFont val="Times New Roman"/>
        <family val="1"/>
        <charset val="204"/>
      </rPr>
      <t xml:space="preserve"> </t>
    </r>
    <r>
      <rPr>
        <sz val="12"/>
        <color theme="1"/>
        <rFont val="Times New Roman"/>
        <family val="1"/>
        <charset val="204"/>
      </rPr>
      <t xml:space="preserve">Допустимо верхнее </t>
    </r>
    <r>
      <rPr>
        <sz val="12"/>
        <color theme="1"/>
        <rFont val="Times New Roman"/>
        <family val="1"/>
        <charset val="204"/>
      </rPr>
      <t>искуственное</t>
    </r>
    <r>
      <rPr>
        <sz val="12"/>
        <color theme="1"/>
        <rFont val="Times New Roman"/>
        <family val="1"/>
        <charset val="204"/>
      </rPr>
      <t xml:space="preserve"> освещение ( не менее </t>
    </r>
    <r>
      <rPr>
        <sz val="12"/>
        <color theme="1"/>
        <rFont val="Times New Roman"/>
        <family val="1"/>
        <charset val="204"/>
      </rPr>
      <t>400</t>
    </r>
    <r>
      <rPr>
        <sz val="12"/>
        <color theme="1"/>
        <rFont val="Times New Roman"/>
        <family val="1"/>
        <charset val="204"/>
      </rPr>
      <t xml:space="preserve"> люкс) </t>
    </r>
  </si>
  <si>
    <t>Интернет : Подключение к проводному интернету</t>
  </si>
  <si>
    <r>
      <rPr>
        <sz val="12"/>
        <color theme="1"/>
        <rFont val="Times New Roman"/>
        <family val="1"/>
        <charset val="204"/>
      </rPr>
      <t xml:space="preserve">Электричество: Подключения к сети </t>
    </r>
    <r>
      <rPr>
        <sz val="12"/>
        <color theme="1"/>
        <rFont val="Times New Roman"/>
        <family val="1"/>
        <charset val="204"/>
      </rPr>
      <t xml:space="preserve">220 </t>
    </r>
    <r>
      <rPr>
        <sz val="12"/>
        <color theme="1"/>
        <rFont val="Times New Roman"/>
        <family val="1"/>
        <charset val="204"/>
      </rPr>
      <t>В</t>
    </r>
  </si>
  <si>
    <r>
      <rPr>
        <sz val="12"/>
        <color theme="1"/>
        <rFont val="Times New Roman"/>
        <family val="1"/>
        <charset val="204"/>
      </rPr>
      <t xml:space="preserve">Контур заземления для электропитания и сети слаботочных подключений : </t>
    </r>
    <r>
      <rPr>
        <sz val="12"/>
        <color theme="1"/>
        <rFont val="Times New Roman"/>
        <family val="1"/>
        <charset val="204"/>
      </rPr>
      <t>требуется</t>
    </r>
  </si>
  <si>
    <r>
      <rPr>
        <sz val="12"/>
        <color theme="1"/>
        <rFont val="Times New Roman"/>
        <family val="1"/>
        <charset val="204"/>
      </rPr>
      <t xml:space="preserve">Покрытие пола: </t>
    </r>
    <r>
      <rPr>
        <sz val="12"/>
        <color theme="1"/>
        <rFont val="Times New Roman"/>
        <family val="1"/>
        <charset val="204"/>
      </rPr>
      <t xml:space="preserve">плиточное керамическое покрытие </t>
    </r>
    <r>
      <rPr>
        <sz val="12"/>
        <color theme="1"/>
        <rFont val="Times New Roman"/>
        <family val="1"/>
        <charset val="204"/>
      </rPr>
      <t>на всю зону</t>
    </r>
  </si>
  <si>
    <r>
      <rPr>
        <sz val="12"/>
        <color theme="1"/>
        <rFont val="Times New Roman"/>
        <family val="1"/>
        <charset val="204"/>
      </rPr>
      <t xml:space="preserve">Подведение/ отведение ГХВС: </t>
    </r>
    <r>
      <rPr>
        <sz val="12"/>
        <color theme="1"/>
        <rFont val="Times New Roman"/>
        <family val="1"/>
        <charset val="204"/>
      </rPr>
      <t>не требуется</t>
    </r>
  </si>
  <si>
    <r>
      <rPr>
        <sz val="12"/>
        <color theme="1"/>
        <rFont val="Times New Roman"/>
        <family val="1"/>
        <charset val="204"/>
      </rPr>
      <t xml:space="preserve">Подведение сжатого воздуха: </t>
    </r>
    <r>
      <rPr>
        <sz val="12"/>
        <color theme="1"/>
        <rFont val="Times New Roman"/>
        <family val="1"/>
        <charset val="204"/>
      </rPr>
      <t>не требуется</t>
    </r>
  </si>
  <si>
    <t>Источник финансирования</t>
  </si>
  <si>
    <t>Манекен детский, телесный</t>
  </si>
  <si>
    <t>Высота, см 153стеклопластик</t>
  </si>
  <si>
    <t>ФБ</t>
  </si>
  <si>
    <t>Манекен женский (положение сидя)</t>
  </si>
  <si>
    <t>Высота, см 145 стеклопластик</t>
  </si>
  <si>
    <t>Манекен мужской</t>
  </si>
  <si>
    <t>Высота, см 170 стеклопластик</t>
  </si>
  <si>
    <t>Учебная санитарно-пищевая экспресс-лаборатория и методическое сопровождение</t>
  </si>
  <si>
    <t>Включает:
контейнер-укладку – учебная санитарно-пищевая экспресс-лаборатория;
практикум по оценке качества и безопасности пищевых продуктов. Методическое пособие для учителя;
учебно-методическое пособие: контрольные измерительные материалы. Продукты питания: показатели доброкачественности и инструментальные методы их оценки.;
интерактивное пособие для установки на ПК, планшеты, смартфоны и т.п.
паспорт изделия.
Учебная санитарно-пищевая экспресс-лаборатория  представляет собой набор тестовых средств для исследований санитарного состояния:
посуды;
пищевого сырья;
полуфабрикатов;
готовых изделий из мяса;
субпродуктов;
рыбы;
овощей и фруктов.</t>
  </si>
  <si>
    <t>Беспроводная точка доступа</t>
  </si>
  <si>
    <t>Скорость 2.4ГГц, 5ГГц
Поддержка 802.11ac
Радиоинтерфейс с поддержкой не ниже MIMO 2×2
Питание PoE
не менее 40 клиентов на точку доступа
крепёж - стена или потолок</t>
  </si>
  <si>
    <t>шт.</t>
  </si>
  <si>
    <t>ВБ</t>
  </si>
  <si>
    <t>Спикерфон</t>
  </si>
  <si>
    <t>Микрофоны - 6 микрофонов, всенаправленные
Подавление эха - да
Подавление шума - да
Расстояние приема - не менее 5 метров
Тип подключения         - Type-C и Bluetooth
Частотный диапазон динамика - 200 Гц - 10 кГц
Встроенный аккумулятора - не менее 4000 мАч</t>
  </si>
  <si>
    <t>IP- PTZ-камера</t>
  </si>
  <si>
    <t>Интерфейс управления IP; RS-232
Интерфейсы        LAN; USB 2.0, Аналоговый аудио
Максимальная частота при 1080p, не менее 25 к/с
Максимальная частота при 720p, не менее 25 к/с
Максимальное разрешение Full HD (1920×1080)
Оптическое увеличение не менее 10х
Питание по Ethernet - PoE, 12V
Разъемы        RJ45; TRS jack 3,5 мм; USB-A
Угол обзора не менее 60.9°</t>
  </si>
  <si>
    <t xml:space="preserve">Витрина выставочная </t>
  </si>
  <si>
    <t> 60х15х60 смВитрина "атриум"  №1-1, 60х15х60</t>
  </si>
  <si>
    <t>Стеклянный шкаф-витрина</t>
  </si>
  <si>
    <t>Габаритные размеры (ВхШхГ):1000х500х300 мм</t>
  </si>
  <si>
    <t>Витрина из стекла с подиумом</t>
  </si>
  <si>
    <t>Габаритные размеры (ВхШхГ): 1500х900х400 мм стекло\дерево</t>
  </si>
  <si>
    <t>Пристенный стеллаж/хлеб</t>
  </si>
  <si>
    <t>Габаритные размеры (ВхШхГ): 2400х600х600 мм, материал - дерево.</t>
  </si>
  <si>
    <t>Интерактивная панель 86"</t>
  </si>
  <si>
    <t>Размер экрана, дюйм (") 86"
Аспектное соотношение 16:9
Разрешение 3840х2160
Угол (град°) обзора экрана (h/v) 178/178
Количество динамиков акустической системы (шт.) 2
Энергопотребление (вт) 250
HDMI вход</t>
  </si>
  <si>
    <t>Мобильная стойка</t>
  </si>
  <si>
    <t>Тип установки - напольный
Макс. Вес нагрузки - до 200 кг.
Диагональ от 50" до 86"
Тип материала - закалёная сталь</t>
  </si>
  <si>
    <t>Витрина круглая вращающаяся</t>
  </si>
  <si>
    <t>Габаритные размеры: 600х600х1800 мм. материал стекло</t>
  </si>
  <si>
    <t>Витрина интерактивная</t>
  </si>
  <si>
    <t>Экран Full HD, 1920х1080 точек, Проекционно - емкостной, мультитач, 10 касаний монитор 55 дюймов;</t>
  </si>
  <si>
    <t>Прилавок трансформер</t>
  </si>
  <si>
    <t xml:space="preserve">Габаритные размеры: 100х200х100 см, материал дерево </t>
  </si>
  <si>
    <t>Стеллаж для образцов</t>
  </si>
  <si>
    <t>стеллаж открытый, сделаный на заказ по соотвествующим размерам по факту, материал ЛДСП</t>
  </si>
  <si>
    <t>Шкаф-купе</t>
  </si>
  <si>
    <t xml:space="preserve">шкаф-купе сделаный на заказ по соотвествующим размерам по факту </t>
  </si>
  <si>
    <t>Рабочее место учащегося</t>
  </si>
  <si>
    <t>Площадь зоны: не менее 40,32 кв.м.</t>
  </si>
  <si>
    <t>Интернет : Подключение к беспроводному интернету</t>
  </si>
  <si>
    <t>Стул с пюпитром</t>
  </si>
  <si>
    <t>Габариьтные размеры: Ширина 630 мм
Глубина 600 мм
Высота 820 мм
Высота до сиденья 480 мм</t>
  </si>
  <si>
    <t xml:space="preserve">шт (на 1 раб.место) </t>
  </si>
  <si>
    <r>
      <rPr>
        <sz val="12"/>
        <color theme="1"/>
        <rFont val="Times New Roman"/>
        <family val="1"/>
        <charset val="204"/>
      </rPr>
      <t xml:space="preserve">Площадь зоны: не менее </t>
    </r>
    <r>
      <rPr>
        <sz val="12"/>
        <color theme="1"/>
        <rFont val="Times New Roman"/>
        <family val="1"/>
        <charset val="204"/>
      </rPr>
      <t>5</t>
    </r>
    <r>
      <rPr>
        <sz val="12"/>
        <color theme="1"/>
        <rFont val="Times New Roman"/>
        <family val="1"/>
        <charset val="204"/>
      </rPr>
      <t xml:space="preserve"> кв.м.</t>
    </r>
  </si>
  <si>
    <r>
      <rPr>
        <sz val="12"/>
        <color theme="1"/>
        <rFont val="Times New Roman"/>
        <family val="1"/>
        <charset val="204"/>
      </rPr>
      <t xml:space="preserve">Электричество: Подключения к сети </t>
    </r>
    <r>
      <rPr>
        <sz val="12"/>
        <color theme="1"/>
        <rFont val="Times New Roman"/>
        <family val="1"/>
        <charset val="204"/>
      </rPr>
      <t>220</t>
    </r>
    <r>
      <rPr>
        <sz val="12"/>
        <color theme="1"/>
        <rFont val="Times New Roman"/>
        <family val="1"/>
        <charset val="204"/>
      </rPr>
      <t xml:space="preserve"> В</t>
    </r>
  </si>
  <si>
    <t xml:space="preserve">Стол руководителя письменный </t>
  </si>
  <si>
    <t>Габаритные размеры: Высота, мм 750. Ширина, не менее мм 1000. Глубина, мм не менее 400. Тип стола прямой. Материал ЛДСП. Толщина столешницы, мм 38. Без тумбы.</t>
  </si>
  <si>
    <t xml:space="preserve">Конференц-кресло </t>
  </si>
  <si>
    <t xml:space="preserve">Габаритные размеры (ШxГxВ):  не менее 460х430х940 мм </t>
  </si>
  <si>
    <t>Тактовая частота не менее CPU 1.6 ГГц
Количество ядер процессора не менее 4 ядра
L2 Кэш не менее 1 Мб
L3 Кэш не менее 6 Мб
Объём оперативной памяти 8192 Мб
Тип памяти DDR4
Объем диска SSD не менее 512 Гб
Интерфейс SSD
Диагональ не менее 15.6"
Разрешение Full HD 1920x1080
Веб камера есть
Микрофон есть
USB 2.0 2 шт
USB 3.1 2 шт
RJ45 (LAN) есть
Output (наушники) есть
Mic in (микрофон) есть
HDMI есть
Card Reader есть
LAN (сеть) есть
WiFi есть
Bluetooth есть
Операционная система включённая в реестр российского ПО</t>
  </si>
  <si>
    <t>Манипулятор типа мышь (беспроводная)</t>
  </si>
  <si>
    <t>Категория:мышь
Расположение мыши:горизонтальное
Вид подключения:беспроводная
Тип сенсора:оптическая светодиодная
Цвет:черный
Беспроводная связь:радиоканал
Количество клавиш:3
Интерфейс:USB
Разрешение сенсора:1600 dpi
Питание:1xAA</t>
  </si>
  <si>
    <t>РБ</t>
  </si>
  <si>
    <t>МФУ А4 лазерное черно-белое /сетевое</t>
  </si>
  <si>
    <t>Функции устройства копир, принтер, сканер
Область применения  для офиса
Размещение настольный
Оперативная память  512 МБ
Технология печати лазерная
Цветность печати черно-белая
Максимальный формат  A4
Максимальное разрешение черно-белой печати  1200x1200 dpi
Скорость черно-белой печати (стр / мин)  40 стр/мин (А4)
Максимальный месячный объем печати  100000
Автоматическая двусторонняя печать  есть
Тип сканера  планшетный/протяжный
Оптическое разрешение сканера  1200x1200 dpi
Скорость сканирования  24 стр/мин
Максимальный формат бумаги (сканер)  A4 (210x297)
Устройство автоподачи  есть
Тип устройства автоподачи двухстороннее
Емкость устройства автоподачи 50
Скорость копирования  40 стр/мин
Емкость подачи  250 листов
Емкость выходного лотка  150 листов
Количество картриджей  2 шт
Интерфейсы Ethernet (RJ-45), USB, Wi-Fi</t>
  </si>
  <si>
    <t xml:space="preserve">Аптечка первом помощи Тип аптечки переносная,Материал корпуса пластик, Замок защелка, Цвет белый, </t>
  </si>
  <si>
    <t>Тип огнетушащего вещества - углекислотный.  масса заряда: 5 кг.</t>
  </si>
  <si>
    <t>В наличии</t>
  </si>
  <si>
    <t>Дозатор локтевой для антисептика и мыла антивандальный ABS-пластик еврофлакон 1000 мл. с замком</t>
  </si>
  <si>
    <t>Стол руководителя письменный</t>
  </si>
  <si>
    <t>Конференц-кресло</t>
  </si>
  <si>
    <t>Витрина выставочная</t>
  </si>
  <si>
    <t>Базовая часть</t>
  </si>
  <si>
    <t>Учебная санитарно-пищевая экспресс-лаборатория</t>
  </si>
  <si>
    <t>Выставочная деятельность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</si>
</sst>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2"/>
      <color rgb="FFFFFFFF"/>
      <name val="Times New Roman"/>
      <family val="1"/>
      <charset val="204"/>
    </font>
    <font>
      <sz val="10"/>
      <name val="Arial"/>
      <family val="2"/>
      <charset val="204"/>
    </font>
    <font>
      <i/>
      <sz val="12"/>
      <color theme="1"/>
      <name val="Times New Roman"/>
      <family val="1"/>
      <charset val="204"/>
    </font>
    <font>
      <i/>
      <sz val="12"/>
      <name val="Times New Roman"/>
      <family val="1"/>
      <charset val="204"/>
    </font>
    <font>
      <sz val="12"/>
      <color rgb="FFFFFFFF"/>
      <name val="Times New Roman"/>
      <family val="1"/>
      <charset val="204"/>
    </font>
    <font>
      <b/>
      <sz val="14"/>
      <color theme="0"/>
      <name val="Times New Roman"/>
      <family val="1"/>
      <charset val="204"/>
    </font>
  </fonts>
  <fills count="1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2F5496"/>
        <bgColor rgb="FF2F5496"/>
      </patternFill>
    </fill>
    <fill>
      <patternFill patternType="solid">
        <fgColor theme="0"/>
        <bgColor rgb="FF2F5496"/>
      </patternFill>
    </fill>
    <fill>
      <patternFill patternType="solid">
        <fgColor rgb="FFAEABAB"/>
        <bgColor rgb="FFAEABAB"/>
      </patternFill>
    </fill>
    <fill>
      <patternFill patternType="solid">
        <fgColor rgb="FF8FD7DC"/>
        <bgColor rgb="FF8FD7DC"/>
      </patternFill>
    </fill>
    <fill>
      <patternFill patternType="solid">
        <fgColor rgb="FFFF0000"/>
        <bgColor rgb="FFFF0000"/>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thin">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18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4" fillId="0" borderId="7" xfId="0" applyFont="1" applyBorder="1" applyAlignment="1">
      <alignment horizontal="left" vertical="center" wrapText="1"/>
    </xf>
    <xf numFmtId="0" fontId="15" fillId="0" borderId="7" xfId="0" applyFont="1" applyBorder="1" applyAlignment="1">
      <alignment vertical="center" wrapText="1"/>
    </xf>
    <xf numFmtId="0" fontId="14"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19" fillId="0" borderId="8" xfId="0" applyFont="1" applyBorder="1" applyAlignment="1">
      <alignment horizontal="center" vertical="center" wrapText="1"/>
    </xf>
    <xf numFmtId="0" fontId="14" fillId="0" borderId="9" xfId="0" applyFont="1" applyBorder="1" applyAlignment="1" applyProtection="1">
      <alignment horizontal="center" vertical="center" wrapText="1"/>
      <protection locked="0"/>
    </xf>
    <xf numFmtId="0" fontId="15"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3" fillId="10" borderId="11" xfId="0" applyFont="1" applyFill="1" applyBorder="1" applyAlignment="1">
      <alignment horizontal="center" vertical="center"/>
    </xf>
    <xf numFmtId="0" fontId="15" fillId="3" borderId="7" xfId="3" applyFont="1" applyFill="1" applyBorder="1" applyAlignment="1">
      <alignment vertical="center" wrapText="1"/>
    </xf>
    <xf numFmtId="0" fontId="14" fillId="2" borderId="7" xfId="0" applyFont="1" applyFill="1" applyBorder="1" applyAlignment="1">
      <alignment horizontal="left" vertical="center" wrapText="1"/>
    </xf>
    <xf numFmtId="0" fontId="14" fillId="2" borderId="7" xfId="0" applyFont="1" applyFill="1" applyBorder="1" applyAlignment="1">
      <alignment horizontal="left" vertical="center"/>
    </xf>
    <xf numFmtId="0" fontId="24" fillId="0" borderId="9" xfId="0" applyFont="1" applyBorder="1" applyAlignment="1">
      <alignment horizontal="center" vertical="center" wrapText="1"/>
    </xf>
    <xf numFmtId="0" fontId="24" fillId="0" borderId="7" xfId="0" applyFont="1" applyBorder="1" applyAlignment="1">
      <alignment horizontal="center" vertical="center" wrapText="1"/>
    </xf>
    <xf numFmtId="0" fontId="13" fillId="0" borderId="9" xfId="0" applyFont="1" applyBorder="1" applyAlignment="1">
      <alignment horizontal="center" vertical="center"/>
    </xf>
    <xf numFmtId="0" fontId="16" fillId="0" borderId="0" xfId="0" applyFont="1"/>
    <xf numFmtId="0" fontId="24" fillId="0" borderId="8"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5" fillId="2" borderId="8" xfId="0" applyFont="1" applyFill="1" applyBorder="1" applyAlignment="1">
      <alignment horizontal="center" vertical="center"/>
    </xf>
    <xf numFmtId="0" fontId="24" fillId="9" borderId="4" xfId="0" applyFont="1" applyFill="1" applyBorder="1" applyAlignment="1">
      <alignment horizontal="center" vertical="center" wrapText="1"/>
    </xf>
    <xf numFmtId="0" fontId="24" fillId="9" borderId="13" xfId="0" applyFont="1" applyFill="1" applyBorder="1" applyAlignment="1">
      <alignment horizontal="center" vertical="center" wrapText="1"/>
    </xf>
    <xf numFmtId="0" fontId="15" fillId="9" borderId="5" xfId="0" applyFont="1" applyFill="1" applyBorder="1" applyAlignment="1">
      <alignment horizontal="center" vertical="center"/>
    </xf>
    <xf numFmtId="0" fontId="15" fillId="9" borderId="14" xfId="0" applyFont="1" applyFill="1" applyBorder="1" applyAlignment="1">
      <alignment horizontal="center" vertical="center" wrapText="1"/>
    </xf>
    <xf numFmtId="0" fontId="24" fillId="9" borderId="5" xfId="0" applyFont="1" applyFill="1" applyBorder="1" applyAlignment="1">
      <alignment horizontal="center" vertical="center" wrapText="1"/>
    </xf>
    <xf numFmtId="0" fontId="24" fillId="9" borderId="14" xfId="0" applyFont="1" applyFill="1" applyBorder="1" applyAlignment="1">
      <alignment horizontal="center" vertical="center" wrapText="1"/>
    </xf>
    <xf numFmtId="0" fontId="16" fillId="9" borderId="5" xfId="0" applyFont="1" applyFill="1" applyBorder="1" applyAlignment="1">
      <alignment vertical="center"/>
    </xf>
    <xf numFmtId="0" fontId="13" fillId="9" borderId="14" xfId="0" applyFont="1" applyFill="1" applyBorder="1" applyAlignment="1">
      <alignment horizontal="center" vertical="center" wrapText="1"/>
    </xf>
    <xf numFmtId="0" fontId="16" fillId="9" borderId="11" xfId="0" applyFont="1" applyFill="1" applyBorder="1" applyAlignment="1">
      <alignment vertical="center"/>
    </xf>
    <xf numFmtId="0" fontId="13" fillId="9" borderId="15" xfId="0" applyFont="1" applyFill="1" applyBorder="1" applyAlignment="1">
      <alignment horizontal="center" vertical="center" wrapText="1"/>
    </xf>
    <xf numFmtId="0" fontId="13" fillId="0" borderId="0" xfId="0" applyFont="1" applyAlignment="1">
      <alignment horizontal="left" vertical="center"/>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5" fillId="3" borderId="1" xfId="3" applyFont="1" applyFill="1" applyBorder="1" applyAlignment="1">
      <alignment vertical="center" wrapText="1"/>
    </xf>
    <xf numFmtId="0" fontId="14" fillId="2" borderId="7" xfId="0" applyFont="1" applyFill="1" applyBorder="1" applyAlignment="1">
      <alignment horizontal="center" vertical="center"/>
    </xf>
    <xf numFmtId="0" fontId="15"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5"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3" fillId="0" borderId="7" xfId="0" applyFont="1" applyBorder="1" applyAlignment="1">
      <alignment vertical="center" wrapText="1"/>
    </xf>
    <xf numFmtId="0" fontId="15"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7" fillId="11" borderId="7" xfId="0" applyFont="1" applyFill="1" applyBorder="1" applyAlignment="1">
      <alignment horizontal="center" vertical="center"/>
    </xf>
    <xf numFmtId="0" fontId="12" fillId="12" borderId="17"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top" wrapText="1"/>
    </xf>
    <xf numFmtId="0" fontId="12" fillId="0" borderId="17" xfId="0" applyFont="1" applyBorder="1" applyAlignment="1">
      <alignment horizontal="center" vertical="center" wrapText="1"/>
    </xf>
    <xf numFmtId="0" fontId="13" fillId="0" borderId="36" xfId="0" applyFont="1" applyBorder="1" applyAlignment="1">
      <alignment horizontal="center" vertical="top"/>
    </xf>
    <xf numFmtId="0" fontId="13" fillId="0" borderId="37" xfId="0" applyFont="1" applyBorder="1" applyAlignment="1">
      <alignment horizontal="center" vertical="top"/>
    </xf>
    <xf numFmtId="0" fontId="13" fillId="0" borderId="37" xfId="0" applyFont="1" applyBorder="1" applyAlignment="1">
      <alignment horizontal="center" vertical="center"/>
    </xf>
    <xf numFmtId="0" fontId="13" fillId="0" borderId="38" xfId="0" applyFont="1" applyBorder="1" applyAlignment="1">
      <alignment horizontal="center" vertical="top"/>
    </xf>
    <xf numFmtId="0" fontId="13" fillId="0" borderId="39" xfId="0" applyFont="1" applyBorder="1" applyAlignment="1">
      <alignment horizontal="center" vertical="top"/>
    </xf>
    <xf numFmtId="0" fontId="13" fillId="0" borderId="40" xfId="0" applyFont="1" applyBorder="1" applyAlignment="1">
      <alignment vertical="top"/>
    </xf>
    <xf numFmtId="0" fontId="13" fillId="3" borderId="17" xfId="0" applyFont="1" applyFill="1" applyBorder="1" applyAlignment="1">
      <alignment vertical="center"/>
    </xf>
    <xf numFmtId="0" fontId="13" fillId="0" borderId="17" xfId="0" applyFont="1" applyBorder="1" applyAlignment="1">
      <alignment horizontal="center" vertical="top"/>
    </xf>
    <xf numFmtId="0" fontId="13" fillId="0" borderId="27" xfId="0" applyFont="1" applyBorder="1" applyAlignment="1">
      <alignment horizontal="center" vertical="top"/>
    </xf>
    <xf numFmtId="0" fontId="13" fillId="0" borderId="17" xfId="0" applyFont="1" applyBorder="1" applyAlignment="1">
      <alignment vertical="top"/>
    </xf>
    <xf numFmtId="0" fontId="13" fillId="3" borderId="41" xfId="0" applyFont="1" applyFill="1" applyBorder="1" applyAlignment="1">
      <alignment vertical="center"/>
    </xf>
    <xf numFmtId="0" fontId="13" fillId="0" borderId="37" xfId="0" applyFont="1" applyBorder="1" applyAlignment="1">
      <alignment vertical="top"/>
    </xf>
    <xf numFmtId="0" fontId="13" fillId="0" borderId="40" xfId="0" applyFont="1" applyBorder="1" applyAlignment="1">
      <alignment vertical="center"/>
    </xf>
    <xf numFmtId="0" fontId="13" fillId="0" borderId="40" xfId="0" applyFont="1" applyBorder="1" applyAlignment="1">
      <alignment horizontal="center" vertical="top"/>
    </xf>
    <xf numFmtId="0" fontId="13" fillId="0" borderId="17" xfId="0" applyFont="1" applyBorder="1" applyAlignment="1">
      <alignment vertical="center"/>
    </xf>
    <xf numFmtId="0" fontId="13" fillId="0" borderId="41" xfId="0" applyFont="1" applyBorder="1" applyAlignment="1">
      <alignment horizontal="center" vertical="top"/>
    </xf>
    <xf numFmtId="0" fontId="13" fillId="16" borderId="41" xfId="0" applyFont="1" applyFill="1" applyBorder="1" applyAlignment="1">
      <alignment horizontal="center" vertical="top"/>
    </xf>
    <xf numFmtId="0" fontId="13" fillId="0" borderId="17" xfId="0" applyFont="1" applyBorder="1" applyAlignment="1">
      <alignment horizontal="center" vertical="center"/>
    </xf>
    <xf numFmtId="0" fontId="13" fillId="0" borderId="42" xfId="0" applyFont="1" applyBorder="1" applyAlignment="1">
      <alignment horizontal="center" vertical="top"/>
    </xf>
    <xf numFmtId="0" fontId="13" fillId="16" borderId="42" xfId="0" applyFont="1" applyFill="1" applyBorder="1" applyAlignment="1">
      <alignment horizontal="center" vertical="top"/>
    </xf>
    <xf numFmtId="0" fontId="13" fillId="0" borderId="17" xfId="0" applyFont="1" applyBorder="1" applyAlignment="1">
      <alignment horizontal="left" vertical="top"/>
    </xf>
    <xf numFmtId="0" fontId="22" fillId="0" borderId="17" xfId="0" applyFont="1" applyBorder="1" applyAlignment="1">
      <alignment horizontal="center" vertical="top"/>
    </xf>
    <xf numFmtId="0" fontId="13" fillId="17" borderId="17" xfId="0" applyFont="1" applyFill="1" applyBorder="1" applyAlignment="1">
      <alignment horizontal="center" vertical="top"/>
    </xf>
    <xf numFmtId="0" fontId="22" fillId="0" borderId="17" xfId="0" applyFont="1" applyBorder="1" applyAlignment="1">
      <alignment vertical="top"/>
    </xf>
    <xf numFmtId="0" fontId="22" fillId="0" borderId="17" xfId="0" applyFont="1" applyBorder="1" applyAlignment="1">
      <alignment vertical="top" wrapText="1"/>
    </xf>
    <xf numFmtId="0" fontId="22" fillId="0" borderId="17" xfId="0" applyFont="1" applyBorder="1" applyAlignment="1">
      <alignment horizontal="center" vertical="top" wrapText="1"/>
    </xf>
    <xf numFmtId="0" fontId="13" fillId="0" borderId="17" xfId="0" applyFont="1" applyBorder="1" applyAlignment="1">
      <alignment horizontal="center" vertical="top" wrapText="1"/>
    </xf>
    <xf numFmtId="0" fontId="13" fillId="0" borderId="40" xfId="0" applyFont="1" applyBorder="1" applyAlignment="1">
      <alignment horizontal="left" vertical="top"/>
    </xf>
    <xf numFmtId="0" fontId="13" fillId="0" borderId="43" xfId="0" applyFont="1" applyBorder="1" applyAlignment="1">
      <alignment horizontal="center" vertical="top"/>
    </xf>
    <xf numFmtId="0" fontId="13" fillId="6" borderId="17" xfId="0" applyFont="1" applyFill="1" applyBorder="1" applyAlignment="1">
      <alignment vertical="center"/>
    </xf>
    <xf numFmtId="0" fontId="13" fillId="0" borderId="38" xfId="0" applyFont="1" applyBorder="1" applyAlignment="1">
      <alignment vertical="top"/>
    </xf>
    <xf numFmtId="0" fontId="13" fillId="0" borderId="17" xfId="0" applyFont="1" applyBorder="1"/>
    <xf numFmtId="0" fontId="13" fillId="0" borderId="41" xfId="0" applyFont="1" applyBorder="1"/>
    <xf numFmtId="0" fontId="13" fillId="0" borderId="42" xfId="0" applyFont="1" applyBorder="1"/>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6" xfId="0" applyFont="1" applyBorder="1" applyAlignment="1">
      <alignment horizontal="center" vertical="center" wrapText="1"/>
    </xf>
    <xf numFmtId="0" fontId="14" fillId="0" borderId="17" xfId="0"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4" fillId="0" borderId="38" xfId="0" applyFont="1" applyBorder="1" applyAlignment="1">
      <alignment horizontal="left" vertical="center" wrapText="1"/>
    </xf>
    <xf numFmtId="0" fontId="14" fillId="0" borderId="17" xfId="0" applyFont="1" applyBorder="1" applyAlignment="1">
      <alignment horizontal="left" vertical="center" wrapText="1"/>
    </xf>
    <xf numFmtId="0" fontId="14" fillId="0" borderId="1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41" xfId="0" applyFont="1" applyBorder="1" applyAlignment="1">
      <alignment horizontal="left" vertical="center"/>
    </xf>
    <xf numFmtId="0" fontId="14" fillId="0" borderId="42" xfId="0" applyFont="1" applyBorder="1" applyAlignment="1">
      <alignment horizontal="left" vertical="center"/>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7" xfId="0" applyFont="1" applyBorder="1" applyAlignment="1">
      <alignment horizontal="center" vertical="center"/>
    </xf>
    <xf numFmtId="0" fontId="14" fillId="0" borderId="40" xfId="0" applyFont="1" applyBorder="1" applyAlignment="1">
      <alignment horizontal="left" vertical="center"/>
    </xf>
    <xf numFmtId="0" fontId="14" fillId="0" borderId="40" xfId="0" applyFont="1" applyBorder="1" applyAlignment="1">
      <alignment horizontal="left" vertical="center" wrapText="1"/>
    </xf>
    <xf numFmtId="0" fontId="14" fillId="0" borderId="37" xfId="0" applyFont="1" applyBorder="1" applyAlignment="1">
      <alignment horizontal="left" vertical="center" wrapText="1"/>
    </xf>
    <xf numFmtId="0" fontId="14" fillId="0" borderId="40" xfId="0" applyFont="1" applyBorder="1" applyAlignment="1">
      <alignment horizontal="center" vertical="center" wrapText="1"/>
    </xf>
    <xf numFmtId="0" fontId="14" fillId="2" borderId="17" xfId="0" applyFont="1" applyFill="1" applyBorder="1" applyAlignment="1">
      <alignment horizontal="left" vertical="center" wrapText="1"/>
    </xf>
    <xf numFmtId="0" fontId="14" fillId="0" borderId="4" xfId="0" applyFont="1" applyBorder="1" applyAlignment="1" applyProtection="1">
      <alignment horizontal="center" vertical="center" wrapText="1"/>
      <protection locked="0"/>
    </xf>
    <xf numFmtId="0" fontId="15" fillId="9" borderId="11" xfId="0" applyFont="1" applyFill="1" applyBorder="1" applyAlignment="1">
      <alignment horizontal="center" vertical="center"/>
    </xf>
    <xf numFmtId="0" fontId="15" fillId="9" borderId="15" xfId="0" applyFont="1" applyFill="1" applyBorder="1" applyAlignment="1">
      <alignment horizontal="center" vertical="center" wrapText="1"/>
    </xf>
    <xf numFmtId="0" fontId="14" fillId="5" borderId="7" xfId="0" applyFont="1" applyFill="1" applyBorder="1" applyAlignment="1">
      <alignment horizontal="left" vertical="center"/>
    </xf>
    <xf numFmtId="0" fontId="14" fillId="0" borderId="16" xfId="0" applyFont="1" applyBorder="1" applyAlignment="1">
      <alignment horizontal="left" vertical="center" wrapText="1"/>
    </xf>
    <xf numFmtId="0" fontId="15" fillId="0" borderId="16" xfId="0" applyFont="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9" fillId="7" borderId="4" xfId="0" applyFont="1" applyFill="1" applyBorder="1" applyAlignment="1">
      <alignment vertical="center" wrapText="1"/>
    </xf>
    <xf numFmtId="0" fontId="19" fillId="7" borderId="2" xfId="0" applyFont="1" applyFill="1" applyBorder="1" applyAlignment="1">
      <alignment vertical="center" wrapText="1"/>
    </xf>
    <xf numFmtId="0" fontId="17"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8"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3" fillId="10" borderId="10" xfId="0" applyFont="1" applyFill="1" applyBorder="1" applyAlignment="1">
      <alignment horizontal="center" vertical="center" wrapText="1"/>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15" fillId="8" borderId="10" xfId="0" applyFont="1" applyFill="1" applyBorder="1" applyAlignment="1">
      <alignment horizontal="left" vertical="center"/>
    </xf>
    <xf numFmtId="0" fontId="21" fillId="8" borderId="9" xfId="0" applyFont="1" applyFill="1" applyBorder="1" applyAlignment="1">
      <alignment horizontal="right" vertical="center"/>
    </xf>
    <xf numFmtId="0" fontId="21" fillId="8" borderId="10" xfId="0" applyFont="1" applyFill="1" applyBorder="1" applyAlignment="1">
      <alignment horizontal="right" vertical="center"/>
    </xf>
    <xf numFmtId="0" fontId="21" fillId="8" borderId="1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13" fillId="0" borderId="25" xfId="0" applyFont="1" applyBorder="1" applyAlignment="1">
      <alignment horizontal="left" vertical="top"/>
    </xf>
    <xf numFmtId="0" fontId="0" fillId="0" borderId="0" xfId="0"/>
    <xf numFmtId="0" fontId="29" fillId="0" borderId="26" xfId="0" applyFont="1" applyBorder="1"/>
    <xf numFmtId="0" fontId="13" fillId="0" borderId="44" xfId="0" applyFont="1" applyBorder="1" applyAlignment="1">
      <alignment horizontal="left" vertical="top"/>
    </xf>
    <xf numFmtId="0" fontId="29" fillId="0" borderId="45" xfId="0" applyFont="1" applyBorder="1"/>
    <xf numFmtId="0" fontId="29" fillId="0" borderId="46" xfId="0" applyFont="1" applyBorder="1"/>
    <xf numFmtId="0" fontId="13" fillId="15" borderId="27" xfId="0" applyFont="1" applyFill="1" applyBorder="1" applyAlignment="1">
      <alignment horizontal="left" vertical="center"/>
    </xf>
    <xf numFmtId="0" fontId="29" fillId="0" borderId="28" xfId="0" applyFont="1" applyBorder="1"/>
    <xf numFmtId="0" fontId="29" fillId="0" borderId="29" xfId="0" applyFont="1" applyBorder="1"/>
    <xf numFmtId="0" fontId="11" fillId="0" borderId="22" xfId="0" applyFont="1" applyBorder="1" applyAlignment="1">
      <alignment horizontal="left" vertical="top"/>
    </xf>
    <xf numFmtId="0" fontId="29" fillId="0" borderId="23" xfId="0" applyFont="1" applyBorder="1"/>
    <xf numFmtId="0" fontId="29" fillId="0" borderId="24" xfId="0" applyFont="1" applyBorder="1"/>
    <xf numFmtId="0" fontId="13" fillId="15" borderId="30" xfId="0" applyFont="1" applyFill="1" applyBorder="1" applyAlignment="1">
      <alignment horizontal="left" vertical="center"/>
    </xf>
    <xf numFmtId="0" fontId="29" fillId="0" borderId="31" xfId="0" applyFont="1" applyBorder="1"/>
    <xf numFmtId="0" fontId="29" fillId="0" borderId="32" xfId="0" applyFont="1" applyBorder="1"/>
    <xf numFmtId="0" fontId="13" fillId="6" borderId="25" xfId="0" applyFont="1" applyFill="1" applyBorder="1" applyAlignment="1">
      <alignment horizontal="left" vertical="top"/>
    </xf>
    <xf numFmtId="0" fontId="29" fillId="0" borderId="0" xfId="0" applyFont="1"/>
    <xf numFmtId="0" fontId="13" fillId="6" borderId="33" xfId="0" applyFont="1" applyFill="1" applyBorder="1" applyAlignment="1">
      <alignment horizontal="left" vertical="top"/>
    </xf>
    <xf numFmtId="0" fontId="29" fillId="0" borderId="34" xfId="0" applyFont="1" applyBorder="1"/>
    <xf numFmtId="0" fontId="29" fillId="0" borderId="35" xfId="0" applyFont="1" applyBorder="1"/>
    <xf numFmtId="0" fontId="32" fillId="13" borderId="27" xfId="0" applyFont="1" applyFill="1" applyBorder="1" applyAlignment="1">
      <alignment horizontal="left" vertical="center"/>
    </xf>
    <xf numFmtId="0" fontId="32" fillId="13" borderId="18" xfId="0" applyFont="1" applyFill="1" applyBorder="1" applyAlignment="1">
      <alignment horizontal="center" vertical="center"/>
    </xf>
    <xf numFmtId="0" fontId="14" fillId="14" borderId="27" xfId="0" applyFont="1" applyFill="1" applyBorder="1" applyAlignment="1">
      <alignment horizontal="left" vertical="center"/>
    </xf>
    <xf numFmtId="0" fontId="29" fillId="2" borderId="28" xfId="0" applyFont="1" applyFill="1" applyBorder="1"/>
    <xf numFmtId="0" fontId="28" fillId="13" borderId="19" xfId="0" applyFont="1" applyFill="1" applyBorder="1" applyAlignment="1">
      <alignment horizontal="left" vertical="center"/>
    </xf>
    <xf numFmtId="0" fontId="29" fillId="0" borderId="20" xfId="0" applyFont="1" applyBorder="1"/>
    <xf numFmtId="0" fontId="29" fillId="0" borderId="21" xfId="0" applyFont="1" applyBorder="1"/>
    <xf numFmtId="0" fontId="11" fillId="0" borderId="22" xfId="0" applyFont="1" applyBorder="1" applyAlignment="1">
      <alignment horizontal="left" vertical="center"/>
    </xf>
    <xf numFmtId="0" fontId="11" fillId="0" borderId="25" xfId="0" applyFont="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4">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83C92"/>
      </font>
      <fill>
        <patternFill patternType="solid">
          <fgColor rgb="FFD9E6FC"/>
          <bgColor rgb="FFD9E6F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4"/>
  <sheetViews>
    <sheetView tabSelected="1" workbookViewId="0">
      <selection activeCell="C2" sqref="C2:G2"/>
    </sheetView>
  </sheetViews>
  <sheetFormatPr defaultColWidth="0" defaultRowHeight="15.6" x14ac:dyDescent="0.3"/>
  <cols>
    <col min="1" max="1" width="5.109375" style="1" customWidth="1"/>
    <col min="2" max="2" width="46" customWidth="1"/>
    <col min="3" max="3" width="46.5546875" customWidth="1"/>
    <col min="4" max="4" width="26.5546875" style="25" customWidth="1"/>
    <col min="5" max="5" width="15.5546875" style="25" customWidth="1"/>
    <col min="6" max="6" width="14.88671875" style="25" customWidth="1"/>
    <col min="7" max="7" width="14.44140625" style="25" customWidth="1"/>
    <col min="8" max="16384" width="9.109375" hidden="1"/>
  </cols>
  <sheetData>
    <row r="1" spans="1:7" ht="21" x14ac:dyDescent="0.3">
      <c r="A1" s="18" t="s">
        <v>46</v>
      </c>
      <c r="B1" s="17" t="s">
        <v>47</v>
      </c>
      <c r="C1" s="129" t="s">
        <v>164</v>
      </c>
      <c r="D1" s="129"/>
      <c r="E1" s="129"/>
      <c r="F1" s="129"/>
      <c r="G1" s="129"/>
    </row>
    <row r="2" spans="1:7" ht="18" x14ac:dyDescent="0.35">
      <c r="A2" s="130" t="s">
        <v>48</v>
      </c>
      <c r="B2" s="131"/>
      <c r="C2" s="132">
        <f>D27</f>
        <v>12</v>
      </c>
      <c r="D2" s="132"/>
      <c r="E2" s="132"/>
      <c r="F2" s="132"/>
      <c r="G2" s="132"/>
    </row>
    <row r="3" spans="1:7" ht="50.25" customHeight="1" x14ac:dyDescent="0.3">
      <c r="A3" s="133" t="s">
        <v>49</v>
      </c>
      <c r="B3" s="134"/>
      <c r="C3" s="135" t="s">
        <v>78</v>
      </c>
      <c r="D3" s="135"/>
      <c r="E3" s="135"/>
      <c r="F3" s="135"/>
      <c r="G3" s="135"/>
    </row>
    <row r="4" spans="1:7" ht="14.4" x14ac:dyDescent="0.3">
      <c r="A4" s="127" t="s">
        <v>13</v>
      </c>
      <c r="B4" s="128"/>
      <c r="C4" s="128"/>
      <c r="D4" s="128"/>
      <c r="E4" s="128"/>
      <c r="F4" s="128"/>
      <c r="G4" s="128"/>
    </row>
    <row r="5" spans="1:7" ht="14.4" x14ac:dyDescent="0.3">
      <c r="A5" s="125" t="s">
        <v>50</v>
      </c>
      <c r="B5" s="126"/>
      <c r="C5" s="126"/>
      <c r="D5" s="126"/>
      <c r="E5" s="126"/>
      <c r="F5" s="126"/>
      <c r="G5" s="126"/>
    </row>
    <row r="6" spans="1:7" ht="14.4" x14ac:dyDescent="0.3">
      <c r="A6" s="125" t="s">
        <v>51</v>
      </c>
      <c r="B6" s="126"/>
      <c r="C6" s="126"/>
      <c r="D6" s="126"/>
      <c r="E6" s="126"/>
      <c r="F6" s="126"/>
      <c r="G6" s="126"/>
    </row>
    <row r="7" spans="1:7" ht="14.4" x14ac:dyDescent="0.3">
      <c r="A7" s="125" t="s">
        <v>52</v>
      </c>
      <c r="B7" s="126"/>
      <c r="C7" s="126"/>
      <c r="D7" s="126"/>
      <c r="E7" s="126"/>
      <c r="F7" s="126"/>
      <c r="G7" s="126"/>
    </row>
    <row r="8" spans="1:7" ht="14.4" x14ac:dyDescent="0.3">
      <c r="A8" s="125" t="s">
        <v>53</v>
      </c>
      <c r="B8" s="126"/>
      <c r="C8" s="126"/>
      <c r="D8" s="126"/>
      <c r="E8" s="126"/>
      <c r="F8" s="126"/>
      <c r="G8" s="126"/>
    </row>
    <row r="9" spans="1:7" ht="14.4" x14ac:dyDescent="0.3">
      <c r="A9" s="125" t="s">
        <v>54</v>
      </c>
      <c r="B9" s="126"/>
      <c r="C9" s="126"/>
      <c r="D9" s="126"/>
      <c r="E9" s="126"/>
      <c r="F9" s="126"/>
      <c r="G9" s="126"/>
    </row>
    <row r="10" spans="1:7" ht="14.4" x14ac:dyDescent="0.3">
      <c r="A10" s="125" t="s">
        <v>55</v>
      </c>
      <c r="B10" s="126"/>
      <c r="C10" s="126"/>
      <c r="D10" s="126"/>
      <c r="E10" s="126"/>
      <c r="F10" s="126"/>
      <c r="G10" s="126"/>
    </row>
    <row r="11" spans="1:7" ht="14.4" x14ac:dyDescent="0.3">
      <c r="A11" s="125" t="s">
        <v>56</v>
      </c>
      <c r="B11" s="126"/>
      <c r="C11" s="126"/>
      <c r="D11" s="126"/>
      <c r="E11" s="126"/>
      <c r="F11" s="126"/>
      <c r="G11" s="126"/>
    </row>
    <row r="12" spans="1:7" ht="14.4" x14ac:dyDescent="0.3">
      <c r="A12" s="140" t="s">
        <v>19</v>
      </c>
      <c r="B12" s="141"/>
      <c r="C12" s="141"/>
      <c r="D12" s="141"/>
      <c r="E12" s="141"/>
      <c r="F12" s="141"/>
      <c r="G12" s="141"/>
    </row>
    <row r="13" spans="1:7" ht="17.399999999999999" x14ac:dyDescent="0.3">
      <c r="A13" s="142" t="s">
        <v>12</v>
      </c>
      <c r="B13" s="143"/>
      <c r="C13" s="143"/>
      <c r="D13" s="143"/>
      <c r="E13" s="139"/>
      <c r="F13" s="139"/>
      <c r="G13" s="143"/>
    </row>
    <row r="14" spans="1:7" s="25" customFormat="1" ht="46.8" x14ac:dyDescent="0.3">
      <c r="A14" s="23" t="s">
        <v>0</v>
      </c>
      <c r="B14" s="23" t="s">
        <v>1</v>
      </c>
      <c r="C14" s="22" t="s">
        <v>10</v>
      </c>
      <c r="D14" s="22" t="s">
        <v>2</v>
      </c>
      <c r="E14" s="30"/>
      <c r="F14" s="31"/>
      <c r="G14" s="26" t="s">
        <v>57</v>
      </c>
    </row>
    <row r="15" spans="1:7" ht="31.2" x14ac:dyDescent="0.3">
      <c r="A15" s="41">
        <v>1</v>
      </c>
      <c r="B15" s="6" t="s">
        <v>161</v>
      </c>
      <c r="C15" s="7" t="s">
        <v>16</v>
      </c>
      <c r="D15" s="8" t="s">
        <v>7</v>
      </c>
      <c r="E15" s="34"/>
      <c r="F15" s="35"/>
      <c r="G15" s="16">
        <v>1</v>
      </c>
    </row>
    <row r="16" spans="1:7" ht="31.2" x14ac:dyDescent="0.3">
      <c r="A16" s="41">
        <v>2</v>
      </c>
      <c r="B16" s="6" t="s">
        <v>119</v>
      </c>
      <c r="C16" s="7" t="s">
        <v>16</v>
      </c>
      <c r="D16" s="8" t="s">
        <v>11</v>
      </c>
      <c r="E16" s="34"/>
      <c r="F16" s="35"/>
      <c r="G16" s="16">
        <v>1</v>
      </c>
    </row>
    <row r="17" spans="1:7" ht="31.2" x14ac:dyDescent="0.3">
      <c r="A17" s="41">
        <v>3</v>
      </c>
      <c r="B17" s="6" t="s">
        <v>129</v>
      </c>
      <c r="C17" s="7" t="s">
        <v>16</v>
      </c>
      <c r="D17" s="8" t="s">
        <v>5</v>
      </c>
      <c r="E17" s="34"/>
      <c r="F17" s="35"/>
      <c r="G17" s="16">
        <v>1</v>
      </c>
    </row>
    <row r="18" spans="1:7" ht="31.2" x14ac:dyDescent="0.3">
      <c r="A18" s="41">
        <v>4</v>
      </c>
      <c r="B18" s="6" t="s">
        <v>127</v>
      </c>
      <c r="C18" s="7" t="s">
        <v>16</v>
      </c>
      <c r="D18" s="8" t="s">
        <v>11</v>
      </c>
      <c r="E18" s="34"/>
      <c r="F18" s="35"/>
      <c r="G18" s="16">
        <v>1</v>
      </c>
    </row>
    <row r="19" spans="1:7" ht="31.2" x14ac:dyDescent="0.3">
      <c r="A19" s="41">
        <v>5</v>
      </c>
      <c r="B19" s="6" t="s">
        <v>98</v>
      </c>
      <c r="C19" s="7" t="s">
        <v>16</v>
      </c>
      <c r="D19" s="8" t="s">
        <v>11</v>
      </c>
      <c r="E19" s="34"/>
      <c r="F19" s="35"/>
      <c r="G19" s="16">
        <v>1</v>
      </c>
    </row>
    <row r="20" spans="1:7" ht="31.2" x14ac:dyDescent="0.3">
      <c r="A20" s="41">
        <v>6</v>
      </c>
      <c r="B20" s="6" t="s">
        <v>101</v>
      </c>
      <c r="C20" s="7" t="s">
        <v>16</v>
      </c>
      <c r="D20" s="8" t="s">
        <v>11</v>
      </c>
      <c r="E20" s="34"/>
      <c r="F20" s="35"/>
      <c r="G20" s="16">
        <v>1</v>
      </c>
    </row>
    <row r="21" spans="1:7" ht="31.2" x14ac:dyDescent="0.3">
      <c r="A21" s="41">
        <v>7</v>
      </c>
      <c r="B21" s="6" t="s">
        <v>103</v>
      </c>
      <c r="C21" s="7" t="s">
        <v>16</v>
      </c>
      <c r="D21" s="8" t="s">
        <v>11</v>
      </c>
      <c r="E21" s="34"/>
      <c r="F21" s="35"/>
      <c r="G21" s="16">
        <v>1</v>
      </c>
    </row>
    <row r="22" spans="1:7" ht="31.2" x14ac:dyDescent="0.3">
      <c r="A22" s="41">
        <v>8</v>
      </c>
      <c r="B22" s="6" t="s">
        <v>125</v>
      </c>
      <c r="C22" s="7" t="s">
        <v>16</v>
      </c>
      <c r="D22" s="8" t="s">
        <v>11</v>
      </c>
      <c r="E22" s="34"/>
      <c r="F22" s="35"/>
      <c r="G22" s="16">
        <v>1</v>
      </c>
    </row>
    <row r="23" spans="1:7" ht="31.2" x14ac:dyDescent="0.3">
      <c r="A23" s="41">
        <v>9</v>
      </c>
      <c r="B23" s="6" t="s">
        <v>131</v>
      </c>
      <c r="C23" s="7" t="s">
        <v>16</v>
      </c>
      <c r="D23" s="8" t="s">
        <v>11</v>
      </c>
      <c r="E23" s="34"/>
      <c r="F23" s="35"/>
      <c r="G23" s="16">
        <v>1</v>
      </c>
    </row>
    <row r="24" spans="1:7" ht="31.2" x14ac:dyDescent="0.3">
      <c r="A24" s="41">
        <v>10</v>
      </c>
      <c r="B24" s="6" t="s">
        <v>117</v>
      </c>
      <c r="C24" s="7" t="s">
        <v>16</v>
      </c>
      <c r="D24" s="8" t="s">
        <v>7</v>
      </c>
      <c r="E24" s="34"/>
      <c r="F24" s="35"/>
      <c r="G24" s="16">
        <v>1</v>
      </c>
    </row>
    <row r="25" spans="1:7" ht="31.2" x14ac:dyDescent="0.3">
      <c r="A25" s="41">
        <v>11</v>
      </c>
      <c r="B25" s="6" t="s">
        <v>133</v>
      </c>
      <c r="C25" s="7" t="s">
        <v>16</v>
      </c>
      <c r="D25" s="8" t="s">
        <v>7</v>
      </c>
      <c r="E25" s="34"/>
      <c r="F25" s="35"/>
      <c r="G25" s="16">
        <v>1</v>
      </c>
    </row>
    <row r="26" spans="1:7" ht="17.399999999999999" x14ac:dyDescent="0.3">
      <c r="A26" s="147" t="s">
        <v>72</v>
      </c>
      <c r="B26" s="148"/>
      <c r="C26" s="148"/>
      <c r="D26" s="149">
        <v>1</v>
      </c>
      <c r="E26" s="149"/>
      <c r="F26" s="149"/>
      <c r="G26" s="149"/>
    </row>
    <row r="27" spans="1:7" x14ac:dyDescent="0.3">
      <c r="A27" s="144" t="s">
        <v>17</v>
      </c>
      <c r="B27" s="145"/>
      <c r="C27" s="145"/>
      <c r="D27" s="146">
        <v>12</v>
      </c>
      <c r="E27" s="146"/>
      <c r="F27" s="146"/>
      <c r="G27" s="146"/>
    </row>
    <row r="28" spans="1:7" s="25" customFormat="1" ht="46.8" x14ac:dyDescent="0.3">
      <c r="A28" s="23" t="s">
        <v>0</v>
      </c>
      <c r="B28" s="23" t="s">
        <v>1</v>
      </c>
      <c r="C28" s="23" t="s">
        <v>10</v>
      </c>
      <c r="D28" s="23" t="s">
        <v>2</v>
      </c>
      <c r="E28" s="23" t="s">
        <v>58</v>
      </c>
      <c r="F28" s="23" t="s">
        <v>59</v>
      </c>
      <c r="G28" s="23" t="s">
        <v>57</v>
      </c>
    </row>
    <row r="29" spans="1:7" s="25" customFormat="1" ht="31.2" x14ac:dyDescent="0.3">
      <c r="A29" s="41">
        <v>1</v>
      </c>
      <c r="B29" s="106" t="s">
        <v>140</v>
      </c>
      <c r="C29" s="7" t="s">
        <v>16</v>
      </c>
      <c r="D29" s="8" t="s">
        <v>7</v>
      </c>
      <c r="E29" s="28">
        <v>1</v>
      </c>
      <c r="F29" s="28" t="s">
        <v>60</v>
      </c>
      <c r="G29" s="28">
        <f>$D$27*E29/IF(F29="на 1 р.м.",1,IF(F29="на 2 р.м.",2,#VALUE!))</f>
        <v>12</v>
      </c>
    </row>
    <row r="30" spans="1:7" ht="17.399999999999999" x14ac:dyDescent="0.3">
      <c r="A30" s="136" t="s">
        <v>15</v>
      </c>
      <c r="B30" s="137"/>
      <c r="C30" s="137"/>
      <c r="D30" s="137"/>
      <c r="E30" s="138"/>
      <c r="F30" s="138"/>
      <c r="G30" s="137"/>
    </row>
    <row r="31" spans="1:7" s="25" customFormat="1" ht="46.8" x14ac:dyDescent="0.3">
      <c r="A31" s="23" t="s">
        <v>0</v>
      </c>
      <c r="B31" s="23" t="s">
        <v>1</v>
      </c>
      <c r="C31" s="22" t="s">
        <v>10</v>
      </c>
      <c r="D31" s="22" t="s">
        <v>2</v>
      </c>
      <c r="E31" s="30"/>
      <c r="F31" s="31"/>
      <c r="G31" s="26" t="s">
        <v>57</v>
      </c>
    </row>
    <row r="32" spans="1:7" s="25" customFormat="1" ht="31.2" x14ac:dyDescent="0.3">
      <c r="A32" s="44">
        <v>1</v>
      </c>
      <c r="B32" s="9" t="s">
        <v>41</v>
      </c>
      <c r="C32" s="19" t="s">
        <v>16</v>
      </c>
      <c r="D32" s="15" t="s">
        <v>5</v>
      </c>
      <c r="E32" s="34"/>
      <c r="F32" s="35"/>
      <c r="G32" s="16">
        <v>1</v>
      </c>
    </row>
    <row r="33" spans="1:7" s="25" customFormat="1" ht="31.2" x14ac:dyDescent="0.3">
      <c r="A33" s="44">
        <v>2</v>
      </c>
      <c r="B33" s="9" t="s">
        <v>43</v>
      </c>
      <c r="C33" s="7" t="s">
        <v>16</v>
      </c>
      <c r="D33" s="15" t="s">
        <v>5</v>
      </c>
      <c r="E33" s="34"/>
      <c r="F33" s="35"/>
      <c r="G33" s="16">
        <v>1</v>
      </c>
    </row>
    <row r="34" spans="1:7" s="25" customFormat="1" ht="31.2" x14ac:dyDescent="0.3">
      <c r="A34" s="44">
        <v>3</v>
      </c>
      <c r="B34" s="122" t="s">
        <v>28</v>
      </c>
      <c r="C34" s="19" t="s">
        <v>16</v>
      </c>
      <c r="D34" s="15" t="s">
        <v>5</v>
      </c>
      <c r="E34" s="34"/>
      <c r="F34" s="35"/>
      <c r="G34" s="16">
        <v>1</v>
      </c>
    </row>
    <row r="35" spans="1:7" s="25" customFormat="1" ht="31.2" x14ac:dyDescent="0.3">
      <c r="A35" s="44">
        <v>4</v>
      </c>
      <c r="B35" s="6" t="s">
        <v>42</v>
      </c>
      <c r="C35" s="7" t="s">
        <v>16</v>
      </c>
      <c r="D35" s="15" t="s">
        <v>7</v>
      </c>
      <c r="E35" s="32"/>
      <c r="F35" s="33"/>
      <c r="G35" s="16">
        <v>1</v>
      </c>
    </row>
    <row r="36" spans="1:7" s="25" customFormat="1" ht="31.2" x14ac:dyDescent="0.3">
      <c r="A36" s="44">
        <v>5</v>
      </c>
      <c r="B36" s="123" t="s">
        <v>24</v>
      </c>
      <c r="C36" s="124" t="s">
        <v>16</v>
      </c>
      <c r="D36" s="119" t="s">
        <v>7</v>
      </c>
      <c r="E36" s="120"/>
      <c r="F36" s="121"/>
      <c r="G36" s="27">
        <v>1</v>
      </c>
    </row>
    <row r="37" spans="1:7" ht="17.399999999999999" x14ac:dyDescent="0.3">
      <c r="A37" s="136" t="s">
        <v>14</v>
      </c>
      <c r="B37" s="137"/>
      <c r="C37" s="137"/>
      <c r="D37" s="137"/>
      <c r="E37" s="139"/>
      <c r="F37" s="139"/>
      <c r="G37" s="137"/>
    </row>
    <row r="38" spans="1:7" s="25" customFormat="1" ht="46.8" x14ac:dyDescent="0.3">
      <c r="A38" s="23" t="s">
        <v>0</v>
      </c>
      <c r="B38" s="23" t="s">
        <v>1</v>
      </c>
      <c r="C38" s="22" t="s">
        <v>10</v>
      </c>
      <c r="D38" s="22" t="s">
        <v>2</v>
      </c>
      <c r="E38" s="30"/>
      <c r="F38" s="31"/>
      <c r="G38" s="26" t="s">
        <v>57</v>
      </c>
    </row>
    <row r="39" spans="1:7" s="25" customFormat="1" ht="31.2" x14ac:dyDescent="0.3">
      <c r="A39" s="44">
        <v>1</v>
      </c>
      <c r="B39" s="9" t="s">
        <v>20</v>
      </c>
      <c r="C39" s="19" t="s">
        <v>16</v>
      </c>
      <c r="D39" s="24" t="s">
        <v>9</v>
      </c>
      <c r="E39" s="32"/>
      <c r="F39" s="33"/>
      <c r="G39" s="29">
        <v>1</v>
      </c>
    </row>
    <row r="40" spans="1:7" s="25" customFormat="1" ht="31.2" x14ac:dyDescent="0.3">
      <c r="A40" s="44">
        <v>2</v>
      </c>
      <c r="B40" s="6" t="s">
        <v>23</v>
      </c>
      <c r="C40" s="19" t="s">
        <v>16</v>
      </c>
      <c r="D40" s="24" t="s">
        <v>9</v>
      </c>
      <c r="E40" s="32"/>
      <c r="F40" s="33"/>
      <c r="G40" s="29">
        <v>1</v>
      </c>
    </row>
    <row r="41" spans="1:7" s="25" customFormat="1" ht="31.2" x14ac:dyDescent="0.3">
      <c r="A41" s="44">
        <v>3</v>
      </c>
      <c r="B41" s="20" t="s">
        <v>36</v>
      </c>
      <c r="C41" s="19" t="s">
        <v>16</v>
      </c>
      <c r="D41" s="15" t="s">
        <v>32</v>
      </c>
      <c r="E41" s="32"/>
      <c r="F41" s="33"/>
      <c r="G41" s="16">
        <f>$C$2</f>
        <v>12</v>
      </c>
    </row>
    <row r="42" spans="1:7" s="25" customFormat="1" ht="31.2" x14ac:dyDescent="0.3">
      <c r="A42" s="44">
        <v>4</v>
      </c>
      <c r="B42" s="9" t="s">
        <v>21</v>
      </c>
      <c r="C42" s="19" t="s">
        <v>16</v>
      </c>
      <c r="D42" s="24" t="s">
        <v>9</v>
      </c>
      <c r="E42" s="36"/>
      <c r="F42" s="37"/>
      <c r="G42" s="29">
        <v>1</v>
      </c>
    </row>
    <row r="43" spans="1:7" s="25" customFormat="1" ht="31.2" x14ac:dyDescent="0.3">
      <c r="A43" s="44">
        <v>5</v>
      </c>
      <c r="B43" s="21" t="s">
        <v>40</v>
      </c>
      <c r="C43" s="19" t="s">
        <v>16</v>
      </c>
      <c r="D43" s="15" t="s">
        <v>32</v>
      </c>
      <c r="E43" s="36"/>
      <c r="F43" s="37"/>
      <c r="G43" s="16">
        <f>$C$2</f>
        <v>12</v>
      </c>
    </row>
    <row r="44" spans="1:7" s="25" customFormat="1" ht="31.2" x14ac:dyDescent="0.3">
      <c r="A44" s="44">
        <v>6</v>
      </c>
      <c r="B44" s="6" t="s">
        <v>22</v>
      </c>
      <c r="C44" s="19" t="s">
        <v>16</v>
      </c>
      <c r="D44" s="24" t="s">
        <v>9</v>
      </c>
      <c r="E44" s="38"/>
      <c r="F44" s="39"/>
      <c r="G44" s="29">
        <v>1</v>
      </c>
    </row>
  </sheetData>
  <sortState xmlns:xlrd2="http://schemas.microsoft.com/office/spreadsheetml/2017/richdata2" ref="B15:D25">
    <sortCondition ref="B15:B25"/>
  </sortState>
  <mergeCells count="21">
    <mergeCell ref="A30:G30"/>
    <mergeCell ref="A37:G37"/>
    <mergeCell ref="A12:G12"/>
    <mergeCell ref="A13:G13"/>
    <mergeCell ref="A27:C27"/>
    <mergeCell ref="D27:G27"/>
    <mergeCell ref="A26:C26"/>
    <mergeCell ref="D26:G26"/>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9" xr:uid="{860AB650-7BE1-4DA1-902C-ACE91A8B4EA4}">
      <formula1>"на 1 р.м.,на 2 р.м."</formula1>
    </dataValidation>
    <dataValidation allowBlank="1" showErrorMessage="1" sqref="D26 B27:C1048576 B1:C25"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D39:D1048576 D2 D29:D30 D32:D37 D15:D25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3"/>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5" customWidth="1"/>
    <col min="3" max="3" width="54.44140625" customWidth="1"/>
    <col min="4" max="4" width="21.44140625" style="4" customWidth="1"/>
    <col min="5" max="5" width="16.88671875" customWidth="1"/>
    <col min="6" max="7" width="0" hidden="1" customWidth="1"/>
    <col min="8" max="16384" width="9.109375" hidden="1"/>
  </cols>
  <sheetData>
    <row r="1" spans="1:7" ht="27.6" x14ac:dyDescent="0.3">
      <c r="A1" s="2" t="s">
        <v>0</v>
      </c>
      <c r="B1" s="3" t="s">
        <v>1</v>
      </c>
      <c r="C1" s="2" t="s">
        <v>10</v>
      </c>
      <c r="D1" s="2" t="s">
        <v>2</v>
      </c>
      <c r="E1" s="14" t="s">
        <v>57</v>
      </c>
    </row>
    <row r="2" spans="1:7" ht="21" x14ac:dyDescent="0.3">
      <c r="A2" s="150" t="s">
        <v>7</v>
      </c>
      <c r="B2" s="150"/>
      <c r="C2" s="150"/>
      <c r="D2" s="150"/>
      <c r="E2" s="150"/>
    </row>
    <row r="3" spans="1:7" s="25" customFormat="1" ht="31.2" x14ac:dyDescent="0.3">
      <c r="A3" s="42">
        <v>1</v>
      </c>
      <c r="B3" s="9" t="s">
        <v>31</v>
      </c>
      <c r="C3" s="43" t="s">
        <v>16</v>
      </c>
      <c r="D3" s="8" t="s">
        <v>7</v>
      </c>
      <c r="E3" s="45">
        <v>1</v>
      </c>
    </row>
    <row r="4" spans="1:7" s="25" customFormat="1" ht="31.2" x14ac:dyDescent="0.3">
      <c r="A4" s="42">
        <v>2</v>
      </c>
      <c r="B4" s="9" t="s">
        <v>30</v>
      </c>
      <c r="C4" s="43" t="s">
        <v>16</v>
      </c>
      <c r="D4" s="8" t="s">
        <v>7</v>
      </c>
      <c r="E4" s="45">
        <v>1</v>
      </c>
    </row>
    <row r="5" spans="1:7" s="25" customFormat="1" ht="31.2" x14ac:dyDescent="0.3">
      <c r="A5" s="41">
        <v>3</v>
      </c>
      <c r="B5" s="46" t="s">
        <v>68</v>
      </c>
      <c r="C5" s="19" t="s">
        <v>16</v>
      </c>
      <c r="D5" s="8" t="s">
        <v>7</v>
      </c>
      <c r="E5" s="47">
        <v>1</v>
      </c>
    </row>
    <row r="6" spans="1:7" s="25" customFormat="1" ht="31.2" x14ac:dyDescent="0.3">
      <c r="A6" s="42">
        <v>4</v>
      </c>
      <c r="B6" s="6" t="s">
        <v>121</v>
      </c>
      <c r="C6" s="11" t="s">
        <v>16</v>
      </c>
      <c r="D6" s="8" t="s">
        <v>7</v>
      </c>
      <c r="E6" s="45">
        <v>1</v>
      </c>
    </row>
    <row r="7" spans="1:7" s="25" customFormat="1" ht="31.2" x14ac:dyDescent="0.3">
      <c r="A7" s="42">
        <v>5</v>
      </c>
      <c r="B7" s="48" t="s">
        <v>39</v>
      </c>
      <c r="C7" s="43" t="s">
        <v>16</v>
      </c>
      <c r="D7" s="8" t="s">
        <v>7</v>
      </c>
      <c r="E7" s="50">
        <v>1</v>
      </c>
    </row>
    <row r="8" spans="1:7" s="25" customFormat="1" ht="31.2" x14ac:dyDescent="0.3">
      <c r="A8" s="42">
        <v>6</v>
      </c>
      <c r="B8" s="49" t="s">
        <v>35</v>
      </c>
      <c r="C8" s="43" t="s">
        <v>16</v>
      </c>
      <c r="D8" s="8" t="s">
        <v>7</v>
      </c>
      <c r="E8" s="50">
        <v>1</v>
      </c>
    </row>
    <row r="9" spans="1:7" s="25" customFormat="1" ht="31.2" x14ac:dyDescent="0.3">
      <c r="A9" s="41">
        <v>7</v>
      </c>
      <c r="B9" s="9" t="s">
        <v>63</v>
      </c>
      <c r="C9" s="43" t="s">
        <v>16</v>
      </c>
      <c r="D9" s="8" t="s">
        <v>7</v>
      </c>
      <c r="E9" s="50">
        <v>1</v>
      </c>
    </row>
    <row r="10" spans="1:7" ht="31.2" x14ac:dyDescent="0.3">
      <c r="A10" s="42">
        <v>8</v>
      </c>
      <c r="B10" s="9" t="s">
        <v>62</v>
      </c>
      <c r="C10" s="19" t="s">
        <v>16</v>
      </c>
      <c r="D10" s="8" t="s">
        <v>7</v>
      </c>
      <c r="E10" s="50">
        <v>1</v>
      </c>
      <c r="F10" s="35"/>
      <c r="G10" s="16">
        <v>1</v>
      </c>
    </row>
    <row r="11" spans="1:7" ht="21" x14ac:dyDescent="0.3">
      <c r="A11" s="150" t="s">
        <v>5</v>
      </c>
      <c r="B11" s="150"/>
      <c r="C11" s="150"/>
      <c r="D11" s="150"/>
      <c r="E11" s="150"/>
    </row>
    <row r="12" spans="1:7" s="25" customFormat="1" ht="31.2" x14ac:dyDescent="0.3">
      <c r="A12" s="42">
        <v>1</v>
      </c>
      <c r="B12" s="51" t="s">
        <v>26</v>
      </c>
      <c r="C12" s="43" t="s">
        <v>16</v>
      </c>
      <c r="D12" s="8" t="s">
        <v>5</v>
      </c>
      <c r="E12" s="52">
        <v>1</v>
      </c>
    </row>
    <row r="13" spans="1:7" s="25" customFormat="1" ht="31.2" x14ac:dyDescent="0.3">
      <c r="A13" s="42">
        <v>2</v>
      </c>
      <c r="B13" s="10" t="s">
        <v>25</v>
      </c>
      <c r="C13" s="43" t="s">
        <v>16</v>
      </c>
      <c r="D13" s="8" t="s">
        <v>5</v>
      </c>
      <c r="E13" s="52">
        <v>1</v>
      </c>
    </row>
    <row r="14" spans="1:7" s="25" customFormat="1" ht="31.2" x14ac:dyDescent="0.3">
      <c r="A14" s="42">
        <v>3</v>
      </c>
      <c r="B14" s="10" t="s">
        <v>43</v>
      </c>
      <c r="C14" s="11" t="s">
        <v>16</v>
      </c>
      <c r="D14" s="8" t="s">
        <v>5</v>
      </c>
      <c r="E14" s="52">
        <v>1</v>
      </c>
    </row>
    <row r="15" spans="1:7" s="25" customFormat="1" ht="31.2" x14ac:dyDescent="0.3">
      <c r="A15" s="42">
        <v>4</v>
      </c>
      <c r="B15" s="51" t="s">
        <v>28</v>
      </c>
      <c r="C15" s="43" t="s">
        <v>16</v>
      </c>
      <c r="D15" s="8" t="s">
        <v>5</v>
      </c>
      <c r="E15" s="52">
        <v>1</v>
      </c>
    </row>
    <row r="16" spans="1:7" s="25" customFormat="1" ht="31.2" x14ac:dyDescent="0.3">
      <c r="A16" s="42">
        <v>5</v>
      </c>
      <c r="B16" s="10" t="s">
        <v>29</v>
      </c>
      <c r="C16" s="43" t="s">
        <v>16</v>
      </c>
      <c r="D16" s="8" t="s">
        <v>5</v>
      </c>
      <c r="E16" s="52">
        <v>1</v>
      </c>
    </row>
    <row r="17" spans="1:5" s="25" customFormat="1" ht="31.2" x14ac:dyDescent="0.3">
      <c r="A17" s="42">
        <v>6</v>
      </c>
      <c r="B17" s="6" t="s">
        <v>27</v>
      </c>
      <c r="C17" s="19" t="s">
        <v>16</v>
      </c>
      <c r="D17" s="8" t="s">
        <v>5</v>
      </c>
      <c r="E17" s="52">
        <v>1</v>
      </c>
    </row>
    <row r="18" spans="1:5" s="25" customFormat="1" ht="31.2" x14ac:dyDescent="0.3">
      <c r="A18" s="42">
        <v>7</v>
      </c>
      <c r="B18" s="20" t="s">
        <v>45</v>
      </c>
      <c r="C18" s="19" t="s">
        <v>16</v>
      </c>
      <c r="D18" s="8" t="s">
        <v>5</v>
      </c>
      <c r="E18" s="52">
        <v>1</v>
      </c>
    </row>
    <row r="19" spans="1:5" s="25" customFormat="1" ht="31.2" x14ac:dyDescent="0.3">
      <c r="A19" s="42">
        <v>8</v>
      </c>
      <c r="B19" s="6" t="s">
        <v>111</v>
      </c>
      <c r="C19" s="43" t="s">
        <v>16</v>
      </c>
      <c r="D19" s="8" t="s">
        <v>5</v>
      </c>
      <c r="E19" s="52">
        <v>1</v>
      </c>
    </row>
    <row r="20" spans="1:5" s="25" customFormat="1" ht="62.4" x14ac:dyDescent="0.3">
      <c r="A20" s="42">
        <v>9</v>
      </c>
      <c r="B20" s="10" t="s">
        <v>61</v>
      </c>
      <c r="C20" s="43" t="s">
        <v>69</v>
      </c>
      <c r="D20" s="8" t="s">
        <v>5</v>
      </c>
      <c r="E20" s="45">
        <v>1</v>
      </c>
    </row>
    <row r="21" spans="1:5" ht="31.2" x14ac:dyDescent="0.3">
      <c r="A21" s="42">
        <v>10</v>
      </c>
      <c r="B21" s="118" t="s">
        <v>44</v>
      </c>
      <c r="C21" s="19" t="s">
        <v>16</v>
      </c>
      <c r="D21" s="8" t="s">
        <v>11</v>
      </c>
      <c r="E21" s="52">
        <v>1</v>
      </c>
    </row>
    <row r="22" spans="1:5" ht="21" x14ac:dyDescent="0.3">
      <c r="A22" s="151" t="s">
        <v>38</v>
      </c>
      <c r="B22" s="152"/>
      <c r="C22" s="152"/>
      <c r="D22" s="152"/>
      <c r="E22" s="153"/>
    </row>
    <row r="23" spans="1:5" s="25" customFormat="1" ht="31.2" x14ac:dyDescent="0.3">
      <c r="A23" s="41">
        <v>1</v>
      </c>
      <c r="B23" s="106" t="s">
        <v>163</v>
      </c>
      <c r="C23" s="43" t="s">
        <v>16</v>
      </c>
      <c r="D23" s="8" t="s">
        <v>11</v>
      </c>
      <c r="E23" s="52">
        <v>1</v>
      </c>
    </row>
  </sheetData>
  <sortState xmlns:xlrd2="http://schemas.microsoft.com/office/spreadsheetml/2017/richdata2" ref="B3:C10">
    <sortCondition ref="B3:B10"/>
  </sortState>
  <mergeCells count="3">
    <mergeCell ref="A2:E2"/>
    <mergeCell ref="A11:E11"/>
    <mergeCell ref="A22:E2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23 B21 B10:C10" xr:uid="{79106D54-786A-4653-A860-A6C20CBFC2F6}"/>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D27:D1048576 D1:D2 D11</xm:sqref>
        </x14:dataValidation>
        <x14:dataValidation type="list" allowBlank="1" showInputMessage="1" showErrorMessage="1" xr:uid="{64B009F1-9C6A-4E7B-AA87-D9067D5E25EA}">
          <x14:formula1>
            <xm:f>Виды!$A$1:$A$7</xm:f>
          </x14:formula1>
          <xm:sqref>D12:D21 D23 D3:D10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5" activePane="bottomLeft" state="frozen"/>
      <selection activeCell="B15" sqref="B15"/>
      <selection pane="bottomLeft" activeCell="B15" sqref="B15"/>
    </sheetView>
  </sheetViews>
  <sheetFormatPr defaultRowHeight="15.6" x14ac:dyDescent="0.3"/>
  <cols>
    <col min="1" max="1" width="32.6640625" style="101" customWidth="1"/>
    <col min="2" max="2" width="100.6640625" style="98" customWidth="1"/>
    <col min="3" max="3" width="25.6640625" style="104" bestFit="1" customWidth="1"/>
    <col min="4" max="4" width="14.44140625" style="104" customWidth="1"/>
    <col min="5" max="5" width="25.6640625" style="104" customWidth="1"/>
    <col min="6" max="6" width="14.33203125" style="104" customWidth="1"/>
    <col min="7" max="7" width="13.88671875" style="97" customWidth="1"/>
    <col min="8" max="8" width="20.88671875" style="97" customWidth="1"/>
    <col min="9" max="16384" width="8.88671875" style="98"/>
  </cols>
  <sheetData>
    <row r="1" spans="1:8" ht="31.2" x14ac:dyDescent="0.3">
      <c r="A1" s="95" t="s">
        <v>1</v>
      </c>
      <c r="B1" s="96" t="s">
        <v>10</v>
      </c>
      <c r="C1" s="99" t="s">
        <v>2</v>
      </c>
      <c r="D1" s="95" t="s">
        <v>4</v>
      </c>
      <c r="E1" s="95" t="s">
        <v>3</v>
      </c>
      <c r="F1" s="95" t="s">
        <v>8</v>
      </c>
      <c r="G1" s="95" t="s">
        <v>33</v>
      </c>
      <c r="H1" s="95" t="s">
        <v>34</v>
      </c>
    </row>
    <row r="2" spans="1:8" x14ac:dyDescent="0.3">
      <c r="A2" s="115" t="s">
        <v>113</v>
      </c>
      <c r="B2" s="100" t="s">
        <v>114</v>
      </c>
      <c r="C2" s="8" t="s">
        <v>5</v>
      </c>
      <c r="D2" s="107">
        <v>1</v>
      </c>
      <c r="E2" s="107" t="s">
        <v>109</v>
      </c>
      <c r="F2" s="107">
        <v>1</v>
      </c>
      <c r="G2" s="97">
        <f t="shared" ref="G2:G19" si="0">COUNTIF($A$2:$A$999,A2)</f>
        <v>1</v>
      </c>
    </row>
    <row r="3" spans="1:8" x14ac:dyDescent="0.3">
      <c r="A3" s="115" t="s">
        <v>107</v>
      </c>
      <c r="B3" s="100" t="s">
        <v>108</v>
      </c>
      <c r="C3" s="8" t="s">
        <v>5</v>
      </c>
      <c r="D3" s="107">
        <v>1</v>
      </c>
      <c r="E3" s="107" t="s">
        <v>109</v>
      </c>
      <c r="F3" s="107">
        <f>D3</f>
        <v>1</v>
      </c>
      <c r="G3" s="97">
        <f t="shared" si="0"/>
        <v>1</v>
      </c>
    </row>
    <row r="4" spans="1:8" x14ac:dyDescent="0.3">
      <c r="A4" s="106" t="s">
        <v>161</v>
      </c>
      <c r="B4" s="109" t="s">
        <v>116</v>
      </c>
      <c r="C4" s="8" t="s">
        <v>7</v>
      </c>
      <c r="D4" s="107">
        <v>2</v>
      </c>
      <c r="E4" s="107" t="s">
        <v>6</v>
      </c>
      <c r="F4" s="107">
        <v>2</v>
      </c>
      <c r="G4" s="97">
        <f t="shared" si="0"/>
        <v>1</v>
      </c>
      <c r="H4" s="97" t="s">
        <v>162</v>
      </c>
    </row>
    <row r="5" spans="1:8" x14ac:dyDescent="0.3">
      <c r="A5" s="116" t="s">
        <v>119</v>
      </c>
      <c r="B5" s="114" t="s">
        <v>120</v>
      </c>
      <c r="C5" s="8" t="s">
        <v>11</v>
      </c>
      <c r="D5" s="117">
        <v>1</v>
      </c>
      <c r="E5" s="117" t="s">
        <v>6</v>
      </c>
      <c r="F5" s="117">
        <v>1</v>
      </c>
      <c r="G5" s="97">
        <f t="shared" si="0"/>
        <v>1</v>
      </c>
      <c r="H5" s="97" t="s">
        <v>162</v>
      </c>
    </row>
    <row r="6" spans="1:8" x14ac:dyDescent="0.3">
      <c r="A6" s="106" t="s">
        <v>129</v>
      </c>
      <c r="B6" s="100" t="s">
        <v>130</v>
      </c>
      <c r="C6" s="8" t="s">
        <v>5</v>
      </c>
      <c r="D6" s="111">
        <v>1</v>
      </c>
      <c r="E6" s="107" t="s">
        <v>109</v>
      </c>
      <c r="F6" s="111">
        <v>1</v>
      </c>
      <c r="G6" s="97">
        <f t="shared" si="0"/>
        <v>1</v>
      </c>
      <c r="H6" s="97" t="s">
        <v>37</v>
      </c>
    </row>
    <row r="7" spans="1:8" x14ac:dyDescent="0.3">
      <c r="A7" s="106" t="s">
        <v>127</v>
      </c>
      <c r="B7" s="100" t="s">
        <v>128</v>
      </c>
      <c r="C7" s="8" t="s">
        <v>11</v>
      </c>
      <c r="D7" s="112">
        <v>4</v>
      </c>
      <c r="E7" s="107" t="s">
        <v>109</v>
      </c>
      <c r="F7" s="112">
        <v>4</v>
      </c>
      <c r="G7" s="97">
        <f t="shared" si="0"/>
        <v>1</v>
      </c>
      <c r="H7" s="97" t="s">
        <v>162</v>
      </c>
    </row>
    <row r="8" spans="1:8" x14ac:dyDescent="0.3">
      <c r="A8" s="106" t="s">
        <v>123</v>
      </c>
      <c r="B8" s="100" t="s">
        <v>124</v>
      </c>
      <c r="C8" s="8" t="s">
        <v>5</v>
      </c>
      <c r="D8" s="111">
        <v>1</v>
      </c>
      <c r="E8" s="111" t="s">
        <v>109</v>
      </c>
      <c r="F8" s="111">
        <f>D8</f>
        <v>1</v>
      </c>
      <c r="G8" s="97">
        <f t="shared" si="0"/>
        <v>1</v>
      </c>
      <c r="H8" s="97" t="s">
        <v>37</v>
      </c>
    </row>
    <row r="9" spans="1:8" x14ac:dyDescent="0.3">
      <c r="A9" s="106" t="s">
        <v>98</v>
      </c>
      <c r="B9" s="100" t="s">
        <v>99</v>
      </c>
      <c r="C9" s="8" t="s">
        <v>11</v>
      </c>
      <c r="D9" s="107">
        <v>2</v>
      </c>
      <c r="E9" s="107" t="s">
        <v>6</v>
      </c>
      <c r="F9" s="107">
        <v>2</v>
      </c>
      <c r="G9" s="97">
        <f t="shared" si="0"/>
        <v>1</v>
      </c>
      <c r="H9" s="97" t="s">
        <v>162</v>
      </c>
    </row>
    <row r="10" spans="1:8" ht="31.2" x14ac:dyDescent="0.3">
      <c r="A10" s="106" t="s">
        <v>101</v>
      </c>
      <c r="B10" s="100" t="s">
        <v>102</v>
      </c>
      <c r="C10" s="8" t="s">
        <v>11</v>
      </c>
      <c r="D10" s="107">
        <v>2</v>
      </c>
      <c r="E10" s="107" t="s">
        <v>6</v>
      </c>
      <c r="F10" s="107">
        <v>2</v>
      </c>
      <c r="G10" s="97">
        <f t="shared" si="0"/>
        <v>1</v>
      </c>
      <c r="H10" s="97" t="s">
        <v>162</v>
      </c>
    </row>
    <row r="11" spans="1:8" x14ac:dyDescent="0.3">
      <c r="A11" s="106" t="s">
        <v>103</v>
      </c>
      <c r="B11" s="100" t="s">
        <v>104</v>
      </c>
      <c r="C11" s="8" t="s">
        <v>11</v>
      </c>
      <c r="D11" s="107">
        <v>2</v>
      </c>
      <c r="E11" s="107" t="s">
        <v>6</v>
      </c>
      <c r="F11" s="107">
        <v>2</v>
      </c>
      <c r="G11" s="97">
        <f t="shared" si="0"/>
        <v>1</v>
      </c>
      <c r="H11" s="97" t="s">
        <v>162</v>
      </c>
    </row>
    <row r="12" spans="1:8" x14ac:dyDescent="0.3">
      <c r="A12" s="106" t="s">
        <v>125</v>
      </c>
      <c r="B12" s="100" t="s">
        <v>126</v>
      </c>
      <c r="C12" s="8" t="s">
        <v>11</v>
      </c>
      <c r="D12" s="107">
        <v>1</v>
      </c>
      <c r="E12" s="107" t="s">
        <v>109</v>
      </c>
      <c r="F12" s="107">
        <v>1</v>
      </c>
      <c r="G12" s="97">
        <f t="shared" si="0"/>
        <v>1</v>
      </c>
      <c r="H12" s="97" t="s">
        <v>162</v>
      </c>
    </row>
    <row r="13" spans="1:8" x14ac:dyDescent="0.3">
      <c r="A13" s="106" t="s">
        <v>131</v>
      </c>
      <c r="B13" s="100" t="s">
        <v>132</v>
      </c>
      <c r="C13" s="8" t="s">
        <v>11</v>
      </c>
      <c r="D13" s="107">
        <v>1</v>
      </c>
      <c r="E13" s="107" t="s">
        <v>6</v>
      </c>
      <c r="F13" s="107">
        <v>1</v>
      </c>
      <c r="G13" s="97">
        <f t="shared" si="0"/>
        <v>1</v>
      </c>
      <c r="H13" s="97" t="s">
        <v>162</v>
      </c>
    </row>
    <row r="14" spans="1:8" x14ac:dyDescent="0.3">
      <c r="A14" s="106" t="s">
        <v>121</v>
      </c>
      <c r="B14" s="100" t="s">
        <v>122</v>
      </c>
      <c r="C14" s="8" t="s">
        <v>7</v>
      </c>
      <c r="D14" s="107">
        <v>1</v>
      </c>
      <c r="E14" s="107" t="s">
        <v>6</v>
      </c>
      <c r="F14" s="107">
        <v>1</v>
      </c>
      <c r="G14" s="97">
        <f t="shared" si="0"/>
        <v>1</v>
      </c>
      <c r="H14" s="97" t="s">
        <v>162</v>
      </c>
    </row>
    <row r="15" spans="1:8" x14ac:dyDescent="0.3">
      <c r="A15" s="106" t="s">
        <v>111</v>
      </c>
      <c r="B15" s="100" t="s">
        <v>112</v>
      </c>
      <c r="C15" s="8" t="s">
        <v>5</v>
      </c>
      <c r="D15" s="107">
        <v>1</v>
      </c>
      <c r="E15" s="107" t="s">
        <v>109</v>
      </c>
      <c r="F15" s="107">
        <v>1</v>
      </c>
      <c r="G15" s="97">
        <f t="shared" si="0"/>
        <v>1</v>
      </c>
      <c r="H15" s="97" t="s">
        <v>37</v>
      </c>
    </row>
    <row r="16" spans="1:8" x14ac:dyDescent="0.3">
      <c r="A16" s="106" t="s">
        <v>117</v>
      </c>
      <c r="B16" s="100" t="s">
        <v>118</v>
      </c>
      <c r="C16" s="8" t="s">
        <v>7</v>
      </c>
      <c r="D16" s="107">
        <v>2</v>
      </c>
      <c r="E16" s="107" t="s">
        <v>6</v>
      </c>
      <c r="F16" s="107">
        <v>2</v>
      </c>
      <c r="G16" s="97">
        <f t="shared" si="0"/>
        <v>1</v>
      </c>
      <c r="H16" s="97" t="s">
        <v>162</v>
      </c>
    </row>
    <row r="17" spans="1:8" x14ac:dyDescent="0.3">
      <c r="A17" s="115" t="s">
        <v>133</v>
      </c>
      <c r="B17" s="114" t="s">
        <v>134</v>
      </c>
      <c r="C17" s="8" t="s">
        <v>7</v>
      </c>
      <c r="D17" s="117">
        <v>1</v>
      </c>
      <c r="E17" s="117" t="s">
        <v>6</v>
      </c>
      <c r="F17" s="117">
        <v>1</v>
      </c>
      <c r="G17" s="97">
        <f t="shared" si="0"/>
        <v>1</v>
      </c>
      <c r="H17" s="97" t="s">
        <v>162</v>
      </c>
    </row>
    <row r="18" spans="1:8" ht="46.8" x14ac:dyDescent="0.3">
      <c r="A18" s="106" t="s">
        <v>105</v>
      </c>
      <c r="B18" s="100" t="s">
        <v>106</v>
      </c>
      <c r="C18" s="8" t="s">
        <v>11</v>
      </c>
      <c r="D18" s="117">
        <v>1</v>
      </c>
      <c r="E18" s="117" t="s">
        <v>6</v>
      </c>
      <c r="F18" s="117">
        <v>1</v>
      </c>
      <c r="G18" s="97">
        <f t="shared" si="0"/>
        <v>1</v>
      </c>
      <c r="H18" s="97" t="s">
        <v>37</v>
      </c>
    </row>
    <row r="19" spans="1:8" x14ac:dyDescent="0.3">
      <c r="A19" s="106" t="s">
        <v>135</v>
      </c>
      <c r="B19" s="100" t="s">
        <v>136</v>
      </c>
      <c r="C19" s="8" t="s">
        <v>7</v>
      </c>
      <c r="D19" s="117">
        <v>1</v>
      </c>
      <c r="E19" s="117" t="s">
        <v>6</v>
      </c>
      <c r="F19" s="117">
        <v>1</v>
      </c>
      <c r="G19" s="97">
        <f t="shared" si="0"/>
        <v>1</v>
      </c>
      <c r="H19" s="97" t="s">
        <v>37</v>
      </c>
    </row>
    <row r="20" spans="1:8" x14ac:dyDescent="0.3">
      <c r="C20" s="103"/>
    </row>
    <row r="21" spans="1:8" x14ac:dyDescent="0.3">
      <c r="C21" s="103"/>
    </row>
    <row r="22" spans="1:8" x14ac:dyDescent="0.3">
      <c r="C22" s="103"/>
    </row>
    <row r="23" spans="1:8" x14ac:dyDescent="0.3">
      <c r="C23" s="103"/>
    </row>
    <row r="24" spans="1:8" x14ac:dyDescent="0.3">
      <c r="C24" s="103"/>
    </row>
    <row r="25" spans="1:8" x14ac:dyDescent="0.3">
      <c r="C25" s="103"/>
    </row>
    <row r="26" spans="1:8" x14ac:dyDescent="0.3">
      <c r="C26" s="103"/>
    </row>
    <row r="27" spans="1:8" x14ac:dyDescent="0.3">
      <c r="C27" s="103"/>
    </row>
    <row r="28" spans="1:8" x14ac:dyDescent="0.3">
      <c r="C28" s="103"/>
    </row>
    <row r="29" spans="1:8" x14ac:dyDescent="0.3">
      <c r="C29" s="103"/>
    </row>
    <row r="30" spans="1:8" x14ac:dyDescent="0.3">
      <c r="C30" s="103"/>
    </row>
    <row r="31" spans="1:8" x14ac:dyDescent="0.3">
      <c r="C31" s="103"/>
    </row>
    <row r="32" spans="1:8" x14ac:dyDescent="0.3">
      <c r="C32" s="103"/>
    </row>
    <row r="33" spans="3:3" x14ac:dyDescent="0.3">
      <c r="C33" s="103"/>
    </row>
    <row r="34" spans="3:3" x14ac:dyDescent="0.3">
      <c r="C34" s="103"/>
    </row>
    <row r="35" spans="3:3" x14ac:dyDescent="0.3">
      <c r="C35" s="103"/>
    </row>
    <row r="36" spans="3:3" x14ac:dyDescent="0.3">
      <c r="C36" s="103"/>
    </row>
    <row r="37" spans="3:3" x14ac:dyDescent="0.3">
      <c r="C37" s="103"/>
    </row>
    <row r="38" spans="3:3" x14ac:dyDescent="0.3">
      <c r="C38" s="103"/>
    </row>
    <row r="39" spans="3:3" x14ac:dyDescent="0.3">
      <c r="C39" s="103"/>
    </row>
    <row r="40" spans="3:3" x14ac:dyDescent="0.3">
      <c r="C40" s="103"/>
    </row>
    <row r="41" spans="3:3" x14ac:dyDescent="0.3">
      <c r="C41" s="103"/>
    </row>
    <row r="42" spans="3:3" x14ac:dyDescent="0.3">
      <c r="C42" s="103"/>
    </row>
    <row r="43" spans="3:3" x14ac:dyDescent="0.3">
      <c r="C43" s="103"/>
    </row>
    <row r="44" spans="3:3" x14ac:dyDescent="0.3">
      <c r="C44" s="103"/>
    </row>
    <row r="45" spans="3:3" x14ac:dyDescent="0.3">
      <c r="C45" s="103"/>
    </row>
    <row r="46" spans="3:3" x14ac:dyDescent="0.3">
      <c r="C46" s="103"/>
    </row>
    <row r="47" spans="3:3" x14ac:dyDescent="0.3">
      <c r="C47" s="103"/>
    </row>
    <row r="48" spans="3:3"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row r="998" spans="3:3" x14ac:dyDescent="0.3">
      <c r="C998" s="103"/>
    </row>
    <row r="999" spans="3:3" x14ac:dyDescent="0.3">
      <c r="C999" s="103"/>
    </row>
  </sheetData>
  <autoFilter ref="A1:H19" xr:uid="{B23CC546-2D1F-4D77-8557-6B74FEFF857B}">
    <sortState xmlns:xlrd2="http://schemas.microsoft.com/office/spreadsheetml/2017/richdata2" ref="A2:H19">
      <sortCondition ref="A2:A19"/>
    </sortState>
  </autoFilter>
  <conditionalFormatting sqref="C2:C999">
    <cfRule type="expression" dxfId="43" priority="1">
      <formula>EXACT("Учебные пособия",C2)</formula>
    </cfRule>
    <cfRule type="expression" dxfId="42" priority="2">
      <formula>EXACT("Техника безопасности",C2)</formula>
    </cfRule>
    <cfRule type="expression" dxfId="41" priority="3">
      <formula>EXACT("Охрана труда",C2)</formula>
    </cfRule>
    <cfRule type="expression" dxfId="40" priority="4">
      <formula>EXACT("Программное обеспечение",C2)</formula>
    </cfRule>
    <cfRule type="expression" dxfId="39" priority="5">
      <formula>EXACT("Оборудование IT",C2)</formula>
    </cfRule>
    <cfRule type="expression" dxfId="38" priority="6">
      <formula>EXACT("Мебель",C2)</formula>
    </cfRule>
    <cfRule type="expression" dxfId="37" priority="7">
      <formula>EXACT("Оборудование",C2)</formula>
    </cfRule>
  </conditionalFormatting>
  <conditionalFormatting sqref="G2:G19">
    <cfRule type="colorScale" priority="335">
      <colorScale>
        <cfvo type="min"/>
        <cfvo type="percentile" val="50"/>
        <cfvo type="max"/>
        <color rgb="FFF8696B"/>
        <color rgb="FFFFEB84"/>
        <color rgb="FF63BE7B"/>
      </colorScale>
    </cfRule>
  </conditionalFormatting>
  <conditionalFormatting sqref="H2:H19">
    <cfRule type="cellIs" dxfId="36" priority="48" operator="equal">
      <formula>"Вариативная часть"</formula>
    </cfRule>
    <cfRule type="cellIs" dxfId="35" priority="49" operator="equal">
      <formula>"Базовая часть"</formula>
    </cfRule>
  </conditionalFormatting>
  <dataValidations count="2">
    <dataValidation type="list" allowBlank="1" showInputMessage="1" showErrorMessage="1" sqref="H2:H19" xr:uid="{D21DAE20-EAB0-4C6B-AEC9-307264B14F56}">
      <formula1>"Базовая часть, Вариативная часть"</formula1>
    </dataValidation>
    <dataValidation allowBlank="1" showErrorMessage="1" sqref="A2:B19" xr:uid="{ED7F7091-8CE4-4D5E-ACBA-184D994BB48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7"/>
  <sheetViews>
    <sheetView workbookViewId="0">
      <pane ySplit="1" topLeftCell="A2" activePane="bottomLeft" state="frozen"/>
      <selection activeCell="B15" sqref="B15"/>
      <selection pane="bottomLeft" activeCell="B15" sqref="B15"/>
    </sheetView>
  </sheetViews>
  <sheetFormatPr defaultRowHeight="15.6" x14ac:dyDescent="0.3"/>
  <cols>
    <col min="1" max="1" width="32.6640625" style="101" customWidth="1"/>
    <col min="2" max="2" width="100.6640625" style="98" customWidth="1"/>
    <col min="3" max="3" width="25.6640625" style="104" bestFit="1" customWidth="1"/>
    <col min="4" max="4" width="14.44140625" style="104" customWidth="1"/>
    <col min="5" max="5" width="25.6640625" style="104" customWidth="1"/>
    <col min="6" max="6" width="14.33203125" style="104" customWidth="1"/>
    <col min="7" max="7" width="13.88671875" style="97" customWidth="1"/>
    <col min="8" max="8" width="20.88671875" style="97" customWidth="1"/>
    <col min="9" max="16384" width="8.88671875" style="98"/>
  </cols>
  <sheetData>
    <row r="1" spans="1:8" ht="31.2" x14ac:dyDescent="0.3">
      <c r="A1" s="95" t="s">
        <v>1</v>
      </c>
      <c r="B1" s="96" t="s">
        <v>10</v>
      </c>
      <c r="C1" s="99" t="s">
        <v>2</v>
      </c>
      <c r="D1" s="95" t="s">
        <v>4</v>
      </c>
      <c r="E1" s="95" t="s">
        <v>3</v>
      </c>
      <c r="F1" s="95" t="s">
        <v>8</v>
      </c>
      <c r="G1" s="95" t="s">
        <v>33</v>
      </c>
      <c r="H1" s="95" t="s">
        <v>34</v>
      </c>
    </row>
    <row r="2" spans="1:8" x14ac:dyDescent="0.3">
      <c r="A2" s="106" t="s">
        <v>140</v>
      </c>
      <c r="B2" s="100" t="s">
        <v>141</v>
      </c>
      <c r="C2" s="8" t="s">
        <v>7</v>
      </c>
      <c r="D2" s="107">
        <v>1</v>
      </c>
      <c r="E2" s="108" t="s">
        <v>142</v>
      </c>
      <c r="F2" s="107">
        <v>15</v>
      </c>
      <c r="G2" s="113">
        <f>COUNTIF($A$2:$A$997,A2)</f>
        <v>1</v>
      </c>
      <c r="H2" s="113" t="s">
        <v>37</v>
      </c>
    </row>
    <row r="3" spans="1:8" x14ac:dyDescent="0.3">
      <c r="C3" s="103"/>
    </row>
    <row r="4" spans="1:8" x14ac:dyDescent="0.3">
      <c r="C4" s="103"/>
    </row>
    <row r="5" spans="1:8" x14ac:dyDescent="0.3">
      <c r="C5" s="103"/>
    </row>
    <row r="6" spans="1:8" x14ac:dyDescent="0.3">
      <c r="C6" s="103"/>
    </row>
    <row r="7" spans="1:8" x14ac:dyDescent="0.3">
      <c r="C7" s="103"/>
    </row>
    <row r="8" spans="1:8" x14ac:dyDescent="0.3">
      <c r="C8" s="103"/>
    </row>
    <row r="9" spans="1:8" x14ac:dyDescent="0.3">
      <c r="C9" s="103"/>
    </row>
    <row r="10" spans="1:8" x14ac:dyDescent="0.3">
      <c r="C10" s="103"/>
    </row>
    <row r="11" spans="1:8" x14ac:dyDescent="0.3">
      <c r="C11" s="103"/>
    </row>
    <row r="12" spans="1:8" x14ac:dyDescent="0.3">
      <c r="C12" s="103"/>
    </row>
    <row r="13" spans="1:8" x14ac:dyDescent="0.3">
      <c r="C13" s="103"/>
    </row>
    <row r="14" spans="1:8" x14ac:dyDescent="0.3">
      <c r="C14" s="103"/>
    </row>
    <row r="15" spans="1:8" x14ac:dyDescent="0.3">
      <c r="C15" s="103"/>
    </row>
    <row r="16" spans="1:8" x14ac:dyDescent="0.3">
      <c r="C16" s="103"/>
    </row>
    <row r="17" spans="3:3" x14ac:dyDescent="0.3">
      <c r="C17" s="103"/>
    </row>
    <row r="18" spans="3:3" x14ac:dyDescent="0.3">
      <c r="C18" s="103"/>
    </row>
    <row r="19" spans="3:3" x14ac:dyDescent="0.3">
      <c r="C19" s="103"/>
    </row>
    <row r="20" spans="3:3" x14ac:dyDescent="0.3">
      <c r="C20" s="103"/>
    </row>
    <row r="21" spans="3:3" x14ac:dyDescent="0.3">
      <c r="C21" s="103"/>
    </row>
    <row r="22" spans="3:3" x14ac:dyDescent="0.3">
      <c r="C22" s="103"/>
    </row>
    <row r="23" spans="3:3" x14ac:dyDescent="0.3">
      <c r="C23" s="103"/>
    </row>
    <row r="24" spans="3:3" x14ac:dyDescent="0.3">
      <c r="C24" s="103"/>
    </row>
    <row r="25" spans="3:3" x14ac:dyDescent="0.3">
      <c r="C25" s="103"/>
    </row>
    <row r="26" spans="3:3" x14ac:dyDescent="0.3">
      <c r="C26" s="103"/>
    </row>
    <row r="27" spans="3:3" x14ac:dyDescent="0.3">
      <c r="C27" s="103"/>
    </row>
    <row r="28" spans="3:3" x14ac:dyDescent="0.3">
      <c r="C28" s="103"/>
    </row>
    <row r="29" spans="3:3" x14ac:dyDescent="0.3">
      <c r="C29" s="103"/>
    </row>
    <row r="30" spans="3:3" x14ac:dyDescent="0.3">
      <c r="C30" s="103"/>
    </row>
    <row r="31" spans="3:3" x14ac:dyDescent="0.3">
      <c r="C31" s="103"/>
    </row>
    <row r="32" spans="3:3" x14ac:dyDescent="0.3">
      <c r="C32" s="103"/>
    </row>
    <row r="33" spans="3:3" x14ac:dyDescent="0.3">
      <c r="C33" s="103"/>
    </row>
    <row r="34" spans="3:3" x14ac:dyDescent="0.3">
      <c r="C34" s="103"/>
    </row>
    <row r="35" spans="3:3" x14ac:dyDescent="0.3">
      <c r="C35" s="103"/>
    </row>
    <row r="36" spans="3:3" x14ac:dyDescent="0.3">
      <c r="C36" s="103"/>
    </row>
    <row r="37" spans="3:3" x14ac:dyDescent="0.3">
      <c r="C37" s="103"/>
    </row>
    <row r="38" spans="3:3" x14ac:dyDescent="0.3">
      <c r="C38" s="103"/>
    </row>
    <row r="39" spans="3:3" x14ac:dyDescent="0.3">
      <c r="C39" s="103"/>
    </row>
    <row r="40" spans="3:3" x14ac:dyDescent="0.3">
      <c r="C40" s="103"/>
    </row>
    <row r="41" spans="3:3" x14ac:dyDescent="0.3">
      <c r="C41" s="103"/>
    </row>
    <row r="42" spans="3:3" x14ac:dyDescent="0.3">
      <c r="C42" s="103"/>
    </row>
    <row r="43" spans="3:3" x14ac:dyDescent="0.3">
      <c r="C43" s="103"/>
    </row>
    <row r="44" spans="3:3" x14ac:dyDescent="0.3">
      <c r="C44" s="103"/>
    </row>
    <row r="45" spans="3:3" x14ac:dyDescent="0.3">
      <c r="C45" s="103"/>
    </row>
    <row r="46" spans="3:3" x14ac:dyDescent="0.3">
      <c r="C46" s="103"/>
    </row>
    <row r="47" spans="3:3" x14ac:dyDescent="0.3">
      <c r="C47" s="103"/>
    </row>
    <row r="48" spans="3:3"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sheetData>
  <autoFilter ref="A1:H2" xr:uid="{862AB6E4-929E-4CA8-A82A-84513D3AB1A7}">
    <sortState xmlns:xlrd2="http://schemas.microsoft.com/office/spreadsheetml/2017/richdata2" ref="A2:H2">
      <sortCondition ref="A2"/>
    </sortState>
  </autoFilter>
  <conditionalFormatting sqref="C2:C997">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
    <cfRule type="colorScale" priority="338">
      <colorScale>
        <cfvo type="min"/>
        <cfvo type="percentile" val="50"/>
        <cfvo type="max"/>
        <color rgb="FFF8696B"/>
        <color rgb="FFFFEB84"/>
        <color rgb="FF63BE7B"/>
      </colorScale>
    </cfRule>
  </conditionalFormatting>
  <conditionalFormatting sqref="H2">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 xr:uid="{3116E6BD-2D16-4A6F-A5C8-481532240C5E}">
      <formula1>"Базовая часть, Вариативная часть"</formula1>
    </dataValidation>
    <dataValidation allowBlank="1" showErrorMessage="1" sqref="A2:B2" xr:uid="{9268D169-9A23-4FF2-AEBD-1E8A2421A55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446DCB2-5F7D-4E87-A61C-6D60810E3CF3}">
          <x14:formula1>
            <xm:f>Виды!$A$1:$A$7</xm:f>
          </x14:formula1>
          <xm:sqref>C2:C997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5" sqref="B15"/>
      <selection pane="bottomLeft" activeCell="B15" sqref="B15"/>
    </sheetView>
  </sheetViews>
  <sheetFormatPr defaultRowHeight="15.6" x14ac:dyDescent="0.3"/>
  <cols>
    <col min="1" max="1" width="32.6640625" style="101" customWidth="1"/>
    <col min="2" max="2" width="100.6640625" style="98" customWidth="1"/>
    <col min="3" max="3" width="20.44140625" style="104" customWidth="1"/>
    <col min="4" max="4" width="14.44140625" style="104" customWidth="1"/>
    <col min="5" max="5" width="25.6640625" style="104" customWidth="1"/>
    <col min="6" max="6" width="14.33203125" style="104" customWidth="1"/>
    <col min="7" max="7" width="13.88671875" style="97" customWidth="1"/>
    <col min="8" max="8" width="20.88671875" style="97" customWidth="1"/>
    <col min="9" max="16384" width="8.88671875" style="98"/>
  </cols>
  <sheetData>
    <row r="1" spans="1:8" ht="31.2" x14ac:dyDescent="0.3">
      <c r="A1" s="95" t="s">
        <v>1</v>
      </c>
      <c r="B1" s="96" t="s">
        <v>10</v>
      </c>
      <c r="C1" s="99" t="s">
        <v>2</v>
      </c>
      <c r="D1" s="95" t="s">
        <v>4</v>
      </c>
      <c r="E1" s="95" t="s">
        <v>3</v>
      </c>
      <c r="F1" s="95" t="s">
        <v>8</v>
      </c>
      <c r="G1" s="96" t="s">
        <v>33</v>
      </c>
      <c r="H1" s="95" t="s">
        <v>34</v>
      </c>
    </row>
    <row r="2" spans="1:8" x14ac:dyDescent="0.3">
      <c r="A2" s="106" t="s">
        <v>160</v>
      </c>
      <c r="B2" s="100" t="s">
        <v>148</v>
      </c>
      <c r="C2" s="8" t="s">
        <v>7</v>
      </c>
      <c r="D2" s="107">
        <v>1</v>
      </c>
      <c r="E2" s="107" t="s">
        <v>6</v>
      </c>
      <c r="F2" s="107">
        <v>1</v>
      </c>
      <c r="G2" s="97">
        <f>COUNTIF($A$2:$A$999,A2)</f>
        <v>1</v>
      </c>
      <c r="H2" s="97" t="s">
        <v>37</v>
      </c>
    </row>
    <row r="3" spans="1:8" ht="31.2" x14ac:dyDescent="0.3">
      <c r="A3" s="106" t="s">
        <v>150</v>
      </c>
      <c r="B3" s="100" t="s">
        <v>151</v>
      </c>
      <c r="C3" s="8" t="s">
        <v>5</v>
      </c>
      <c r="D3" s="107">
        <v>1</v>
      </c>
      <c r="E3" s="107" t="s">
        <v>109</v>
      </c>
      <c r="F3" s="107">
        <v>1</v>
      </c>
      <c r="G3" s="97">
        <f>COUNTIF($A$2:$A$999,A3)</f>
        <v>1</v>
      </c>
      <c r="H3" s="97" t="s">
        <v>37</v>
      </c>
    </row>
    <row r="4" spans="1:8" ht="31.2" x14ac:dyDescent="0.3">
      <c r="A4" s="106" t="s">
        <v>153</v>
      </c>
      <c r="B4" s="109" t="s">
        <v>154</v>
      </c>
      <c r="C4" s="8" t="s">
        <v>5</v>
      </c>
      <c r="D4" s="111">
        <v>1</v>
      </c>
      <c r="E4" s="111" t="s">
        <v>109</v>
      </c>
      <c r="F4" s="111">
        <v>1</v>
      </c>
      <c r="G4" s="97">
        <f>COUNTIF($A$2:$A$999,A4)</f>
        <v>1</v>
      </c>
      <c r="H4" s="97" t="s">
        <v>37</v>
      </c>
    </row>
    <row r="5" spans="1:8" x14ac:dyDescent="0.3">
      <c r="A5" s="105" t="s">
        <v>27</v>
      </c>
      <c r="B5" s="110" t="s">
        <v>149</v>
      </c>
      <c r="C5" s="8" t="s">
        <v>5</v>
      </c>
      <c r="D5" s="112">
        <v>1</v>
      </c>
      <c r="E5" s="112" t="s">
        <v>109</v>
      </c>
      <c r="F5" s="112">
        <f>D5</f>
        <v>1</v>
      </c>
      <c r="G5" s="97">
        <f>COUNTIF($A$2:$A$999,A5)</f>
        <v>1</v>
      </c>
      <c r="H5" s="97" t="s">
        <v>37</v>
      </c>
    </row>
    <row r="6" spans="1:8" x14ac:dyDescent="0.3">
      <c r="A6" s="105" t="s">
        <v>159</v>
      </c>
      <c r="B6" s="110" t="s">
        <v>146</v>
      </c>
      <c r="C6" s="8" t="s">
        <v>7</v>
      </c>
      <c r="D6" s="112">
        <v>1</v>
      </c>
      <c r="E6" s="112" t="s">
        <v>6</v>
      </c>
      <c r="F6" s="112">
        <v>1</v>
      </c>
      <c r="G6" s="97">
        <f>COUNTIF($A$2:$A$999,A6)</f>
        <v>1</v>
      </c>
      <c r="H6" s="97" t="s">
        <v>37</v>
      </c>
    </row>
    <row r="7" spans="1:8" x14ac:dyDescent="0.3">
      <c r="C7" s="103"/>
    </row>
    <row r="8" spans="1:8" x14ac:dyDescent="0.3">
      <c r="C8" s="103"/>
    </row>
    <row r="9" spans="1:8" x14ac:dyDescent="0.3">
      <c r="C9" s="103"/>
    </row>
    <row r="10" spans="1:8" x14ac:dyDescent="0.3">
      <c r="C10" s="103"/>
    </row>
    <row r="11" spans="1:8" x14ac:dyDescent="0.3">
      <c r="C11" s="103"/>
    </row>
    <row r="12" spans="1:8" x14ac:dyDescent="0.3">
      <c r="C12" s="103"/>
    </row>
    <row r="13" spans="1:8" x14ac:dyDescent="0.3">
      <c r="C13" s="103"/>
    </row>
    <row r="14" spans="1:8" x14ac:dyDescent="0.3">
      <c r="C14" s="103"/>
    </row>
    <row r="15" spans="1:8" x14ac:dyDescent="0.3">
      <c r="C15" s="103"/>
    </row>
    <row r="16" spans="1:8" x14ac:dyDescent="0.3">
      <c r="C16" s="103"/>
    </row>
    <row r="17" spans="3:3" x14ac:dyDescent="0.3">
      <c r="C17" s="103"/>
    </row>
    <row r="18" spans="3:3" x14ac:dyDescent="0.3">
      <c r="C18" s="103"/>
    </row>
    <row r="19" spans="3:3" x14ac:dyDescent="0.3">
      <c r="C19" s="103"/>
    </row>
    <row r="20" spans="3:3" x14ac:dyDescent="0.3">
      <c r="C20" s="103"/>
    </row>
    <row r="21" spans="3:3" x14ac:dyDescent="0.3">
      <c r="C21" s="103"/>
    </row>
    <row r="22" spans="3:3" x14ac:dyDescent="0.3">
      <c r="C22" s="103"/>
    </row>
    <row r="23" spans="3:3" x14ac:dyDescent="0.3">
      <c r="C23" s="103"/>
    </row>
    <row r="24" spans="3:3" x14ac:dyDescent="0.3">
      <c r="C24" s="103"/>
    </row>
    <row r="25" spans="3:3" x14ac:dyDescent="0.3">
      <c r="C25" s="103"/>
    </row>
    <row r="26" spans="3:3" x14ac:dyDescent="0.3">
      <c r="C26" s="103"/>
    </row>
    <row r="27" spans="3:3" x14ac:dyDescent="0.3">
      <c r="C27" s="103"/>
    </row>
    <row r="28" spans="3:3" x14ac:dyDescent="0.3">
      <c r="C28" s="103"/>
    </row>
    <row r="29" spans="3:3" x14ac:dyDescent="0.3">
      <c r="C29" s="103"/>
    </row>
    <row r="30" spans="3:3" x14ac:dyDescent="0.3">
      <c r="C30" s="103"/>
    </row>
    <row r="31" spans="3:3" x14ac:dyDescent="0.3">
      <c r="C31" s="103"/>
    </row>
    <row r="32" spans="3:3" x14ac:dyDescent="0.3">
      <c r="C32" s="103"/>
    </row>
    <row r="33" spans="3:3" x14ac:dyDescent="0.3">
      <c r="C33" s="103"/>
    </row>
    <row r="34" spans="3:3" x14ac:dyDescent="0.3">
      <c r="C34" s="103"/>
    </row>
    <row r="35" spans="3:3" x14ac:dyDescent="0.3">
      <c r="C35" s="103"/>
    </row>
    <row r="36" spans="3:3" x14ac:dyDescent="0.3">
      <c r="C36" s="103"/>
    </row>
    <row r="37" spans="3:3" x14ac:dyDescent="0.3">
      <c r="C37" s="103"/>
    </row>
    <row r="38" spans="3:3" x14ac:dyDescent="0.3">
      <c r="C38" s="103"/>
    </row>
    <row r="39" spans="3:3" x14ac:dyDescent="0.3">
      <c r="C39" s="103"/>
    </row>
    <row r="40" spans="3:3" x14ac:dyDescent="0.3">
      <c r="C40" s="103"/>
    </row>
    <row r="41" spans="3:3" x14ac:dyDescent="0.3">
      <c r="C41" s="103"/>
    </row>
    <row r="42" spans="3:3" x14ac:dyDescent="0.3">
      <c r="C42" s="103"/>
    </row>
    <row r="43" spans="3:3" x14ac:dyDescent="0.3">
      <c r="C43" s="103"/>
    </row>
    <row r="44" spans="3:3" x14ac:dyDescent="0.3">
      <c r="C44" s="103"/>
    </row>
    <row r="45" spans="3:3" x14ac:dyDescent="0.3">
      <c r="C45" s="103"/>
    </row>
    <row r="46" spans="3:3" x14ac:dyDescent="0.3">
      <c r="C46" s="103"/>
    </row>
    <row r="47" spans="3:3" x14ac:dyDescent="0.3">
      <c r="C47" s="103"/>
    </row>
    <row r="48" spans="3:3"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row r="998" spans="3:3" x14ac:dyDescent="0.3">
      <c r="C998" s="103"/>
    </row>
    <row r="999" spans="3:3" x14ac:dyDescent="0.3">
      <c r="C999" s="103"/>
    </row>
  </sheetData>
  <autoFilter ref="A1:H6" xr:uid="{97F10251-FDCB-4286-A465-C747F863DD76}">
    <sortState xmlns:xlrd2="http://schemas.microsoft.com/office/spreadsheetml/2017/richdata2" ref="A2:H6">
      <sortCondition ref="A2:A6"/>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6">
    <cfRule type="colorScale" priority="336">
      <colorScale>
        <cfvo type="min"/>
        <cfvo type="percentile" val="50"/>
        <cfvo type="max"/>
        <color rgb="FFF8696B"/>
        <color rgb="FFFFEB84"/>
        <color rgb="FF63BE7B"/>
      </colorScale>
    </cfRule>
  </conditionalFormatting>
  <conditionalFormatting sqref="H2:H6">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6" xr:uid="{512806FB-9C28-446C-B2DB-622B7C79F8B0}">
      <formula1>"Базовая часть, Вариативная часть"</formula1>
    </dataValidation>
    <dataValidation allowBlank="1" showErrorMessage="1" sqref="A2:B6" xr:uid="{C5DC506F-D5F9-425D-9212-024557C27C7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BF714BF-CC3F-4276-BF80-ABAB558B8A44}">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5" sqref="B15"/>
      <selection pane="bottomLeft" activeCell="B15" sqref="B15"/>
    </sheetView>
  </sheetViews>
  <sheetFormatPr defaultRowHeight="15.6" x14ac:dyDescent="0.3"/>
  <cols>
    <col min="1" max="1" width="32.6640625" style="101" customWidth="1"/>
    <col min="2" max="2" width="100.6640625" style="98" customWidth="1"/>
    <col min="3" max="3" width="29.33203125" style="104" customWidth="1"/>
    <col min="4" max="4" width="14.44140625" style="104" customWidth="1"/>
    <col min="5" max="5" width="25.6640625" style="104" customWidth="1"/>
    <col min="6" max="6" width="14.33203125" style="104" customWidth="1"/>
    <col min="7" max="7" width="13.88671875" style="97" customWidth="1"/>
    <col min="8" max="8" width="20.88671875" style="97" customWidth="1"/>
    <col min="9" max="16384" width="8.88671875" style="98"/>
  </cols>
  <sheetData>
    <row r="1" spans="1:8" ht="31.2" x14ac:dyDescent="0.3">
      <c r="A1" s="95" t="s">
        <v>1</v>
      </c>
      <c r="B1" s="96" t="s">
        <v>10</v>
      </c>
      <c r="C1" s="99" t="s">
        <v>2</v>
      </c>
      <c r="D1" s="95" t="s">
        <v>4</v>
      </c>
      <c r="E1" s="95" t="s">
        <v>3</v>
      </c>
      <c r="F1" s="95" t="s">
        <v>8</v>
      </c>
      <c r="G1" s="95" t="s">
        <v>33</v>
      </c>
      <c r="H1" s="95" t="s">
        <v>34</v>
      </c>
    </row>
    <row r="2" spans="1:8" x14ac:dyDescent="0.3">
      <c r="A2" s="105" t="s">
        <v>20</v>
      </c>
      <c r="B2" s="100" t="s">
        <v>155</v>
      </c>
      <c r="C2" s="8" t="s">
        <v>9</v>
      </c>
      <c r="D2" s="108">
        <v>1</v>
      </c>
      <c r="E2" s="108" t="s">
        <v>109</v>
      </c>
      <c r="F2" s="107">
        <f>D2</f>
        <v>1</v>
      </c>
      <c r="G2" s="97">
        <f>COUNTIF($A$2:$A$999,A2)</f>
        <v>1</v>
      </c>
      <c r="H2" s="97" t="s">
        <v>37</v>
      </c>
    </row>
    <row r="3" spans="1:8" x14ac:dyDescent="0.3">
      <c r="A3" s="106" t="s">
        <v>21</v>
      </c>
      <c r="B3" s="100" t="s">
        <v>156</v>
      </c>
      <c r="C3" s="8" t="s">
        <v>9</v>
      </c>
      <c r="D3" s="107">
        <v>1</v>
      </c>
      <c r="E3" s="108" t="s">
        <v>109</v>
      </c>
      <c r="F3" s="107">
        <f>D3</f>
        <v>1</v>
      </c>
      <c r="G3" s="97">
        <f>COUNTIF($A$2:$A$999,A3)</f>
        <v>1</v>
      </c>
      <c r="H3" s="97" t="s">
        <v>37</v>
      </c>
    </row>
    <row r="4" spans="1:8" x14ac:dyDescent="0.3">
      <c r="A4" s="106" t="s">
        <v>22</v>
      </c>
      <c r="B4" s="100" t="s">
        <v>158</v>
      </c>
      <c r="C4" s="8" t="s">
        <v>9</v>
      </c>
      <c r="D4" s="107">
        <v>1</v>
      </c>
      <c r="E4" s="108" t="s">
        <v>109</v>
      </c>
      <c r="F4" s="107">
        <f>D4</f>
        <v>1</v>
      </c>
      <c r="G4" s="97">
        <f>COUNTIF($A$2:$A$999,A4)</f>
        <v>1</v>
      </c>
      <c r="H4" s="97" t="s">
        <v>37</v>
      </c>
    </row>
    <row r="5" spans="1:8" x14ac:dyDescent="0.3">
      <c r="B5" s="102"/>
      <c r="C5" s="103"/>
      <c r="F5" s="103"/>
    </row>
    <row r="6" spans="1:8" x14ac:dyDescent="0.3">
      <c r="B6" s="102"/>
      <c r="C6" s="103"/>
      <c r="D6" s="103"/>
      <c r="F6" s="103"/>
    </row>
    <row r="7" spans="1:8" x14ac:dyDescent="0.3">
      <c r="B7" s="102"/>
      <c r="C7" s="103"/>
      <c r="D7" s="103"/>
      <c r="F7" s="103"/>
    </row>
    <row r="8" spans="1:8" x14ac:dyDescent="0.3">
      <c r="B8" s="102"/>
      <c r="C8" s="103"/>
      <c r="D8" s="103"/>
      <c r="F8" s="103"/>
    </row>
    <row r="9" spans="1:8" x14ac:dyDescent="0.3">
      <c r="B9" s="102"/>
      <c r="C9" s="103"/>
      <c r="D9" s="103"/>
    </row>
    <row r="10" spans="1:8" x14ac:dyDescent="0.3">
      <c r="B10" s="102"/>
      <c r="C10" s="103"/>
      <c r="D10" s="103"/>
    </row>
    <row r="11" spans="1:8" x14ac:dyDescent="0.3">
      <c r="B11" s="102"/>
      <c r="C11" s="103"/>
      <c r="D11" s="103"/>
    </row>
    <row r="12" spans="1:8" x14ac:dyDescent="0.3">
      <c r="B12" s="102"/>
      <c r="C12" s="103"/>
      <c r="D12" s="103"/>
    </row>
    <row r="13" spans="1:8" x14ac:dyDescent="0.3">
      <c r="B13" s="102"/>
      <c r="C13" s="103"/>
    </row>
    <row r="14" spans="1:8" x14ac:dyDescent="0.3">
      <c r="B14" s="102"/>
      <c r="C14" s="103"/>
    </row>
    <row r="15" spans="1:8" x14ac:dyDescent="0.3">
      <c r="B15" s="102"/>
      <c r="C15" s="103"/>
    </row>
    <row r="16" spans="1:8" x14ac:dyDescent="0.3">
      <c r="B16" s="102"/>
      <c r="C16" s="103"/>
    </row>
    <row r="17" spans="2:3" x14ac:dyDescent="0.3">
      <c r="B17" s="102"/>
      <c r="C17" s="103"/>
    </row>
    <row r="18" spans="2:3" x14ac:dyDescent="0.3">
      <c r="B18" s="102"/>
      <c r="C18" s="103"/>
    </row>
    <row r="19" spans="2:3" x14ac:dyDescent="0.3">
      <c r="B19" s="102"/>
      <c r="C19" s="103"/>
    </row>
    <row r="20" spans="2:3" x14ac:dyDescent="0.3">
      <c r="B20" s="102"/>
      <c r="C20" s="103"/>
    </row>
    <row r="21" spans="2:3" x14ac:dyDescent="0.3">
      <c r="B21" s="102"/>
      <c r="C21" s="103"/>
    </row>
    <row r="22" spans="2:3" x14ac:dyDescent="0.3">
      <c r="B22" s="102"/>
      <c r="C22" s="103"/>
    </row>
    <row r="23" spans="2:3" x14ac:dyDescent="0.3">
      <c r="B23" s="102"/>
      <c r="C23" s="103"/>
    </row>
    <row r="24" spans="2:3" x14ac:dyDescent="0.3">
      <c r="B24" s="102"/>
      <c r="C24" s="103"/>
    </row>
    <row r="25" spans="2:3" x14ac:dyDescent="0.3">
      <c r="B25" s="102"/>
      <c r="C25" s="103"/>
    </row>
    <row r="26" spans="2:3" x14ac:dyDescent="0.3">
      <c r="B26" s="102"/>
      <c r="C26" s="103"/>
    </row>
    <row r="27" spans="2:3" x14ac:dyDescent="0.3">
      <c r="B27" s="102"/>
      <c r="C27" s="103"/>
    </row>
    <row r="28" spans="2:3" x14ac:dyDescent="0.3">
      <c r="B28" s="102"/>
      <c r="C28" s="103"/>
    </row>
    <row r="29" spans="2:3" x14ac:dyDescent="0.3">
      <c r="B29" s="102"/>
      <c r="C29" s="103"/>
    </row>
    <row r="30" spans="2:3" x14ac:dyDescent="0.3">
      <c r="B30" s="102"/>
      <c r="C30" s="103"/>
    </row>
    <row r="31" spans="2:3" x14ac:dyDescent="0.3">
      <c r="B31" s="102"/>
      <c r="C31" s="103"/>
    </row>
    <row r="32" spans="2:3" x14ac:dyDescent="0.3">
      <c r="B32" s="102"/>
      <c r="C32" s="103"/>
    </row>
    <row r="33" spans="2:3" x14ac:dyDescent="0.3">
      <c r="B33" s="102"/>
      <c r="C33" s="103"/>
    </row>
    <row r="34" spans="2:3" x14ac:dyDescent="0.3">
      <c r="B34" s="102"/>
      <c r="C34" s="103"/>
    </row>
    <row r="35" spans="2:3" x14ac:dyDescent="0.3">
      <c r="B35" s="102"/>
      <c r="C35" s="103"/>
    </row>
    <row r="36" spans="2:3" x14ac:dyDescent="0.3">
      <c r="B36" s="102"/>
      <c r="C36" s="103"/>
    </row>
    <row r="37" spans="2:3" x14ac:dyDescent="0.3">
      <c r="B37" s="102"/>
      <c r="C37" s="103"/>
    </row>
    <row r="38" spans="2:3" x14ac:dyDescent="0.3">
      <c r="B38" s="102"/>
      <c r="C38" s="103"/>
    </row>
    <row r="39" spans="2:3" x14ac:dyDescent="0.3">
      <c r="C39" s="103"/>
    </row>
    <row r="40" spans="2:3" x14ac:dyDescent="0.3">
      <c r="C40" s="103"/>
    </row>
    <row r="41" spans="2:3" x14ac:dyDescent="0.3">
      <c r="C41" s="103"/>
    </row>
    <row r="42" spans="2:3" x14ac:dyDescent="0.3">
      <c r="C42" s="103"/>
    </row>
    <row r="43" spans="2:3" x14ac:dyDescent="0.3">
      <c r="C43" s="103"/>
    </row>
    <row r="44" spans="2:3" x14ac:dyDescent="0.3">
      <c r="C44" s="103"/>
    </row>
    <row r="45" spans="2:3" x14ac:dyDescent="0.3">
      <c r="C45" s="103"/>
    </row>
    <row r="46" spans="2:3" x14ac:dyDescent="0.3">
      <c r="C46" s="103"/>
    </row>
    <row r="47" spans="2:3" x14ac:dyDescent="0.3">
      <c r="C47" s="103"/>
    </row>
    <row r="48" spans="2:3"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row r="998" spans="3:3" x14ac:dyDescent="0.3">
      <c r="C998" s="103"/>
    </row>
    <row r="999" spans="3:3" x14ac:dyDescent="0.3">
      <c r="C999" s="103"/>
    </row>
  </sheetData>
  <autoFilter ref="A1:H4" xr:uid="{6E043B89-60E6-4362-A6B7-D2324202873B}">
    <sortState xmlns:xlrd2="http://schemas.microsoft.com/office/spreadsheetml/2017/richdata2" ref="A2:H4">
      <sortCondition ref="A2:A4"/>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4">
    <cfRule type="colorScale" priority="337">
      <colorScale>
        <cfvo type="min"/>
        <cfvo type="percentile" val="50"/>
        <cfvo type="max"/>
        <color rgb="FFF8696B"/>
        <color rgb="FFFFEB84"/>
        <color rgb="FF63BE7B"/>
      </colorScale>
    </cfRule>
  </conditionalFormatting>
  <conditionalFormatting sqref="H2:H4">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4"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4" xr:uid="{650CD196-02C8-4B73-A038-876498969B4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FB2839B-FEAD-4ACD-8677-B880491470CE}">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workbookViewId="0">
      <selection activeCell="B15" sqref="B15"/>
    </sheetView>
  </sheetViews>
  <sheetFormatPr defaultColWidth="9.109375" defaultRowHeight="15.6" x14ac:dyDescent="0.3"/>
  <cols>
    <col min="1" max="1" width="22" style="40" customWidth="1"/>
    <col min="2" max="2" width="19.88671875" style="40" customWidth="1"/>
    <col min="3" max="3" width="54.88671875" style="40" customWidth="1"/>
    <col min="4" max="4" width="8.109375" style="40" bestFit="1" customWidth="1"/>
    <col min="5" max="5" width="49.33203125" style="40" customWidth="1"/>
    <col min="6" max="6" width="68.5546875" style="40" customWidth="1"/>
    <col min="7" max="7" width="31.44140625" style="40" customWidth="1"/>
    <col min="8" max="8" width="101.5546875" style="40" customWidth="1"/>
    <col min="9" max="16384" width="9.109375" style="40"/>
  </cols>
  <sheetData>
    <row r="1" spans="1:8" x14ac:dyDescent="0.3">
      <c r="A1" s="53" t="s">
        <v>70</v>
      </c>
      <c r="B1" s="53" t="s">
        <v>64</v>
      </c>
      <c r="C1" s="53" t="s">
        <v>65</v>
      </c>
      <c r="D1" s="54" t="s">
        <v>73</v>
      </c>
      <c r="E1" s="53" t="s">
        <v>47</v>
      </c>
      <c r="F1" s="53" t="s">
        <v>66</v>
      </c>
      <c r="G1" s="53" t="s">
        <v>67</v>
      </c>
      <c r="H1" s="40" t="str">
        <f>_xlfn.TEXTJOIN("
",TRUE,F2:F99)</f>
        <v>38.02.08 Торговое дело</v>
      </c>
    </row>
    <row r="2" spans="1:8" ht="27.6" x14ac:dyDescent="0.3">
      <c r="A2" s="55" t="s">
        <v>74</v>
      </c>
      <c r="B2" s="56" t="s">
        <v>75</v>
      </c>
      <c r="C2" s="56" t="s">
        <v>76</v>
      </c>
      <c r="D2" s="57">
        <v>10</v>
      </c>
      <c r="E2" s="58" t="s">
        <v>77</v>
      </c>
      <c r="F2" s="59" t="s">
        <v>78</v>
      </c>
      <c r="G2" s="60"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9"/>
  <sheetViews>
    <sheetView topLeftCell="A46" workbookViewId="0">
      <selection activeCell="B15" sqref="B15"/>
    </sheetView>
  </sheetViews>
  <sheetFormatPr defaultRowHeight="14.4" x14ac:dyDescent="0.3"/>
  <cols>
    <col min="1" max="1" width="3.88671875" customWidth="1"/>
    <col min="2" max="2" width="67.88671875" customWidth="1"/>
    <col min="3" max="3" width="62.33203125" customWidth="1"/>
    <col min="4" max="4" width="16.88671875" customWidth="1"/>
    <col min="5" max="5" width="12" customWidth="1"/>
    <col min="6" max="6" width="13.44140625" customWidth="1"/>
    <col min="7" max="7" width="11.109375" customWidth="1"/>
    <col min="8" max="8" width="11.6640625" customWidth="1"/>
  </cols>
  <sheetData>
    <row r="1" spans="1:8" ht="16.2" thickBot="1" x14ac:dyDescent="0.35">
      <c r="A1" s="178" t="s">
        <v>80</v>
      </c>
      <c r="B1" s="179"/>
      <c r="C1" s="179"/>
      <c r="D1" s="179"/>
      <c r="E1" s="179"/>
      <c r="F1" s="179"/>
      <c r="G1" s="179"/>
      <c r="H1" s="180"/>
    </row>
    <row r="2" spans="1:8" ht="15.6" x14ac:dyDescent="0.3">
      <c r="A2" s="181" t="s">
        <v>81</v>
      </c>
      <c r="B2" s="164"/>
      <c r="C2" s="164"/>
      <c r="D2" s="164"/>
      <c r="E2" s="164"/>
      <c r="F2" s="164"/>
      <c r="G2" s="164"/>
      <c r="H2" s="165"/>
    </row>
    <row r="3" spans="1:8" ht="15.6" x14ac:dyDescent="0.3">
      <c r="A3" s="182" t="s">
        <v>82</v>
      </c>
      <c r="B3" s="155"/>
      <c r="C3" s="155"/>
      <c r="D3" s="155"/>
      <c r="E3" s="155"/>
      <c r="F3" s="155"/>
      <c r="G3" s="155"/>
      <c r="H3" s="156"/>
    </row>
    <row r="4" spans="1:8" ht="15.6" x14ac:dyDescent="0.3">
      <c r="A4" s="182" t="s">
        <v>83</v>
      </c>
      <c r="B4" s="170"/>
      <c r="C4" s="170"/>
      <c r="D4" s="170"/>
      <c r="E4" s="170"/>
      <c r="F4" s="170"/>
      <c r="G4" s="170"/>
      <c r="H4" s="156"/>
    </row>
    <row r="5" spans="1:8" ht="15.6" x14ac:dyDescent="0.3">
      <c r="A5" s="182" t="s">
        <v>84</v>
      </c>
      <c r="B5" s="170"/>
      <c r="C5" s="170"/>
      <c r="D5" s="170"/>
      <c r="E5" s="170"/>
      <c r="F5" s="170"/>
      <c r="G5" s="170"/>
      <c r="H5" s="156"/>
    </row>
    <row r="6" spans="1:8" ht="15.6" x14ac:dyDescent="0.3">
      <c r="A6" s="176" t="s">
        <v>85</v>
      </c>
      <c r="B6" s="177"/>
      <c r="C6" s="177"/>
      <c r="D6" s="177"/>
      <c r="E6" s="177"/>
      <c r="F6" s="177"/>
      <c r="G6" s="177"/>
      <c r="H6" s="177"/>
    </row>
    <row r="7" spans="1:8" ht="15.6" x14ac:dyDescent="0.3">
      <c r="A7" s="174" t="s">
        <v>86</v>
      </c>
      <c r="B7" s="161"/>
      <c r="C7" s="175" t="s">
        <v>87</v>
      </c>
      <c r="D7" s="161"/>
      <c r="E7" s="161"/>
      <c r="F7" s="161"/>
      <c r="G7" s="161"/>
      <c r="H7" s="162"/>
    </row>
    <row r="8" spans="1:8" ht="16.2" thickBot="1" x14ac:dyDescent="0.35">
      <c r="A8" s="166" t="s">
        <v>12</v>
      </c>
      <c r="B8" s="167"/>
      <c r="C8" s="167"/>
      <c r="D8" s="167"/>
      <c r="E8" s="167"/>
      <c r="F8" s="167"/>
      <c r="G8" s="167"/>
      <c r="H8" s="168"/>
    </row>
    <row r="9" spans="1:8" ht="15.6" x14ac:dyDescent="0.3">
      <c r="A9" s="163" t="s">
        <v>88</v>
      </c>
      <c r="B9" s="164"/>
      <c r="C9" s="164"/>
      <c r="D9" s="164"/>
      <c r="E9" s="164"/>
      <c r="F9" s="164"/>
      <c r="G9" s="164"/>
      <c r="H9" s="165"/>
    </row>
    <row r="10" spans="1:8" ht="15.6" x14ac:dyDescent="0.3">
      <c r="A10" s="154" t="s">
        <v>89</v>
      </c>
      <c r="B10" s="155"/>
      <c r="C10" s="155"/>
      <c r="D10" s="155"/>
      <c r="E10" s="155"/>
      <c r="F10" s="155"/>
      <c r="G10" s="155"/>
      <c r="H10" s="156"/>
    </row>
    <row r="11" spans="1:8" ht="15.6" x14ac:dyDescent="0.3">
      <c r="A11" s="154" t="s">
        <v>90</v>
      </c>
      <c r="B11" s="155"/>
      <c r="C11" s="155"/>
      <c r="D11" s="155"/>
      <c r="E11" s="155"/>
      <c r="F11" s="155"/>
      <c r="G11" s="155"/>
      <c r="H11" s="156"/>
    </row>
    <row r="12" spans="1:8" ht="15.6" x14ac:dyDescent="0.3">
      <c r="A12" s="154" t="s">
        <v>91</v>
      </c>
      <c r="B12" s="155"/>
      <c r="C12" s="155"/>
      <c r="D12" s="155"/>
      <c r="E12" s="155"/>
      <c r="F12" s="155"/>
      <c r="G12" s="155"/>
      <c r="H12" s="156"/>
    </row>
    <row r="13" spans="1:8" ht="15.6" x14ac:dyDescent="0.3">
      <c r="A13" s="169" t="s">
        <v>92</v>
      </c>
      <c r="B13" s="170"/>
      <c r="C13" s="170"/>
      <c r="D13" s="170"/>
      <c r="E13" s="170"/>
      <c r="F13" s="170"/>
      <c r="G13" s="170"/>
      <c r="H13" s="156"/>
    </row>
    <row r="14" spans="1:8" ht="15.6" x14ac:dyDescent="0.3">
      <c r="A14" s="169" t="s">
        <v>93</v>
      </c>
      <c r="B14" s="170"/>
      <c r="C14" s="170"/>
      <c r="D14" s="170"/>
      <c r="E14" s="170"/>
      <c r="F14" s="170"/>
      <c r="G14" s="170"/>
      <c r="H14" s="156"/>
    </row>
    <row r="15" spans="1:8" ht="15.6" x14ac:dyDescent="0.3">
      <c r="A15" s="154" t="s">
        <v>94</v>
      </c>
      <c r="B15" s="155"/>
      <c r="C15" s="155"/>
      <c r="D15" s="155"/>
      <c r="E15" s="155"/>
      <c r="F15" s="155"/>
      <c r="G15" s="155"/>
      <c r="H15" s="156"/>
    </row>
    <row r="16" spans="1:8" ht="15.6" x14ac:dyDescent="0.3">
      <c r="A16" s="169" t="s">
        <v>95</v>
      </c>
      <c r="B16" s="170"/>
      <c r="C16" s="170"/>
      <c r="D16" s="170"/>
      <c r="E16" s="170"/>
      <c r="F16" s="170"/>
      <c r="G16" s="170"/>
      <c r="H16" s="156"/>
    </row>
    <row r="17" spans="1:8" ht="16.2" thickBot="1" x14ac:dyDescent="0.35">
      <c r="A17" s="171" t="s">
        <v>96</v>
      </c>
      <c r="B17" s="172"/>
      <c r="C17" s="172"/>
      <c r="D17" s="172"/>
      <c r="E17" s="172"/>
      <c r="F17" s="172"/>
      <c r="G17" s="172"/>
      <c r="H17" s="173"/>
    </row>
    <row r="18" spans="1:8" ht="15.6" x14ac:dyDescent="0.3">
      <c r="A18" s="61" t="s">
        <v>0</v>
      </c>
      <c r="B18" s="62" t="s">
        <v>1</v>
      </c>
      <c r="C18" s="63" t="s">
        <v>10</v>
      </c>
      <c r="D18" s="64" t="s">
        <v>2</v>
      </c>
      <c r="E18" s="64" t="s">
        <v>4</v>
      </c>
      <c r="F18" s="64" t="s">
        <v>3</v>
      </c>
      <c r="G18" s="64" t="s">
        <v>8</v>
      </c>
      <c r="H18" s="64" t="s">
        <v>97</v>
      </c>
    </row>
    <row r="19" spans="1:8" ht="15.6" x14ac:dyDescent="0.3">
      <c r="A19" s="65">
        <v>1</v>
      </c>
      <c r="B19" s="66" t="s">
        <v>98</v>
      </c>
      <c r="C19" s="67" t="s">
        <v>99</v>
      </c>
      <c r="D19" s="68" t="s">
        <v>11</v>
      </c>
      <c r="E19" s="68">
        <v>2</v>
      </c>
      <c r="F19" s="68" t="s">
        <v>6</v>
      </c>
      <c r="G19" s="68">
        <v>2</v>
      </c>
      <c r="H19" s="68" t="s">
        <v>100</v>
      </c>
    </row>
    <row r="20" spans="1:8" ht="15.6" x14ac:dyDescent="0.3">
      <c r="A20" s="65">
        <v>2</v>
      </c>
      <c r="B20" s="66" t="s">
        <v>101</v>
      </c>
      <c r="C20" s="67" t="s">
        <v>102</v>
      </c>
      <c r="D20" s="68" t="s">
        <v>11</v>
      </c>
      <c r="E20" s="68">
        <v>2</v>
      </c>
      <c r="F20" s="68" t="s">
        <v>6</v>
      </c>
      <c r="G20" s="68">
        <v>2</v>
      </c>
      <c r="H20" s="68" t="s">
        <v>100</v>
      </c>
    </row>
    <row r="21" spans="1:8" ht="15.6" x14ac:dyDescent="0.3">
      <c r="A21" s="69">
        <v>3</v>
      </c>
      <c r="B21" s="70" t="s">
        <v>103</v>
      </c>
      <c r="C21" s="71" t="s">
        <v>104</v>
      </c>
      <c r="D21" s="68" t="s">
        <v>11</v>
      </c>
      <c r="E21" s="68">
        <v>2</v>
      </c>
      <c r="F21" s="68" t="s">
        <v>6</v>
      </c>
      <c r="G21" s="68">
        <v>2</v>
      </c>
      <c r="H21" s="68" t="s">
        <v>100</v>
      </c>
    </row>
    <row r="22" spans="1:8" ht="15.6" x14ac:dyDescent="0.3">
      <c r="A22" s="65">
        <v>4</v>
      </c>
      <c r="B22" s="72" t="s">
        <v>105</v>
      </c>
      <c r="C22" s="73" t="s">
        <v>106</v>
      </c>
      <c r="D22" s="68" t="s">
        <v>11</v>
      </c>
      <c r="E22" s="74">
        <v>1</v>
      </c>
      <c r="F22" s="74" t="s">
        <v>6</v>
      </c>
      <c r="G22" s="74">
        <v>1</v>
      </c>
      <c r="H22" s="74" t="s">
        <v>100</v>
      </c>
    </row>
    <row r="23" spans="1:8" ht="15.6" x14ac:dyDescent="0.3">
      <c r="A23" s="65">
        <v>5</v>
      </c>
      <c r="B23" s="70" t="s">
        <v>107</v>
      </c>
      <c r="C23" s="75" t="s">
        <v>108</v>
      </c>
      <c r="D23" s="76" t="s">
        <v>5</v>
      </c>
      <c r="E23" s="76">
        <v>1</v>
      </c>
      <c r="F23" s="68" t="s">
        <v>109</v>
      </c>
      <c r="G23" s="76">
        <f>E23</f>
        <v>1</v>
      </c>
      <c r="H23" s="77" t="s">
        <v>110</v>
      </c>
    </row>
    <row r="24" spans="1:8" ht="15.6" x14ac:dyDescent="0.3">
      <c r="A24" s="65">
        <v>6</v>
      </c>
      <c r="B24" s="70" t="s">
        <v>111</v>
      </c>
      <c r="C24" s="75" t="s">
        <v>112</v>
      </c>
      <c r="D24" s="78" t="s">
        <v>5</v>
      </c>
      <c r="E24" s="79">
        <v>1</v>
      </c>
      <c r="F24" s="68" t="s">
        <v>109</v>
      </c>
      <c r="G24" s="79">
        <v>1</v>
      </c>
      <c r="H24" s="80" t="s">
        <v>110</v>
      </c>
    </row>
    <row r="25" spans="1:8" ht="15.6" x14ac:dyDescent="0.3">
      <c r="A25" s="65">
        <v>7</v>
      </c>
      <c r="B25" s="70" t="s">
        <v>113</v>
      </c>
      <c r="C25" s="75" t="s">
        <v>114</v>
      </c>
      <c r="D25" s="78" t="s">
        <v>5</v>
      </c>
      <c r="E25" s="76">
        <v>1</v>
      </c>
      <c r="F25" s="76" t="s">
        <v>109</v>
      </c>
      <c r="G25" s="76">
        <v>1</v>
      </c>
      <c r="H25" s="77" t="s">
        <v>110</v>
      </c>
    </row>
    <row r="26" spans="1:8" ht="15.6" x14ac:dyDescent="0.3">
      <c r="A26" s="65">
        <v>8</v>
      </c>
      <c r="B26" s="81" t="s">
        <v>115</v>
      </c>
      <c r="C26" s="70" t="s">
        <v>116</v>
      </c>
      <c r="D26" s="68" t="s">
        <v>7</v>
      </c>
      <c r="E26" s="68">
        <v>2</v>
      </c>
      <c r="F26" s="68" t="s">
        <v>6</v>
      </c>
      <c r="G26" s="68">
        <v>2</v>
      </c>
      <c r="H26" s="68" t="s">
        <v>100</v>
      </c>
    </row>
    <row r="27" spans="1:8" ht="15.6" x14ac:dyDescent="0.3">
      <c r="A27" s="65">
        <v>9</v>
      </c>
      <c r="B27" s="81" t="s">
        <v>117</v>
      </c>
      <c r="C27" s="70" t="s">
        <v>118</v>
      </c>
      <c r="D27" s="68" t="s">
        <v>7</v>
      </c>
      <c r="E27" s="68">
        <v>2</v>
      </c>
      <c r="F27" s="68" t="s">
        <v>6</v>
      </c>
      <c r="G27" s="68">
        <v>2</v>
      </c>
      <c r="H27" s="68" t="s">
        <v>100</v>
      </c>
    </row>
    <row r="28" spans="1:8" ht="15.6" x14ac:dyDescent="0.3">
      <c r="A28" s="65">
        <v>10</v>
      </c>
      <c r="B28" s="81" t="s">
        <v>119</v>
      </c>
      <c r="C28" s="70" t="s">
        <v>120</v>
      </c>
      <c r="D28" s="82" t="s">
        <v>11</v>
      </c>
      <c r="E28" s="82">
        <v>1</v>
      </c>
      <c r="F28" s="82" t="s">
        <v>6</v>
      </c>
      <c r="G28" s="82">
        <v>1</v>
      </c>
      <c r="H28" s="82" t="s">
        <v>100</v>
      </c>
    </row>
    <row r="29" spans="1:8" ht="15.6" x14ac:dyDescent="0.3">
      <c r="A29" s="65">
        <v>11</v>
      </c>
      <c r="B29" s="81" t="s">
        <v>121</v>
      </c>
      <c r="C29" s="81" t="s">
        <v>122</v>
      </c>
      <c r="D29" s="68" t="s">
        <v>7</v>
      </c>
      <c r="E29" s="68">
        <v>1</v>
      </c>
      <c r="F29" s="68" t="s">
        <v>6</v>
      </c>
      <c r="G29" s="68">
        <v>1</v>
      </c>
      <c r="H29" s="68" t="s">
        <v>100</v>
      </c>
    </row>
    <row r="30" spans="1:8" ht="15.6" x14ac:dyDescent="0.3">
      <c r="A30" s="65">
        <v>12</v>
      </c>
      <c r="B30" s="70" t="s">
        <v>123</v>
      </c>
      <c r="C30" s="75" t="s">
        <v>124</v>
      </c>
      <c r="D30" s="68" t="s">
        <v>5</v>
      </c>
      <c r="E30" s="68">
        <v>1</v>
      </c>
      <c r="F30" s="68" t="s">
        <v>109</v>
      </c>
      <c r="G30" s="68">
        <f>E30</f>
        <v>1</v>
      </c>
      <c r="H30" s="68" t="s">
        <v>100</v>
      </c>
    </row>
    <row r="31" spans="1:8" ht="15.6" x14ac:dyDescent="0.3">
      <c r="A31" s="65">
        <v>13</v>
      </c>
      <c r="B31" s="70" t="s">
        <v>125</v>
      </c>
      <c r="C31" s="75" t="s">
        <v>126</v>
      </c>
      <c r="D31" s="64" t="s">
        <v>11</v>
      </c>
      <c r="E31" s="68">
        <v>1</v>
      </c>
      <c r="F31" s="68" t="s">
        <v>109</v>
      </c>
      <c r="G31" s="68">
        <v>1</v>
      </c>
      <c r="H31" s="83" t="s">
        <v>100</v>
      </c>
    </row>
    <row r="32" spans="1:8" ht="15.6" x14ac:dyDescent="0.3">
      <c r="A32" s="65">
        <v>14</v>
      </c>
      <c r="B32" s="84" t="s">
        <v>127</v>
      </c>
      <c r="C32" s="92" t="s">
        <v>128</v>
      </c>
      <c r="D32" s="82" t="s">
        <v>11</v>
      </c>
      <c r="E32" s="82">
        <v>4</v>
      </c>
      <c r="F32" s="68" t="s">
        <v>109</v>
      </c>
      <c r="G32" s="68">
        <v>4</v>
      </c>
      <c r="H32" s="68" t="s">
        <v>100</v>
      </c>
    </row>
    <row r="33" spans="1:8" ht="31.2" x14ac:dyDescent="0.3">
      <c r="A33" s="65">
        <v>15</v>
      </c>
      <c r="B33" s="85" t="s">
        <v>129</v>
      </c>
      <c r="C33" s="92" t="s">
        <v>130</v>
      </c>
      <c r="D33" s="86" t="s">
        <v>5</v>
      </c>
      <c r="E33" s="86">
        <v>1</v>
      </c>
      <c r="F33" s="87" t="s">
        <v>109</v>
      </c>
      <c r="G33" s="87">
        <v>1</v>
      </c>
      <c r="H33" s="87" t="s">
        <v>100</v>
      </c>
    </row>
    <row r="34" spans="1:8" ht="15.6" x14ac:dyDescent="0.3">
      <c r="A34" s="65">
        <v>16</v>
      </c>
      <c r="B34" s="88" t="s">
        <v>131</v>
      </c>
      <c r="C34" s="88" t="s">
        <v>132</v>
      </c>
      <c r="D34" s="74" t="s">
        <v>11</v>
      </c>
      <c r="E34" s="74">
        <v>1</v>
      </c>
      <c r="F34" s="74" t="s">
        <v>6</v>
      </c>
      <c r="G34" s="74">
        <v>1</v>
      </c>
      <c r="H34" s="74" t="s">
        <v>100</v>
      </c>
    </row>
    <row r="35" spans="1:8" ht="15.6" x14ac:dyDescent="0.3">
      <c r="A35" s="65">
        <v>17</v>
      </c>
      <c r="B35" s="81" t="s">
        <v>133</v>
      </c>
      <c r="C35" s="75" t="s">
        <v>134</v>
      </c>
      <c r="D35" s="68" t="s">
        <v>7</v>
      </c>
      <c r="E35" s="74">
        <v>1</v>
      </c>
      <c r="F35" s="74" t="s">
        <v>6</v>
      </c>
      <c r="G35" s="74">
        <v>1</v>
      </c>
      <c r="H35" s="77" t="s">
        <v>110</v>
      </c>
    </row>
    <row r="36" spans="1:8" ht="15.6" x14ac:dyDescent="0.3">
      <c r="A36" s="65">
        <v>18</v>
      </c>
      <c r="B36" s="81" t="s">
        <v>135</v>
      </c>
      <c r="C36" s="75" t="s">
        <v>136</v>
      </c>
      <c r="D36" s="68" t="s">
        <v>7</v>
      </c>
      <c r="E36" s="74">
        <v>1</v>
      </c>
      <c r="F36" s="74" t="s">
        <v>6</v>
      </c>
      <c r="G36" s="74">
        <v>1</v>
      </c>
      <c r="H36" s="77" t="s">
        <v>110</v>
      </c>
    </row>
    <row r="37" spans="1:8" ht="16.2" thickBot="1" x14ac:dyDescent="0.35">
      <c r="A37" s="166" t="s">
        <v>137</v>
      </c>
      <c r="B37" s="167"/>
      <c r="C37" s="167"/>
      <c r="D37" s="167"/>
      <c r="E37" s="167"/>
      <c r="F37" s="167"/>
      <c r="G37" s="167"/>
      <c r="H37" s="168"/>
    </row>
    <row r="38" spans="1:8" ht="15.6" x14ac:dyDescent="0.3">
      <c r="A38" s="163" t="s">
        <v>88</v>
      </c>
      <c r="B38" s="164"/>
      <c r="C38" s="164"/>
      <c r="D38" s="164"/>
      <c r="E38" s="164"/>
      <c r="F38" s="164"/>
      <c r="G38" s="164"/>
      <c r="H38" s="165"/>
    </row>
    <row r="39" spans="1:8" ht="15.6" x14ac:dyDescent="0.3">
      <c r="A39" s="154" t="s">
        <v>138</v>
      </c>
      <c r="B39" s="155"/>
      <c r="C39" s="155"/>
      <c r="D39" s="155"/>
      <c r="E39" s="155"/>
      <c r="F39" s="155"/>
      <c r="G39" s="155"/>
      <c r="H39" s="156"/>
    </row>
    <row r="40" spans="1:8" ht="15.6" x14ac:dyDescent="0.3">
      <c r="A40" s="154" t="s">
        <v>90</v>
      </c>
      <c r="B40" s="155"/>
      <c r="C40" s="155"/>
      <c r="D40" s="155"/>
      <c r="E40" s="155"/>
      <c r="F40" s="155"/>
      <c r="G40" s="155"/>
      <c r="H40" s="156"/>
    </row>
    <row r="41" spans="1:8" ht="15.6" x14ac:dyDescent="0.3">
      <c r="A41" s="154" t="s">
        <v>139</v>
      </c>
      <c r="B41" s="155"/>
      <c r="C41" s="155"/>
      <c r="D41" s="155"/>
      <c r="E41" s="155"/>
      <c r="F41" s="155"/>
      <c r="G41" s="155"/>
      <c r="H41" s="156"/>
    </row>
    <row r="42" spans="1:8" ht="15.6" x14ac:dyDescent="0.3">
      <c r="A42" s="169" t="s">
        <v>92</v>
      </c>
      <c r="B42" s="170"/>
      <c r="C42" s="170"/>
      <c r="D42" s="170"/>
      <c r="E42" s="170"/>
      <c r="F42" s="170"/>
      <c r="G42" s="170"/>
      <c r="H42" s="156"/>
    </row>
    <row r="43" spans="1:8" ht="15.6" x14ac:dyDescent="0.3">
      <c r="A43" s="169" t="s">
        <v>93</v>
      </c>
      <c r="B43" s="170"/>
      <c r="C43" s="170"/>
      <c r="D43" s="170"/>
      <c r="E43" s="170"/>
      <c r="F43" s="170"/>
      <c r="G43" s="170"/>
      <c r="H43" s="156"/>
    </row>
    <row r="44" spans="1:8" ht="15.6" x14ac:dyDescent="0.3">
      <c r="A44" s="154" t="s">
        <v>94</v>
      </c>
      <c r="B44" s="155"/>
      <c r="C44" s="155"/>
      <c r="D44" s="155"/>
      <c r="E44" s="155"/>
      <c r="F44" s="155"/>
      <c r="G44" s="155"/>
      <c r="H44" s="156"/>
    </row>
    <row r="45" spans="1:8" ht="15.6" x14ac:dyDescent="0.3">
      <c r="A45" s="169" t="s">
        <v>95</v>
      </c>
      <c r="B45" s="170"/>
      <c r="C45" s="170"/>
      <c r="D45" s="170"/>
      <c r="E45" s="170"/>
      <c r="F45" s="170"/>
      <c r="G45" s="170"/>
      <c r="H45" s="156"/>
    </row>
    <row r="46" spans="1:8" ht="16.2" thickBot="1" x14ac:dyDescent="0.35">
      <c r="A46" s="171" t="s">
        <v>96</v>
      </c>
      <c r="B46" s="172"/>
      <c r="C46" s="172"/>
      <c r="D46" s="172"/>
      <c r="E46" s="172"/>
      <c r="F46" s="172"/>
      <c r="G46" s="172"/>
      <c r="H46" s="173"/>
    </row>
    <row r="47" spans="1:8" ht="15.6" x14ac:dyDescent="0.3">
      <c r="A47" s="89" t="s">
        <v>0</v>
      </c>
      <c r="B47" s="62" t="s">
        <v>1</v>
      </c>
      <c r="C47" s="63" t="s">
        <v>10</v>
      </c>
      <c r="D47" s="62" t="s">
        <v>2</v>
      </c>
      <c r="E47" s="62" t="s">
        <v>4</v>
      </c>
      <c r="F47" s="68" t="s">
        <v>3</v>
      </c>
      <c r="G47" s="62" t="s">
        <v>8</v>
      </c>
      <c r="H47" s="62" t="s">
        <v>97</v>
      </c>
    </row>
    <row r="48" spans="1:8" ht="15.6" x14ac:dyDescent="0.3">
      <c r="A48" s="65">
        <v>1</v>
      </c>
      <c r="B48" s="81" t="s">
        <v>140</v>
      </c>
      <c r="C48" s="81" t="s">
        <v>141</v>
      </c>
      <c r="D48" s="68" t="s">
        <v>7</v>
      </c>
      <c r="E48" s="68">
        <v>1</v>
      </c>
      <c r="F48" s="64" t="s">
        <v>142</v>
      </c>
      <c r="G48" s="68">
        <v>15</v>
      </c>
      <c r="H48" s="68" t="s">
        <v>100</v>
      </c>
    </row>
    <row r="49" spans="1:8" ht="16.2" thickBot="1" x14ac:dyDescent="0.35">
      <c r="A49" s="166" t="s">
        <v>15</v>
      </c>
      <c r="B49" s="167"/>
      <c r="C49" s="167"/>
      <c r="D49" s="167"/>
      <c r="E49" s="167"/>
      <c r="F49" s="167"/>
      <c r="G49" s="167"/>
      <c r="H49" s="168"/>
    </row>
    <row r="50" spans="1:8" ht="15.6" x14ac:dyDescent="0.3">
      <c r="A50" s="163" t="s">
        <v>88</v>
      </c>
      <c r="B50" s="164"/>
      <c r="C50" s="164"/>
      <c r="D50" s="164"/>
      <c r="E50" s="164"/>
      <c r="F50" s="164"/>
      <c r="G50" s="164"/>
      <c r="H50" s="165"/>
    </row>
    <row r="51" spans="1:8" ht="15.6" x14ac:dyDescent="0.3">
      <c r="A51" s="154" t="s">
        <v>143</v>
      </c>
      <c r="B51" s="155"/>
      <c r="C51" s="155"/>
      <c r="D51" s="155"/>
      <c r="E51" s="155"/>
      <c r="F51" s="155"/>
      <c r="G51" s="155"/>
      <c r="H51" s="156"/>
    </row>
    <row r="52" spans="1:8" ht="15.6" x14ac:dyDescent="0.3">
      <c r="A52" s="154" t="s">
        <v>90</v>
      </c>
      <c r="B52" s="155"/>
      <c r="C52" s="155"/>
      <c r="D52" s="155"/>
      <c r="E52" s="155"/>
      <c r="F52" s="155"/>
      <c r="G52" s="155"/>
      <c r="H52" s="156"/>
    </row>
    <row r="53" spans="1:8" ht="15.6" x14ac:dyDescent="0.3">
      <c r="A53" s="154" t="s">
        <v>91</v>
      </c>
      <c r="B53" s="155"/>
      <c r="C53" s="155"/>
      <c r="D53" s="155"/>
      <c r="E53" s="155"/>
      <c r="F53" s="155"/>
      <c r="G53" s="155"/>
      <c r="H53" s="156"/>
    </row>
    <row r="54" spans="1:8" ht="15.6" x14ac:dyDescent="0.3">
      <c r="A54" s="154" t="s">
        <v>144</v>
      </c>
      <c r="B54" s="155"/>
      <c r="C54" s="155"/>
      <c r="D54" s="155"/>
      <c r="E54" s="155"/>
      <c r="F54" s="155"/>
      <c r="G54" s="155"/>
      <c r="H54" s="156"/>
    </row>
    <row r="55" spans="1:8" ht="15.6" x14ac:dyDescent="0.3">
      <c r="A55" s="154" t="s">
        <v>93</v>
      </c>
      <c r="B55" s="155"/>
      <c r="C55" s="155"/>
      <c r="D55" s="155"/>
      <c r="E55" s="155"/>
      <c r="F55" s="155"/>
      <c r="G55" s="155"/>
      <c r="H55" s="156"/>
    </row>
    <row r="56" spans="1:8" ht="15.6" x14ac:dyDescent="0.3">
      <c r="A56" s="154" t="s">
        <v>94</v>
      </c>
      <c r="B56" s="155"/>
      <c r="C56" s="155"/>
      <c r="D56" s="155"/>
      <c r="E56" s="155"/>
      <c r="F56" s="155"/>
      <c r="G56" s="155"/>
      <c r="H56" s="156"/>
    </row>
    <row r="57" spans="1:8" ht="15.6" x14ac:dyDescent="0.3">
      <c r="A57" s="154" t="s">
        <v>95</v>
      </c>
      <c r="B57" s="155"/>
      <c r="C57" s="155"/>
      <c r="D57" s="155"/>
      <c r="E57" s="155"/>
      <c r="F57" s="155"/>
      <c r="G57" s="155"/>
      <c r="H57" s="156"/>
    </row>
    <row r="58" spans="1:8" ht="15.6" x14ac:dyDescent="0.3">
      <c r="A58" s="157" t="s">
        <v>96</v>
      </c>
      <c r="B58" s="158"/>
      <c r="C58" s="158"/>
      <c r="D58" s="158"/>
      <c r="E58" s="158"/>
      <c r="F58" s="158"/>
      <c r="G58" s="158"/>
      <c r="H58" s="159"/>
    </row>
    <row r="59" spans="1:8" ht="15.6" x14ac:dyDescent="0.3">
      <c r="A59" s="65" t="s">
        <v>0</v>
      </c>
      <c r="B59" s="68" t="s">
        <v>1</v>
      </c>
      <c r="C59" s="78" t="s">
        <v>10</v>
      </c>
      <c r="D59" s="68" t="s">
        <v>2</v>
      </c>
      <c r="E59" s="68" t="s">
        <v>4</v>
      </c>
      <c r="F59" s="68" t="s">
        <v>3</v>
      </c>
      <c r="G59" s="68" t="s">
        <v>8</v>
      </c>
      <c r="H59" s="68" t="s">
        <v>97</v>
      </c>
    </row>
    <row r="60" spans="1:8" ht="15.6" x14ac:dyDescent="0.3">
      <c r="A60" s="65">
        <v>1</v>
      </c>
      <c r="B60" s="70" t="s">
        <v>145</v>
      </c>
      <c r="C60" s="90" t="s">
        <v>146</v>
      </c>
      <c r="D60" s="68" t="s">
        <v>7</v>
      </c>
      <c r="E60" s="68">
        <v>1</v>
      </c>
      <c r="F60" s="68" t="s">
        <v>6</v>
      </c>
      <c r="G60" s="68">
        <v>1</v>
      </c>
      <c r="H60" s="68" t="s">
        <v>100</v>
      </c>
    </row>
    <row r="61" spans="1:8" ht="15.6" x14ac:dyDescent="0.3">
      <c r="A61" s="65">
        <v>2</v>
      </c>
      <c r="B61" s="70" t="s">
        <v>147</v>
      </c>
      <c r="C61" s="75" t="s">
        <v>148</v>
      </c>
      <c r="D61" s="68" t="s">
        <v>7</v>
      </c>
      <c r="E61" s="68">
        <v>1</v>
      </c>
      <c r="F61" s="68" t="s">
        <v>6</v>
      </c>
      <c r="G61" s="68">
        <v>1</v>
      </c>
      <c r="H61" s="68" t="s">
        <v>100</v>
      </c>
    </row>
    <row r="62" spans="1:8" ht="15.6" x14ac:dyDescent="0.3">
      <c r="A62" s="65">
        <v>3</v>
      </c>
      <c r="B62" s="70" t="s">
        <v>27</v>
      </c>
      <c r="C62" s="93" t="s">
        <v>149</v>
      </c>
      <c r="D62" s="76" t="s">
        <v>5</v>
      </c>
      <c r="E62" s="76">
        <v>1</v>
      </c>
      <c r="F62" s="76" t="s">
        <v>109</v>
      </c>
      <c r="G62" s="76">
        <f>E62</f>
        <v>1</v>
      </c>
      <c r="H62" s="76" t="s">
        <v>100</v>
      </c>
    </row>
    <row r="63" spans="1:8" ht="15.6" x14ac:dyDescent="0.3">
      <c r="A63" s="65">
        <v>4</v>
      </c>
      <c r="B63" s="91" t="s">
        <v>150</v>
      </c>
      <c r="C63" s="94" t="s">
        <v>151</v>
      </c>
      <c r="D63" s="79" t="s">
        <v>5</v>
      </c>
      <c r="E63" s="79">
        <v>1</v>
      </c>
      <c r="F63" s="79" t="s">
        <v>109</v>
      </c>
      <c r="G63" s="79">
        <v>1</v>
      </c>
      <c r="H63" s="79" t="s">
        <v>152</v>
      </c>
    </row>
    <row r="64" spans="1:8" ht="15.6" x14ac:dyDescent="0.3">
      <c r="A64" s="65">
        <v>5</v>
      </c>
      <c r="B64" s="91" t="s">
        <v>153</v>
      </c>
      <c r="C64" s="94" t="s">
        <v>154</v>
      </c>
      <c r="D64" s="79" t="s">
        <v>5</v>
      </c>
      <c r="E64" s="79">
        <v>1</v>
      </c>
      <c r="F64" s="79" t="s">
        <v>109</v>
      </c>
      <c r="G64" s="79">
        <v>1</v>
      </c>
      <c r="H64" s="79" t="s">
        <v>100</v>
      </c>
    </row>
    <row r="65" spans="1:8" ht="15.6" x14ac:dyDescent="0.3">
      <c r="A65" s="160" t="s">
        <v>14</v>
      </c>
      <c r="B65" s="161"/>
      <c r="C65" s="161"/>
      <c r="D65" s="161"/>
      <c r="E65" s="161"/>
      <c r="F65" s="161"/>
      <c r="G65" s="161"/>
      <c r="H65" s="162"/>
    </row>
    <row r="66" spans="1:8" ht="15.6" x14ac:dyDescent="0.3">
      <c r="A66" s="65" t="s">
        <v>0</v>
      </c>
      <c r="B66" s="68" t="s">
        <v>1</v>
      </c>
      <c r="C66" s="78" t="s">
        <v>10</v>
      </c>
      <c r="D66" s="68" t="s">
        <v>2</v>
      </c>
      <c r="E66" s="68" t="s">
        <v>4</v>
      </c>
      <c r="F66" s="68" t="s">
        <v>3</v>
      </c>
      <c r="G66" s="68" t="s">
        <v>8</v>
      </c>
      <c r="H66" s="68" t="s">
        <v>97</v>
      </c>
    </row>
    <row r="67" spans="1:8" ht="15.6" x14ac:dyDescent="0.3">
      <c r="A67" s="65">
        <v>1</v>
      </c>
      <c r="B67" s="91" t="s">
        <v>20</v>
      </c>
      <c r="C67" s="75" t="s">
        <v>155</v>
      </c>
      <c r="D67" s="68" t="s">
        <v>9</v>
      </c>
      <c r="E67" s="64">
        <v>1</v>
      </c>
      <c r="F67" s="64" t="s">
        <v>109</v>
      </c>
      <c r="G67" s="68">
        <f t="shared" ref="G67:G69" si="0">E67</f>
        <v>1</v>
      </c>
      <c r="H67" s="68" t="s">
        <v>152</v>
      </c>
    </row>
    <row r="68" spans="1:8" ht="15.6" x14ac:dyDescent="0.3">
      <c r="A68" s="65">
        <v>2</v>
      </c>
      <c r="B68" s="70" t="s">
        <v>21</v>
      </c>
      <c r="C68" s="75" t="s">
        <v>156</v>
      </c>
      <c r="D68" s="68" t="s">
        <v>9</v>
      </c>
      <c r="E68" s="68">
        <v>1</v>
      </c>
      <c r="F68" s="64" t="s">
        <v>109</v>
      </c>
      <c r="G68" s="68">
        <f t="shared" si="0"/>
        <v>1</v>
      </c>
      <c r="H68" s="68" t="s">
        <v>157</v>
      </c>
    </row>
    <row r="69" spans="1:8" ht="15.6" x14ac:dyDescent="0.3">
      <c r="A69" s="65">
        <v>3</v>
      </c>
      <c r="B69" s="70" t="s">
        <v>22</v>
      </c>
      <c r="C69" s="75" t="s">
        <v>158</v>
      </c>
      <c r="D69" s="68" t="s">
        <v>9</v>
      </c>
      <c r="E69" s="68">
        <v>1</v>
      </c>
      <c r="F69" s="64" t="s">
        <v>109</v>
      </c>
      <c r="G69" s="68">
        <f t="shared" si="0"/>
        <v>1</v>
      </c>
      <c r="H69" s="68" t="s">
        <v>152</v>
      </c>
    </row>
  </sheetData>
  <mergeCells count="39">
    <mergeCell ref="A6:H6"/>
    <mergeCell ref="A1:H1"/>
    <mergeCell ref="A2:H2"/>
    <mergeCell ref="A3:H3"/>
    <mergeCell ref="A4:H4"/>
    <mergeCell ref="A5:H5"/>
    <mergeCell ref="A17:H17"/>
    <mergeCell ref="A7:B7"/>
    <mergeCell ref="C7:H7"/>
    <mergeCell ref="A8:H8"/>
    <mergeCell ref="A9:H9"/>
    <mergeCell ref="A10:H10"/>
    <mergeCell ref="A11:H11"/>
    <mergeCell ref="A12:H12"/>
    <mergeCell ref="A13:H13"/>
    <mergeCell ref="A14:H14"/>
    <mergeCell ref="A15:H15"/>
    <mergeCell ref="A16:H16"/>
    <mergeCell ref="A50:H50"/>
    <mergeCell ref="A37:H37"/>
    <mergeCell ref="A38:H38"/>
    <mergeCell ref="A39:H39"/>
    <mergeCell ref="A40:H40"/>
    <mergeCell ref="A41:H41"/>
    <mergeCell ref="A42:H42"/>
    <mergeCell ref="A43:H43"/>
    <mergeCell ref="A44:H44"/>
    <mergeCell ref="A45:H45"/>
    <mergeCell ref="A46:H46"/>
    <mergeCell ref="A49:H49"/>
    <mergeCell ref="A57:H57"/>
    <mergeCell ref="A58:H58"/>
    <mergeCell ref="A65:H65"/>
    <mergeCell ref="A51:H51"/>
    <mergeCell ref="A52:H52"/>
    <mergeCell ref="A53:H53"/>
    <mergeCell ref="A54:H54"/>
    <mergeCell ref="A55:H55"/>
    <mergeCell ref="A56:H56"/>
  </mergeCells>
  <conditionalFormatting sqref="H1:H69">
    <cfRule type="containsText" dxfId="7" priority="1" operator="containsText" text="ФБ">
      <formula>NOT(ISERROR(SEARCH(("ФБ"),(H1))))</formula>
    </cfRule>
  </conditionalFormatting>
  <dataValidations count="2">
    <dataValidation type="list" allowBlank="1" showErrorMessage="1" sqref="D18:D36 D47:D48 D59:D64 D66:D69" xr:uid="{764F0573-FD34-40D4-A4B9-E74BF8DD901C}">
      <formula1>"Оборудование,Оборудование IT,Мебель,Программное обеспечение,Охрана труда,Техника безопасности"</formula1>
    </dataValidation>
    <dataValidation type="list" allowBlank="1" showErrorMessage="1" sqref="H18:H36 H47:H48 H59:H64 H66:H69" xr:uid="{74E99190-11A7-4017-98BA-F35B5D04E60B}">
      <formula1>"ФБ,РБ,БР,ВБ,В наличии"</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5" sqref="B15"/>
    </sheetView>
  </sheetViews>
  <sheetFormatPr defaultRowHeight="14.4" x14ac:dyDescent="0.3"/>
  <cols>
    <col min="1" max="1" width="28.6640625" style="13" customWidth="1"/>
  </cols>
  <sheetData>
    <row r="1" spans="1:1" ht="15.6" x14ac:dyDescent="0.3">
      <c r="A1" s="8" t="s">
        <v>7</v>
      </c>
    </row>
    <row r="2" spans="1:1" ht="15.6" x14ac:dyDescent="0.3">
      <c r="A2" s="8" t="s">
        <v>11</v>
      </c>
    </row>
    <row r="3" spans="1:1" ht="15.6" x14ac:dyDescent="0.3">
      <c r="A3" s="8" t="s">
        <v>5</v>
      </c>
    </row>
    <row r="4" spans="1:1" ht="15.6" x14ac:dyDescent="0.3">
      <c r="A4" s="8" t="s">
        <v>18</v>
      </c>
    </row>
    <row r="5" spans="1:1" ht="15.6" x14ac:dyDescent="0.3">
      <c r="A5" s="8" t="s">
        <v>9</v>
      </c>
    </row>
    <row r="6" spans="1:1" ht="15.6" x14ac:dyDescent="0.3">
      <c r="A6" s="8" t="s">
        <v>32</v>
      </c>
    </row>
    <row r="7" spans="1:1" ht="15.6" x14ac:dyDescent="0.3">
      <c r="A7" s="8" t="s">
        <v>71</v>
      </c>
    </row>
    <row r="8" spans="1:1" x14ac:dyDescent="0.3">
      <c r="A8" s="12"/>
    </row>
    <row r="9" spans="1:1" x14ac:dyDescent="0.3">
      <c r="A9" s="12"/>
    </row>
    <row r="10" spans="1:1" x14ac:dyDescent="0.3">
      <c r="A10" s="12"/>
    </row>
    <row r="11" spans="1:1" x14ac:dyDescent="0.3">
      <c r="A11" s="12"/>
    </row>
    <row r="12" spans="1:1" x14ac:dyDescent="0.3">
      <c r="A12" s="12"/>
    </row>
    <row r="13" spans="1:1" x14ac:dyDescent="0.3">
      <c r="A13" s="12"/>
    </row>
    <row r="14" spans="1:1" x14ac:dyDescent="0.3">
      <c r="A14" s="12"/>
    </row>
    <row r="15" spans="1:1" x14ac:dyDescent="0.3">
      <c r="A15" s="12"/>
    </row>
    <row r="16" spans="1:1" x14ac:dyDescent="0.3">
      <c r="A16" s="12"/>
    </row>
    <row r="17" spans="1:1" x14ac:dyDescent="0.3">
      <c r="A17" s="12"/>
    </row>
    <row r="18" spans="1:1" x14ac:dyDescent="0.3">
      <c r="A18" s="12"/>
    </row>
    <row r="19" spans="1:1" x14ac:dyDescent="0.3">
      <c r="A19" s="12"/>
    </row>
    <row r="20" spans="1:1" x14ac:dyDescent="0.3">
      <c r="A20" s="12"/>
    </row>
    <row r="21" spans="1:1" x14ac:dyDescent="0.3">
      <c r="A21" s="12"/>
    </row>
    <row r="22" spans="1:1" x14ac:dyDescent="0.3">
      <c r="A22" s="12"/>
    </row>
    <row r="23" spans="1:1" x14ac:dyDescent="0.3">
      <c r="A23" s="12"/>
    </row>
    <row r="24" spans="1:1" x14ac:dyDescent="0.3">
      <c r="A24" s="12"/>
    </row>
    <row r="25" spans="1:1" x14ac:dyDescent="0.3">
      <c r="A25" s="12"/>
    </row>
    <row r="26" spans="1:1" x14ac:dyDescent="0.3">
      <c r="A26" s="12"/>
    </row>
    <row r="27" spans="1:1" x14ac:dyDescent="0.3">
      <c r="A27" s="12"/>
    </row>
    <row r="28" spans="1:1" x14ac:dyDescent="0.3">
      <c r="A28" s="12"/>
    </row>
    <row r="29" spans="1:1" x14ac:dyDescent="0.3">
      <c r="A29" s="12"/>
    </row>
    <row r="30" spans="1:1" x14ac:dyDescent="0.3">
      <c r="A30" s="12"/>
    </row>
    <row r="31" spans="1:1" x14ac:dyDescent="0.3">
      <c r="A31" s="12"/>
    </row>
    <row r="32" spans="1:1" x14ac:dyDescent="0.3">
      <c r="A32" s="12"/>
    </row>
    <row r="33" spans="1:1" x14ac:dyDescent="0.3">
      <c r="A33" s="12"/>
    </row>
    <row r="34" spans="1:1" x14ac:dyDescent="0.3">
      <c r="A34" s="12"/>
    </row>
    <row r="35" spans="1:1" x14ac:dyDescent="0.3">
      <c r="A35" s="12"/>
    </row>
    <row r="36" spans="1:1" x14ac:dyDescent="0.3">
      <c r="A36" s="12"/>
    </row>
    <row r="37" spans="1:1" x14ac:dyDescent="0.3">
      <c r="A37" s="12"/>
    </row>
    <row r="38" spans="1:1" x14ac:dyDescent="0.3">
      <c r="A38" s="12"/>
    </row>
    <row r="39" spans="1:1" x14ac:dyDescent="0.3">
      <c r="A39" s="12"/>
    </row>
    <row r="40" spans="1:1" x14ac:dyDescent="0.3">
      <c r="A40" s="12"/>
    </row>
    <row r="41" spans="1:1" x14ac:dyDescent="0.3">
      <c r="A41" s="12"/>
    </row>
    <row r="42" spans="1:1" x14ac:dyDescent="0.3">
      <c r="A42" s="12"/>
    </row>
    <row r="43" spans="1:1" x14ac:dyDescent="0.3">
      <c r="A43" s="12"/>
    </row>
    <row r="44" spans="1:1" x14ac:dyDescent="0.3">
      <c r="A44" s="12"/>
    </row>
    <row r="45" spans="1:1" x14ac:dyDescent="0.3">
      <c r="A45" s="12"/>
    </row>
    <row r="46" spans="1:1" x14ac:dyDescent="0.3">
      <c r="A46" s="12"/>
    </row>
    <row r="47" spans="1:1" x14ac:dyDescent="0.3">
      <c r="A47" s="12"/>
    </row>
    <row r="48" spans="1:1" x14ac:dyDescent="0.3">
      <c r="A48" s="12"/>
    </row>
    <row r="49" spans="1:1" x14ac:dyDescent="0.3">
      <c r="A49" s="12"/>
    </row>
    <row r="50" spans="1:1" x14ac:dyDescent="0.3">
      <c r="A50" s="12"/>
    </row>
    <row r="51" spans="1:1" x14ac:dyDescent="0.3">
      <c r="A51" s="12"/>
    </row>
    <row r="52" spans="1:1" x14ac:dyDescent="0.3">
      <c r="A52" s="12"/>
    </row>
    <row r="53" spans="1:1" x14ac:dyDescent="0.3">
      <c r="A53" s="12"/>
    </row>
    <row r="54" spans="1:1" x14ac:dyDescent="0.3">
      <c r="A54" s="12"/>
    </row>
    <row r="55" spans="1:1" x14ac:dyDescent="0.3">
      <c r="A55" s="12"/>
    </row>
    <row r="56" spans="1:1" x14ac:dyDescent="0.3">
      <c r="A56" s="12"/>
    </row>
    <row r="57" spans="1:1" x14ac:dyDescent="0.3">
      <c r="A57" s="12"/>
    </row>
    <row r="58" spans="1:1" x14ac:dyDescent="0.3">
      <c r="A58" s="12"/>
    </row>
    <row r="59" spans="1:1" x14ac:dyDescent="0.3">
      <c r="A59" s="12"/>
    </row>
    <row r="60" spans="1:1" x14ac:dyDescent="0.3">
      <c r="A60" s="12"/>
    </row>
    <row r="61" spans="1:1" x14ac:dyDescent="0.3">
      <c r="A61" s="12"/>
    </row>
    <row r="62" spans="1:1" x14ac:dyDescent="0.3">
      <c r="A62" s="12"/>
    </row>
    <row r="63" spans="1:1" x14ac:dyDescent="0.3">
      <c r="A63" s="12"/>
    </row>
    <row r="64" spans="1:1" x14ac:dyDescent="0.3">
      <c r="A64" s="12"/>
    </row>
    <row r="65" spans="1:1" x14ac:dyDescent="0.3">
      <c r="A65" s="12"/>
    </row>
    <row r="66" spans="1:1" x14ac:dyDescent="0.3">
      <c r="A66" s="12"/>
    </row>
    <row r="67" spans="1:1" x14ac:dyDescent="0.3">
      <c r="A67" s="12"/>
    </row>
    <row r="68" spans="1:1" x14ac:dyDescent="0.3">
      <c r="A68" s="12"/>
    </row>
    <row r="69" spans="1:1" x14ac:dyDescent="0.3">
      <c r="A69" s="12"/>
    </row>
    <row r="70" spans="1:1" x14ac:dyDescent="0.3">
      <c r="A70" s="12"/>
    </row>
    <row r="71" spans="1:1" x14ac:dyDescent="0.3">
      <c r="A71" s="12"/>
    </row>
    <row r="72" spans="1:1" x14ac:dyDescent="0.3">
      <c r="A72" s="12"/>
    </row>
    <row r="73" spans="1:1" x14ac:dyDescent="0.3">
      <c r="A73" s="12"/>
    </row>
    <row r="74" spans="1:1" x14ac:dyDescent="0.3">
      <c r="A74" s="12"/>
    </row>
    <row r="75" spans="1:1" x14ac:dyDescent="0.3">
      <c r="A75" s="12"/>
    </row>
    <row r="76" spans="1:1" x14ac:dyDescent="0.3">
      <c r="A76" s="12"/>
    </row>
    <row r="77" spans="1:1" x14ac:dyDescent="0.3">
      <c r="A77" s="12"/>
    </row>
    <row r="78" spans="1:1" x14ac:dyDescent="0.3">
      <c r="A78" s="12"/>
    </row>
    <row r="79" spans="1:1" x14ac:dyDescent="0.3">
      <c r="A79" s="1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2024-10-01T11:06:19Z</dcterms:modified>
</cp:coreProperties>
</file>