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E054778-38E7-482B-93E9-178FF0F3BB1B}" xr6:coauthVersionLast="47" xr6:coauthVersionMax="47" xr10:uidLastSave="{00000000-0000-0000-0000-000000000000}"/>
  <bookViews>
    <workbookView xWindow="384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зона'!$A$1:$H$38</definedName>
    <definedName name="_xlnm._FilterDatabase" localSheetId="5" hidden="1">'Охрана труда'!$A$1:$H$3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3" i="6"/>
  <c r="G31" i="6"/>
  <c r="G30" i="6"/>
  <c r="G28" i="6"/>
  <c r="G27" i="6"/>
  <c r="G26" i="6"/>
  <c r="G25" i="6"/>
  <c r="G23" i="6"/>
  <c r="G22" i="6"/>
  <c r="G35" i="6"/>
  <c r="G34" i="6"/>
  <c r="G32" i="6"/>
  <c r="G29" i="6"/>
  <c r="G24" i="6"/>
  <c r="G21" i="6"/>
  <c r="G11" i="10"/>
  <c r="G2" i="10"/>
  <c r="G30" i="10"/>
  <c r="G38" i="10"/>
  <c r="G37" i="10"/>
  <c r="G5" i="10"/>
  <c r="G33" i="10"/>
  <c r="G27" i="10"/>
  <c r="G22" i="10"/>
  <c r="G18" i="10"/>
  <c r="G21" i="10"/>
  <c r="G12" i="10"/>
  <c r="G4" i="10"/>
  <c r="G25" i="10"/>
  <c r="G36" i="10"/>
  <c r="G19" i="10"/>
  <c r="G31" i="10"/>
  <c r="G34" i="10"/>
  <c r="G9" i="10"/>
  <c r="G35" i="10"/>
  <c r="G16" i="10"/>
  <c r="G8" i="10"/>
  <c r="G29" i="10"/>
  <c r="G7" i="10"/>
  <c r="G17" i="10"/>
  <c r="G26" i="10"/>
  <c r="G32" i="10"/>
  <c r="G15" i="10"/>
  <c r="G23" i="10"/>
  <c r="G13" i="10"/>
  <c r="G3" i="10"/>
  <c r="G10" i="10"/>
  <c r="G14" i="10"/>
  <c r="G6" i="10"/>
  <c r="G28" i="10"/>
  <c r="G20" i="10"/>
  <c r="G3" i="11"/>
  <c r="G5" i="12"/>
  <c r="G8" i="12"/>
  <c r="G7" i="12"/>
  <c r="G3" i="12"/>
  <c r="G6" i="12"/>
  <c r="G4" i="12"/>
  <c r="G3" i="13"/>
  <c r="C9" i="14"/>
  <c r="J1" i="8"/>
  <c r="G24" i="10" l="1"/>
  <c r="G2" i="11"/>
  <c r="G2" i="12"/>
  <c r="G2" i="13"/>
  <c r="G47" i="6"/>
  <c r="G45" i="6" l="1"/>
</calcChain>
</file>

<file path=xl/sharedStrings.xml><?xml version="1.0" encoding="utf-8"?>
<sst xmlns="http://schemas.openxmlformats.org/spreadsheetml/2006/main" count="741" uniqueCount="198">
  <si>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</si>
  <si>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</si>
  <si>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</si>
  <si>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</si>
  <si>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</si>
  <si>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</si>
  <si>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</si>
  <si>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</si>
  <si>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</si>
  <si>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</si>
  <si>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</si>
  <si>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</si>
  <si>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</si>
  <si>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</si>
  <si>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</si>
  <si>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</si>
  <si>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</si>
  <si>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</si>
  <si>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</si>
  <si>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</si>
  <si>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</si>
  <si>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</si>
  <si>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</si>
  <si>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</si>
  <si>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</si>
  <si>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</si>
  <si>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</si>
  <si>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</si>
  <si>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</si>
  <si>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</si>
  <si>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</si>
  <si>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</si>
  <si>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</si>
  <si>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</si>
  <si>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</si>
  <si>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</si>
  <si>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</si>
  <si>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</si>
  <si>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</si>
  <si>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</si>
  <si>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</si>
  <si>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</si>
  <si>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</si>
  <si>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</si>
  <si>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</si>
  <si>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</si>
  <si>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</si>
  <si>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</si>
  <si>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</si>
  <si>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</si>
  <si>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</si>
  <si>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</si>
  <si>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</si>
  <si>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</si>
  <si>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</si>
  <si>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</si>
  <si>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</si>
  <si>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</si>
  <si>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</si>
  <si>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</si>
  <si>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</si>
  <si>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</si>
  <si>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</si>
  <si>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</si>
  <si>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</si>
  <si>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</si>
  <si>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</si>
  <si>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</si>
  <si>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</si>
  <si>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</si>
  <si>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</si>
  <si>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</si>
  <si>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</si>
  <si>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</si>
  <si>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</si>
  <si>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</si>
  <si>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</si>
  <si>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</si>
  <si>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Лесная промышленность</t>
  </si>
  <si>
    <t>Алтайский край</t>
  </si>
  <si>
    <t>Краевое ГБПОУ «Павловский аграрный техникум»</t>
  </si>
  <si>
    <t>Зона лесопользования и лесовосстановления</t>
  </si>
  <si>
    <t>35.02.01 Лесное и лесопарковое хозяйство
35.01.01 Мастер по лесному хозяйству</t>
  </si>
  <si>
    <t>35.01.01 Мастер по лесному хозяйству
35.02.01 Лесное и лесопарковое хозяйство</t>
  </si>
  <si>
    <t>Инфраструктурный лист для оснащения образовательно-производственного центра (кластера)</t>
  </si>
  <si>
    <t>в сфере Лесная промышленность, Алтайский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</si>
  <si>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</si>
  <si>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Краевое ГБПОУ «Павловский аграрный техникум»</t>
  </si>
  <si>
    <t xml:space="preserve">Адрес базовой образовательной организации: </t>
  </si>
  <si>
    <t>Павловск Студенческая Дом: 12 
Павловск Техникумовская Дом: 4</t>
  </si>
  <si>
    <t>Адрес размещения зоны по виду работ:</t>
  </si>
  <si>
    <t>Павловск Студенческая Дом: 12</t>
  </si>
  <si>
    <t>Площадь зоны: 64 кв.м.</t>
  </si>
  <si>
    <t>Освещение: Допустимо верхнее искусственное освещение ( не менее 500 люкс)</t>
  </si>
  <si>
    <t>Интернет: Подключение к Проводной и беспроводной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</si>
  <si>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</si>
  <si>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</si>
  <si>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линолеум - на всю зону</t>
  </si>
  <si>
    <t>Подведение/ отведение ГХВС: Требуется</t>
  </si>
  <si>
    <t xml:space="preserve">Подведение сжатого воздуха: </t>
  </si>
  <si>
    <t>Наименование</t>
  </si>
  <si>
    <t>Источник финансирования</t>
  </si>
  <si>
    <t>Посадочная труба для сеянцев Путепутки</t>
  </si>
  <si>
    <t>Номер трубы 38
Внутренний диаметр мм. не менее  36</t>
  </si>
  <si>
    <t>ФБ</t>
  </si>
  <si>
    <t>Меч Колесова</t>
  </si>
  <si>
    <t>Общая длина не менее 930 мм.
Длина пластины-пера не менее 300 мм.
Ширина пластины-пера	не менее 110 мм.
Ширина ручки	не менее 375 мм.
Толщина лезвия пера не менее 3 мм.
Материал Сталь</t>
  </si>
  <si>
    <t>рН-метр лабораторный</t>
  </si>
  <si>
    <t>Тип прибора-
Портативный
Диапазон измерения pH-
0 ÷ 15
Измерение ОВП-
Да
Класс защиты-
IP30</t>
  </si>
  <si>
    <t>Весы лабораторные</t>
  </si>
  <si>
    <t>Предел взвешивания, max:  не менее 1500 г
Предел взвешивания, min:  не более1 г
Точность: 
 не менее 0.05 г
Размер платформы: 
 не менее 180x140 мм
Калибровочная гиря: 
1кгF2
Класс точности: не хуже II 
Источник питания: Сеть 220, Аккумулятор</t>
  </si>
  <si>
    <t>Комплект сит для почв</t>
  </si>
  <si>
    <t>Обечайка d=120мм, h=38 мм – оцинк.сталь; сетка – латунь; перфолист–оцинк.ст
Количество в комплекте: 3 шт</t>
  </si>
  <si>
    <t>Гигрометр</t>
  </si>
  <si>
    <t>Макс. температура, °С
50
Мин. температура, °С
0.1
Макс. измерения влажности воздуха %
95
Мин. измерения влажности воздуха %
10</t>
  </si>
  <si>
    <t>Буссоль</t>
  </si>
  <si>
    <t>Габариты, мм:
75 х 55 х 15
Вес, г
115
Шкала
Шкала: 0-360° Шкала обратная: 0-360°
Точность
1/30
Цена деления
0,50
Разрешение
1/2°
Комплектация:
Буссоль. Чехол из прочного нейлона, с петлей для крепления на поясе. капроновый шнур.</t>
  </si>
  <si>
    <t>Компас</t>
  </si>
  <si>
    <t>Вид- магнитный
Циферблат
флуоресцентный
Материал корпуса
металл, пластик
Крепление на штатив
да
Линейка для работы с картой
есть
Пузырьковый уровень
есть
Элементы питания
нет
Тип экрана
механический
Вес нетто
0.3 кг</t>
  </si>
  <si>
    <t>Палетка для расчета площадей</t>
  </si>
  <si>
    <t>Для определения площадей небольших участков с криволинейными контурами (лес, озеро, болото и т.д.).  Материал ПВХ 
размер 210х297 мм.
Разлиновка 1 см</t>
  </si>
  <si>
    <t>Курвиметр</t>
  </si>
  <si>
    <t>Размер (ШхВ): 5 х 10 см
Погрешность: не более 0,5%
Масштаб измерения: 1:20000, 1:25000, 1:50000, 1:75000</t>
  </si>
  <si>
    <t>Таблица кубатурная карманная</t>
  </si>
  <si>
    <t>Таблица кубатурная (обьемов) карманная, водостойкий матер. 14 листов</t>
  </si>
  <si>
    <t>Прибор для инвентаризации леса</t>
  </si>
  <si>
    <t>Модуль с ультразвуковой технологией, высотомер с лазерной технологией, транспондеры A, B, C, специальные штативы с адаптерами и уровень. Вилка мерная, (длина шкалы 500 мм). Зарядные кабели и зарядные устройства, алюминиевый транспортный чехол.</t>
  </si>
  <si>
    <t>Линейка телескопическая</t>
  </si>
  <si>
    <t>Длина, 5 м
Материал корпуса: Анодированный алюминий
Материал линейки сталь
Складная
Встроенные уровни для точной установки</t>
  </si>
  <si>
    <t>Вилка мерная текстолитовая</t>
  </si>
  <si>
    <t>Предел измерения диаметров деревьев 600 мм
Ступени толщины измерения диаметров 20 мм
Цена деления 1 см
Габаритные размеры:	
(ДхТхВ) 750x20x350 мм
Материал текстолит</t>
  </si>
  <si>
    <t>Рулетка геодезическая металлическая</t>
  </si>
  <si>
    <t>Габариты (ДхШхВ), см-36.50x23.00x6.00
Вес, кг-1.48
Верхний предел измерений, мм
50000
Нижний предел измерений, мм
1
Погрешность
±0.15 мм</t>
  </si>
  <si>
    <t>Возрастной бурав</t>
  </si>
  <si>
    <t>Вес, кг:-0,45
Диаметр, мм локальный (НА УДАЛЕНИЕ)
5,15
Длина, мм локальный (НА УДАЛЕНИЕ)
400</t>
  </si>
  <si>
    <t>Линейка</t>
  </si>
  <si>
    <t>Длина
300 мм
Ширина
26 мм
Толщина
1 мм
Материал
сталь
Двусторонняя шкала 
да
Диапазон измерений
0-300 мм
Дюймовая шкала
есть</t>
  </si>
  <si>
    <t>Треугольная линейка с угловым диаметром</t>
  </si>
  <si>
    <t>Материал
Алюминиевый сплав
Диапазон измерения
0-200 мм
Точность
1 мм</t>
  </si>
  <si>
    <t>Высотомер электронный</t>
  </si>
  <si>
    <t>Дисплей: ЖК-дисплей с подсветкой
Высота: мин. 0, макс. 999 м.
Разрешение: 0,1 м &lt; 100 м или 1 м &gt; 100 м 
Углы: -55° до 85°
Разрешение: 0,1˚
Точность: +/-0,2˚;
Блок суммирования: Да
Единица измерения: м3/га
Температура: Мин. -15°, макс. 45 °C
Батарея: 1 x 1,5 В, щелочная, тип АА.
Коэффициент: 0,10...0,95 (по умолчанию 0,45)
Объем: высота x видовое число x площадь поперечного сечения
Цепочка: бисерная металлическая, длиной до 60 см
Размер: 20 x 63 x 44 мм
Вес: 50 г (вместе с батареей)</t>
  </si>
  <si>
    <t>Транспортир геодезический</t>
  </si>
  <si>
    <t>Транспортир геодезический - используется для измерения и построения углов, нанесения расстояний на планах и картах. Металлический,
Радиус круговой шкал 90±1 мм
Толщина транспортира 2,5±0,5 мм
Длина прямолинейной шкалы не менее 100 мм
Цена деления круговой шкалы  0,5 град
Цена деления прямолинейной шкалы 1,0 мм</t>
  </si>
  <si>
    <t>Сушилка малогабаритная</t>
  </si>
  <si>
    <t>Габаритные размеры (длина) 	 900 мм
 Габаритные размеры (ширина) 	 900 мм 
 Габаритные размеры (высота) 	 1700 мм 
 Потребляемая мощность 	 6.5 кВт 
 Производительность за 1 цикл 	 5 кг 
 Температура сушки сосны 	 50 - 60 °С 
 Температура сушки ели 	 40 - 50 °С 
 Время сушки 	 8 - 12 ч
 Маса загрузки 	 45 кг 
 Масса 	 200 кг</t>
  </si>
  <si>
    <t>Машина для очистки семян</t>
  </si>
  <si>
    <t>Тип машины: стационарная 
Привод: от электродвигателя
Габаритные размеры 1035х670х1265 мм 
Масса: 100-130 кг 
Объем загрузочного бункера 20-30 л 
Объем ящика для семян 20-30 л 
Объем ящика для мелких примесей 10-15 л 
Объем ящика для крупных примесей 5-10 л 
Объем накопителя 10-20 л</t>
  </si>
  <si>
    <t>Устройство для изучения керна</t>
  </si>
  <si>
    <t>Керны деревьев длиной до-12 см
 диаметром до- 5,15 мм. Высококачественная оптика с 6-ти кратным увеличением</t>
  </si>
  <si>
    <t>Почвоотборник-бур ручной</t>
  </si>
  <si>
    <t>Габаритные размеры
123 х 40 х 2 см
Глубина взятия пробы
До 1 м
Диаметр стакана
43 мм
Диаметр штанг
20 мм
Длина ключа
Без ключа
Длина общая
123 см
Длина ручек
40 см
Длина стакана
22 см
Длина штанги
101 см
Емкость стакана
≈ 1 300 см³
Масса
2 кг
Масса с упаковкой
2,1 кг
Материал
Углеродистая сталь</t>
  </si>
  <si>
    <t>Бюкс грунтовый алюминиевый</t>
  </si>
  <si>
    <t>Габаритные размеры
Ø50, h=47 мм | с крышкой: 50 х 50 х 49 мм
Диапазон температур
Использования: многократный нагрев - до 100-250 °С | кратковременный нагрев до 300-400 °С
Масса
27 г (±1 г)
Материал
Алюминиевый сплав</t>
  </si>
  <si>
    <t>Зажигательный аппарат</t>
  </si>
  <si>
    <t>Вместимость резервуара 	 4,2 л 
 Горючий состав - бензин с моторным маслом 	 1:1   
 Материал резервуара 	 нержавеющая сталь 
 Материал штанги	 алюминий
 Габаритные размеры в транспортном положении 	 225х140х342 мм 
 Габаритные размеры в рабочем положении 	 225х140х615 мм 
 Масса сухая 	 1,7 кг 
 Масса эксплуатационная 	 5,9 кг</t>
  </si>
  <si>
    <t>Микроскоп с оптической насадкой</t>
  </si>
  <si>
    <t>Назначение для прикладных работ, учебный Увеличение микроскопа, крат 20 — 500 Насадка микроскопа монокулярная, визуализация на ЖК-экране
Дисплей 3.5" Подсветка микроскопа светодиод, верхняя Регулировка яркости есть Метод исследования светлое поле Число мегапикселей 5 (с интерполяцией до 12) Программное обеспечение ПО для захвата и редактирования фото и видео, с функцией измерения объектов Видео *.avi Фото *.jpg Выход USB, TV Системные требования: ЦПУ от P4 1,8 ГГц,ОЗУ от 512 МБ, видеокарта от 64 МБ, разъем USB 2.0, CD-ROM Источник питания через USB-кабель; Li-ion аккумулятор 3.7 В/1050 мАч</t>
  </si>
  <si>
    <t>Лопата</t>
  </si>
  <si>
    <t>Материал рабочей части-сталь
С черенком - да
Материал черенка - металл
Длинна 1100-1300 мм</t>
  </si>
  <si>
    <t>Навигатор</t>
  </si>
  <si>
    <t>С поддержкой лесных карт
Время работы от батареи: не менее 15 часов
Навигационные системы: ГЛОНАСС, GPS
Размеры дисплея: не менее 3,0"
Встроенная память: не менее 8 гб</t>
  </si>
  <si>
    <t>Реласкоп-полнотомер с электронным счетчиком</t>
  </si>
  <si>
    <t>Пластиковая планка с визирным  поперечным вырезом 1,3 и 2 см. и электронным счетчиком.
Мин. температура -40 °С
Макс. температура 60 °С
Вид измерительного инструмента: Механический
Принцип действия Оптический</t>
  </si>
  <si>
    <t>Топор</t>
  </si>
  <si>
    <t>Материал рукоятки Фибергласс
Длина 360 мм
Вес	0.8 кг</t>
  </si>
  <si>
    <t>Вакуумный упаковщик</t>
  </si>
  <si>
    <t>Мощность
130 Вт
Максимальная ширина пакета для вакуумирования
30 см
Электропитание
от бытовой сети
Материал корпуса
металл
Размеры (ШхВхГ)
410х190х225 мм
Вес
2.8 кг</t>
  </si>
  <si>
    <t>Шкаф</t>
  </si>
  <si>
    <t>(ШхГхВ) не менее 1000х500х2000 мм
Материал: ЛДСП
Количество полок: 5-6</t>
  </si>
  <si>
    <t>Шкаф для хранения химических реактивов</t>
  </si>
  <si>
    <t>(ШхГхВ) не менее 1000х500х2000 мм
Материал: металл
Количество полок: 5-6</t>
  </si>
  <si>
    <t>(ШхГхВ) не менее 1500х500х1500 мм
Материал: ЛДСП
Количество полок: 5-6</t>
  </si>
  <si>
    <t>LED панель</t>
  </si>
  <si>
    <t>Диагональ не менее 70 дюйма; Разрешение не менее 4К
На мобильной стойке</t>
  </si>
  <si>
    <t>Габариты (ШxВ) не менее 1200X800
Цвет белый
Настенная</t>
  </si>
  <si>
    <t>Рабочее место учащегося</t>
  </si>
  <si>
    <t xml:space="preserve">Количество рабочих мест: </t>
  </si>
  <si>
    <t>Стол лабораторный</t>
  </si>
  <si>
    <t>Габариты не менее 1200х600х700 мм
Материал столешницы: ламинат
Материал подстолья: метал</t>
  </si>
  <si>
    <t>шт. (на 2 раб. места)</t>
  </si>
  <si>
    <t>Стул лабораторный</t>
  </si>
  <si>
    <t>Регулировка: да, сиденье (винт)
Спинка: нет
Подлокотники: нет
Опора для ног: нет
Габариты сиденья, мм: Ø 360
Высота сиденья, мм: 390-510
Материал: каркас сталь, обивка экокожа
Колеса: нет</t>
  </si>
  <si>
    <t>шт. (на 1 раб. место)</t>
  </si>
  <si>
    <t>ЦПУ:
- минимальная базовая тактовая частота 2.5 ГГц;
- количество физических ядер не менее 6;
- количество потоков не менее 12;
ОЗУ: объем не менее 32 Гб;
ПЗУ: SSD объемом не менее 500 Гб;
Дискретная видеокарта:
- Объём памяти не менее 6Гб;
Wi-Fi адаптер;
Монитор:
- Диагональ не менее 21 дюйма;
- FullHD разрешение;
- IPS матрица.</t>
  </si>
  <si>
    <t>Многофункциональное устройство (МФУ)</t>
  </si>
  <si>
    <t>А4, черно-белый, лазерный</t>
  </si>
  <si>
    <t>Офисный стол</t>
  </si>
  <si>
    <t>Не менее 1000х600х700 мм
Материал столешницы: ЛДСП
Наличие полки для системного блока</t>
  </si>
  <si>
    <t>Кресло офисное</t>
  </si>
  <si>
    <t>Материал обивки: ткань
Материал крестовины: металл
Минимальные внутренние габариты сиденья (В х Ш х Г) не менее: 450 х 450 х 450 мм
Максимальная статическая нагрузка: не менее 100 кг</t>
  </si>
  <si>
    <t>(ШхГхВ) не менее 400х500х600 мм
Материал: ЛДСП
Количество ящиков: 3</t>
  </si>
  <si>
    <t>(ШхГхВ) не менее 1500х500х2000
Количество полок: 5-6
Материал: ЛДСП</t>
  </si>
  <si>
    <t>Операционная система</t>
  </si>
  <si>
    <t>Разрядность: x64
Тип пользовательского интерфейса: графический оконный
Число программ, одновременно выполняемых под управлением ОС: многозадачная ОС 
Поддержка приложений: x86(32) и x64
Язык: Русский, Английский</t>
  </si>
  <si>
    <t>В наличии</t>
  </si>
  <si>
    <t>Универсальная</t>
  </si>
  <si>
    <t>Углекислотный Технические данные и характеристики: Огнетушащая способность (класс В): не менее 55 Масса огнетушащего вещества, кг: не менее 5 Рабочее давление в корпусе огнетушителя, МПа: не менее 5,8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</si>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</sst>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8" xfId="5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28" fillId="0" borderId="8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4" fillId="12" borderId="21" xfId="0" applyFont="1" applyFill="1" applyBorder="1" applyAlignment="1">
      <alignment horizontal="left" vertical="justify" wrapText="1"/>
    </xf>
    <xf numFmtId="0" fontId="33" fillId="0" borderId="21" xfId="0" applyFont="1" applyBorder="1" applyAlignment="1">
      <alignment horizontal="center" vertical="justify" wrapText="1"/>
    </xf>
    <xf numFmtId="0" fontId="35" fillId="0" borderId="21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/>
    </xf>
    <xf numFmtId="0" fontId="22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3" fillId="13" borderId="21" xfId="0" applyFont="1" applyFill="1" applyBorder="1" applyAlignment="1">
      <alignment horizontal="center" vertical="justify" wrapText="1"/>
    </xf>
    <xf numFmtId="0" fontId="33" fillId="0" borderId="21" xfId="0" applyFont="1" applyBorder="1" applyAlignment="1">
      <alignment horizontal="center" vertical="justify" wrapText="1"/>
    </xf>
    <xf numFmtId="0" fontId="35" fillId="0" borderId="21" xfId="0" applyFont="1" applyBorder="1" applyAlignment="1">
      <alignment horizontal="center" vertical="justify" wrapText="1"/>
    </xf>
    <xf numFmtId="0" fontId="35" fillId="13" borderId="21" xfId="0" applyFont="1" applyFill="1" applyBorder="1" applyAlignment="1">
      <alignment horizontal="center" vertical="justify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4" fillId="12" borderId="21" xfId="0" applyFont="1" applyFill="1" applyBorder="1" applyAlignment="1">
      <alignment horizontal="left" vertical="justify" wrapText="1"/>
    </xf>
    <xf numFmtId="0" fontId="30" fillId="11" borderId="19" xfId="0" applyFont="1" applyFill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 wrapText="1"/>
    </xf>
    <xf numFmtId="0" fontId="32" fillId="5" borderId="21" xfId="0" applyFont="1" applyFill="1" applyBorder="1" applyAlignment="1">
      <alignment vertical="center" wrapText="1"/>
    </xf>
    <xf numFmtId="0" fontId="33" fillId="5" borderId="21" xfId="0" applyFont="1" applyFill="1" applyBorder="1" applyAlignment="1">
      <alignment vertical="center" wrapText="1"/>
    </xf>
    <xf numFmtId="0" fontId="33" fillId="0" borderId="22" xfId="0" applyFont="1" applyBorder="1" applyAlignment="1">
      <alignment horizontal="left"/>
    </xf>
    <xf numFmtId="0" fontId="36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3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33" t="s">
        <v>197</v>
      </c>
      <c r="B1" s="133"/>
      <c r="C1" s="133"/>
      <c r="D1" s="133"/>
      <c r="E1" s="133"/>
      <c r="F1" s="133"/>
      <c r="G1" s="133"/>
    </row>
    <row r="2" spans="1:7" ht="21" x14ac:dyDescent="0.3">
      <c r="A2" s="20" t="s">
        <v>44</v>
      </c>
      <c r="B2" s="19" t="s">
        <v>45</v>
      </c>
      <c r="C2" s="94" t="s">
        <v>81</v>
      </c>
      <c r="D2" s="94"/>
      <c r="E2" s="94"/>
      <c r="F2" s="94"/>
      <c r="G2" s="94"/>
    </row>
    <row r="3" spans="1:7" ht="18" x14ac:dyDescent="0.35">
      <c r="A3" s="95" t="s">
        <v>46</v>
      </c>
      <c r="B3" s="96"/>
      <c r="C3" s="97">
        <f>D19</f>
        <v>12</v>
      </c>
      <c r="D3" s="97"/>
      <c r="E3" s="97"/>
      <c r="F3" s="97"/>
      <c r="G3" s="97"/>
    </row>
    <row r="4" spans="1:7" ht="50.25" customHeight="1" x14ac:dyDescent="0.3">
      <c r="A4" s="98" t="s">
        <v>47</v>
      </c>
      <c r="B4" s="99"/>
      <c r="C4" s="100" t="s">
        <v>83</v>
      </c>
      <c r="D4" s="100"/>
      <c r="E4" s="100"/>
      <c r="F4" s="100"/>
      <c r="G4" s="100"/>
    </row>
    <row r="5" spans="1:7" ht="14.4" x14ac:dyDescent="0.3">
      <c r="A5" s="92" t="s">
        <v>12</v>
      </c>
      <c r="B5" s="93"/>
      <c r="C5" s="93"/>
      <c r="D5" s="93"/>
      <c r="E5" s="93"/>
      <c r="F5" s="93"/>
      <c r="G5" s="93"/>
    </row>
    <row r="6" spans="1:7" ht="14.4" x14ac:dyDescent="0.3">
      <c r="A6" s="90" t="s">
        <v>48</v>
      </c>
      <c r="B6" s="91"/>
      <c r="C6" s="91"/>
      <c r="D6" s="91"/>
      <c r="E6" s="91"/>
      <c r="F6" s="91"/>
      <c r="G6" s="91"/>
    </row>
    <row r="7" spans="1:7" ht="14.4" x14ac:dyDescent="0.3">
      <c r="A7" s="90" t="s">
        <v>49</v>
      </c>
      <c r="B7" s="91"/>
      <c r="C7" s="91"/>
      <c r="D7" s="91"/>
      <c r="E7" s="91"/>
      <c r="F7" s="91"/>
      <c r="G7" s="91"/>
    </row>
    <row r="8" spans="1:7" ht="14.4" x14ac:dyDescent="0.3">
      <c r="A8" s="90" t="s">
        <v>50</v>
      </c>
      <c r="B8" s="91"/>
      <c r="C8" s="91"/>
      <c r="D8" s="91"/>
      <c r="E8" s="91"/>
      <c r="F8" s="91"/>
      <c r="G8" s="91"/>
    </row>
    <row r="9" spans="1:7" ht="14.4" x14ac:dyDescent="0.3">
      <c r="A9" s="90" t="s">
        <v>51</v>
      </c>
      <c r="B9" s="91"/>
      <c r="C9" s="91"/>
      <c r="D9" s="91"/>
      <c r="E9" s="91"/>
      <c r="F9" s="91"/>
      <c r="G9" s="91"/>
    </row>
    <row r="10" spans="1:7" ht="14.4" x14ac:dyDescent="0.3">
      <c r="A10" s="90" t="s">
        <v>52</v>
      </c>
      <c r="B10" s="91"/>
      <c r="C10" s="91"/>
      <c r="D10" s="91"/>
      <c r="E10" s="91"/>
      <c r="F10" s="91"/>
      <c r="G10" s="91"/>
    </row>
    <row r="11" spans="1:7" ht="14.4" x14ac:dyDescent="0.3">
      <c r="A11" s="90" t="s">
        <v>53</v>
      </c>
      <c r="B11" s="91"/>
      <c r="C11" s="91"/>
      <c r="D11" s="91"/>
      <c r="E11" s="91"/>
      <c r="F11" s="91"/>
      <c r="G11" s="91"/>
    </row>
    <row r="12" spans="1:7" ht="14.4" x14ac:dyDescent="0.3">
      <c r="A12" s="90" t="s">
        <v>54</v>
      </c>
      <c r="B12" s="91"/>
      <c r="C12" s="91"/>
      <c r="D12" s="91"/>
      <c r="E12" s="91"/>
      <c r="F12" s="91"/>
      <c r="G12" s="91"/>
    </row>
    <row r="13" spans="1:7" ht="14.4" x14ac:dyDescent="0.3">
      <c r="A13" s="105" t="s">
        <v>18</v>
      </c>
      <c r="B13" s="106"/>
      <c r="C13" s="106"/>
      <c r="D13" s="106"/>
      <c r="E13" s="106"/>
      <c r="F13" s="106"/>
      <c r="G13" s="106"/>
    </row>
    <row r="14" spans="1:7" ht="17.399999999999999" x14ac:dyDescent="0.3">
      <c r="A14" s="107" t="s">
        <v>11</v>
      </c>
      <c r="B14" s="108"/>
      <c r="C14" s="108"/>
      <c r="D14" s="108"/>
      <c r="E14" s="104"/>
      <c r="F14" s="104"/>
      <c r="G14" s="108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55</v>
      </c>
    </row>
    <row r="16" spans="1:7" s="28" customFormat="1" ht="31.2" x14ac:dyDescent="0.3">
      <c r="A16" s="46">
        <v>1</v>
      </c>
      <c r="B16" s="10" t="s">
        <v>39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7">
        <v>2</v>
      </c>
      <c r="B17" s="48" t="s">
        <v>27</v>
      </c>
      <c r="C17" s="49" t="s">
        <v>15</v>
      </c>
      <c r="D17" s="25" t="s">
        <v>5</v>
      </c>
      <c r="E17" s="35"/>
      <c r="F17" s="36"/>
      <c r="G17" s="30">
        <v>1</v>
      </c>
    </row>
    <row r="18" spans="1:7" ht="17.399999999999999" x14ac:dyDescent="0.3">
      <c r="A18" s="112" t="s">
        <v>71</v>
      </c>
      <c r="B18" s="113"/>
      <c r="C18" s="113"/>
      <c r="D18" s="114">
        <v>1</v>
      </c>
      <c r="E18" s="114"/>
      <c r="F18" s="114"/>
      <c r="G18" s="114"/>
    </row>
    <row r="19" spans="1:7" x14ac:dyDescent="0.3">
      <c r="A19" s="109" t="s">
        <v>16</v>
      </c>
      <c r="B19" s="110"/>
      <c r="C19" s="110"/>
      <c r="D19" s="111">
        <v>12</v>
      </c>
      <c r="E19" s="111"/>
      <c r="F19" s="111"/>
      <c r="G19" s="111"/>
    </row>
    <row r="20" spans="1:7" s="28" customFormat="1" ht="46.8" x14ac:dyDescent="0.3">
      <c r="A20" s="26" t="s">
        <v>0</v>
      </c>
      <c r="B20" s="26" t="s">
        <v>1</v>
      </c>
      <c r="C20" s="26" t="s">
        <v>9</v>
      </c>
      <c r="D20" s="26" t="s">
        <v>2</v>
      </c>
      <c r="E20" s="26" t="s">
        <v>56</v>
      </c>
      <c r="F20" s="26" t="s">
        <v>57</v>
      </c>
      <c r="G20" s="26" t="s">
        <v>55</v>
      </c>
    </row>
    <row r="21" spans="1:7" ht="31.2" x14ac:dyDescent="0.3">
      <c r="A21" s="50">
        <v>1</v>
      </c>
      <c r="B21" s="78" t="s">
        <v>151</v>
      </c>
      <c r="C21" s="8" t="s">
        <v>15</v>
      </c>
      <c r="D21" s="9" t="s">
        <v>10</v>
      </c>
      <c r="E21" s="31">
        <v>1</v>
      </c>
      <c r="F21" s="31" t="s">
        <v>58</v>
      </c>
      <c r="G21" s="31">
        <f t="shared" ref="G21:G35" si="0">$D$19*E21/IF(F21="на 1 р.м.",1,IF(F21="на 2 р.м.",2,#VALUE!))</f>
        <v>12</v>
      </c>
    </row>
    <row r="22" spans="1:7" ht="31.2" x14ac:dyDescent="0.3">
      <c r="A22" s="50">
        <v>2</v>
      </c>
      <c r="B22" s="78" t="s">
        <v>117</v>
      </c>
      <c r="C22" s="8" t="s">
        <v>15</v>
      </c>
      <c r="D22" s="9" t="s">
        <v>10</v>
      </c>
      <c r="E22" s="31">
        <v>1</v>
      </c>
      <c r="F22" s="31" t="s">
        <v>70</v>
      </c>
      <c r="G22" s="31">
        <f t="shared" si="0"/>
        <v>6</v>
      </c>
    </row>
    <row r="23" spans="1:7" ht="31.2" x14ac:dyDescent="0.3">
      <c r="A23" s="50">
        <v>3</v>
      </c>
      <c r="B23" s="78" t="s">
        <v>121</v>
      </c>
      <c r="C23" s="8" t="s">
        <v>15</v>
      </c>
      <c r="D23" s="9" t="s">
        <v>10</v>
      </c>
      <c r="E23" s="31">
        <v>1</v>
      </c>
      <c r="F23" s="31" t="s">
        <v>70</v>
      </c>
      <c r="G23" s="31">
        <f t="shared" si="0"/>
        <v>6</v>
      </c>
    </row>
    <row r="24" spans="1:7" ht="31.2" x14ac:dyDescent="0.3">
      <c r="A24" s="50">
        <v>4</v>
      </c>
      <c r="B24" s="78" t="s">
        <v>135</v>
      </c>
      <c r="C24" s="8" t="s">
        <v>15</v>
      </c>
      <c r="D24" s="9" t="s">
        <v>10</v>
      </c>
      <c r="E24" s="31">
        <v>1</v>
      </c>
      <c r="F24" s="31" t="s">
        <v>58</v>
      </c>
      <c r="G24" s="31">
        <f t="shared" si="0"/>
        <v>12</v>
      </c>
    </row>
    <row r="25" spans="1:7" ht="31.2" x14ac:dyDescent="0.3">
      <c r="A25" s="50">
        <v>5</v>
      </c>
      <c r="B25" s="78" t="s">
        <v>157</v>
      </c>
      <c r="C25" s="8" t="s">
        <v>15</v>
      </c>
      <c r="D25" s="9" t="s">
        <v>10</v>
      </c>
      <c r="E25" s="31">
        <v>1</v>
      </c>
      <c r="F25" s="31" t="s">
        <v>70</v>
      </c>
      <c r="G25" s="31">
        <f t="shared" si="0"/>
        <v>6</v>
      </c>
    </row>
    <row r="26" spans="1:7" ht="31.2" x14ac:dyDescent="0.3">
      <c r="A26" s="50">
        <v>6</v>
      </c>
      <c r="B26" s="78" t="s">
        <v>105</v>
      </c>
      <c r="C26" s="8" t="s">
        <v>15</v>
      </c>
      <c r="D26" s="9" t="s">
        <v>10</v>
      </c>
      <c r="E26" s="31">
        <v>1</v>
      </c>
      <c r="F26" s="31" t="s">
        <v>70</v>
      </c>
      <c r="G26" s="31">
        <f t="shared" si="0"/>
        <v>6</v>
      </c>
    </row>
    <row r="27" spans="1:7" ht="31.2" x14ac:dyDescent="0.3">
      <c r="A27" s="50">
        <v>7</v>
      </c>
      <c r="B27" s="78" t="s">
        <v>155</v>
      </c>
      <c r="C27" s="8" t="s">
        <v>15</v>
      </c>
      <c r="D27" s="9" t="s">
        <v>10</v>
      </c>
      <c r="E27" s="31">
        <v>1</v>
      </c>
      <c r="F27" s="31" t="s">
        <v>70</v>
      </c>
      <c r="G27" s="31">
        <f t="shared" si="0"/>
        <v>6</v>
      </c>
    </row>
    <row r="28" spans="1:7" ht="31.2" x14ac:dyDescent="0.3">
      <c r="A28" s="50">
        <v>8</v>
      </c>
      <c r="B28" s="78" t="s">
        <v>159</v>
      </c>
      <c r="C28" s="8" t="s">
        <v>15</v>
      </c>
      <c r="D28" s="9" t="s">
        <v>10</v>
      </c>
      <c r="E28" s="31">
        <v>1</v>
      </c>
      <c r="F28" s="31" t="s">
        <v>70</v>
      </c>
      <c r="G28" s="31">
        <f t="shared" si="0"/>
        <v>6</v>
      </c>
    </row>
    <row r="29" spans="1:7" ht="31.2" x14ac:dyDescent="0.3">
      <c r="A29" s="50">
        <v>9</v>
      </c>
      <c r="B29" s="78" t="s">
        <v>119</v>
      </c>
      <c r="C29" s="8" t="s">
        <v>15</v>
      </c>
      <c r="D29" s="9" t="s">
        <v>10</v>
      </c>
      <c r="E29" s="31">
        <v>1</v>
      </c>
      <c r="F29" s="31" t="s">
        <v>58</v>
      </c>
      <c r="G29" s="31">
        <f t="shared" si="0"/>
        <v>12</v>
      </c>
    </row>
    <row r="30" spans="1:7" ht="31.2" x14ac:dyDescent="0.3">
      <c r="A30" s="50">
        <v>10</v>
      </c>
      <c r="B30" s="78" t="s">
        <v>102</v>
      </c>
      <c r="C30" s="8" t="s">
        <v>15</v>
      </c>
      <c r="D30" s="9" t="s">
        <v>10</v>
      </c>
      <c r="E30" s="31">
        <v>1</v>
      </c>
      <c r="F30" s="31" t="s">
        <v>70</v>
      </c>
      <c r="G30" s="31">
        <f t="shared" si="0"/>
        <v>6</v>
      </c>
    </row>
    <row r="31" spans="1:7" ht="31.2" x14ac:dyDescent="0.3">
      <c r="A31" s="50">
        <v>11</v>
      </c>
      <c r="B31" s="78" t="s">
        <v>161</v>
      </c>
      <c r="C31" s="8" t="s">
        <v>15</v>
      </c>
      <c r="D31" s="9" t="s">
        <v>10</v>
      </c>
      <c r="E31" s="31">
        <v>1</v>
      </c>
      <c r="F31" s="31" t="s">
        <v>70</v>
      </c>
      <c r="G31" s="31">
        <f t="shared" si="0"/>
        <v>6</v>
      </c>
    </row>
    <row r="32" spans="1:7" ht="31.2" x14ac:dyDescent="0.3">
      <c r="A32" s="50">
        <v>12</v>
      </c>
      <c r="B32" s="78" t="s">
        <v>123</v>
      </c>
      <c r="C32" s="8" t="s">
        <v>15</v>
      </c>
      <c r="D32" s="9" t="s">
        <v>10</v>
      </c>
      <c r="E32" s="31">
        <v>1</v>
      </c>
      <c r="F32" s="31" t="s">
        <v>58</v>
      </c>
      <c r="G32" s="31">
        <f t="shared" si="0"/>
        <v>12</v>
      </c>
    </row>
    <row r="33" spans="1:7" ht="31.2" x14ac:dyDescent="0.3">
      <c r="A33" s="50">
        <v>13</v>
      </c>
      <c r="B33" s="78" t="s">
        <v>163</v>
      </c>
      <c r="C33" s="8" t="s">
        <v>15</v>
      </c>
      <c r="D33" s="9" t="s">
        <v>10</v>
      </c>
      <c r="E33" s="31">
        <v>1</v>
      </c>
      <c r="F33" s="31" t="s">
        <v>70</v>
      </c>
      <c r="G33" s="31">
        <f t="shared" si="0"/>
        <v>6</v>
      </c>
    </row>
    <row r="34" spans="1:7" ht="31.2" x14ac:dyDescent="0.3">
      <c r="A34" s="50">
        <v>14</v>
      </c>
      <c r="B34" s="78" t="s">
        <v>141</v>
      </c>
      <c r="C34" s="8" t="s">
        <v>15</v>
      </c>
      <c r="D34" s="9" t="s">
        <v>10</v>
      </c>
      <c r="E34" s="31">
        <v>1</v>
      </c>
      <c r="F34" s="31" t="s">
        <v>58</v>
      </c>
      <c r="G34" s="31">
        <f t="shared" si="0"/>
        <v>12</v>
      </c>
    </row>
    <row r="35" spans="1:7" ht="31.2" x14ac:dyDescent="0.3">
      <c r="A35" s="50">
        <v>15</v>
      </c>
      <c r="B35" s="78" t="s">
        <v>137</v>
      </c>
      <c r="C35" s="8" t="s">
        <v>15</v>
      </c>
      <c r="D35" s="9" t="s">
        <v>10</v>
      </c>
      <c r="E35" s="31">
        <v>1</v>
      </c>
      <c r="F35" s="31" t="s">
        <v>58</v>
      </c>
      <c r="G35" s="31">
        <f t="shared" si="0"/>
        <v>12</v>
      </c>
    </row>
    <row r="36" spans="1:7" ht="17.399999999999999" x14ac:dyDescent="0.3">
      <c r="A36" s="101" t="s">
        <v>14</v>
      </c>
      <c r="B36" s="102"/>
      <c r="C36" s="102"/>
      <c r="D36" s="102"/>
      <c r="E36" s="103"/>
      <c r="F36" s="103"/>
      <c r="G36" s="102"/>
    </row>
    <row r="37" spans="1:7" s="28" customFormat="1" ht="46.8" x14ac:dyDescent="0.3">
      <c r="A37" s="26" t="s">
        <v>0</v>
      </c>
      <c r="B37" s="26" t="s">
        <v>1</v>
      </c>
      <c r="C37" s="24" t="s">
        <v>9</v>
      </c>
      <c r="D37" s="24" t="s">
        <v>2</v>
      </c>
      <c r="E37" s="33"/>
      <c r="F37" s="34"/>
      <c r="G37" s="29" t="s">
        <v>55</v>
      </c>
    </row>
    <row r="38" spans="1:7" s="28" customFormat="1" ht="31.2" x14ac:dyDescent="0.3">
      <c r="A38" s="53">
        <v>1</v>
      </c>
      <c r="B38" s="10" t="s">
        <v>41</v>
      </c>
      <c r="C38" s="8" t="s">
        <v>15</v>
      </c>
      <c r="D38" s="17" t="s">
        <v>5</v>
      </c>
      <c r="E38" s="37"/>
      <c r="F38" s="38"/>
      <c r="G38" s="18">
        <v>1</v>
      </c>
    </row>
    <row r="39" spans="1:7" s="28" customFormat="1" ht="31.2" x14ac:dyDescent="0.3">
      <c r="A39" s="53">
        <v>2</v>
      </c>
      <c r="B39" s="7" t="s">
        <v>40</v>
      </c>
      <c r="C39" s="8" t="s">
        <v>15</v>
      </c>
      <c r="D39" s="17" t="s">
        <v>6</v>
      </c>
      <c r="E39" s="37"/>
      <c r="F39" s="38"/>
      <c r="G39" s="18">
        <v>1</v>
      </c>
    </row>
    <row r="40" spans="1:7" s="28" customFormat="1" ht="31.2" x14ac:dyDescent="0.3">
      <c r="A40" s="53">
        <v>3</v>
      </c>
      <c r="B40" s="7" t="s">
        <v>23</v>
      </c>
      <c r="C40" s="8" t="s">
        <v>15</v>
      </c>
      <c r="D40" s="17" t="s">
        <v>6</v>
      </c>
      <c r="E40" s="39"/>
      <c r="F40" s="40"/>
      <c r="G40" s="18">
        <v>1</v>
      </c>
    </row>
    <row r="41" spans="1:7" ht="17.399999999999999" x14ac:dyDescent="0.3">
      <c r="A41" s="101" t="s">
        <v>13</v>
      </c>
      <c r="B41" s="102"/>
      <c r="C41" s="102"/>
      <c r="D41" s="102"/>
      <c r="E41" s="104"/>
      <c r="F41" s="104"/>
      <c r="G41" s="102"/>
    </row>
    <row r="42" spans="1:7" s="28" customFormat="1" ht="46.8" x14ac:dyDescent="0.3">
      <c r="A42" s="26" t="s">
        <v>0</v>
      </c>
      <c r="B42" s="26" t="s">
        <v>1</v>
      </c>
      <c r="C42" s="24" t="s">
        <v>9</v>
      </c>
      <c r="D42" s="24" t="s">
        <v>2</v>
      </c>
      <c r="E42" s="33"/>
      <c r="F42" s="34"/>
      <c r="G42" s="29" t="s">
        <v>55</v>
      </c>
    </row>
    <row r="43" spans="1:7" s="28" customFormat="1" ht="31.2" x14ac:dyDescent="0.3">
      <c r="A43" s="53">
        <v>1</v>
      </c>
      <c r="B43" s="10" t="s">
        <v>19</v>
      </c>
      <c r="C43" s="21" t="s">
        <v>15</v>
      </c>
      <c r="D43" s="27" t="s">
        <v>8</v>
      </c>
      <c r="E43" s="35"/>
      <c r="F43" s="36"/>
      <c r="G43" s="32">
        <v>1</v>
      </c>
    </row>
    <row r="44" spans="1:7" s="28" customFormat="1" ht="31.2" x14ac:dyDescent="0.3">
      <c r="A44" s="53">
        <v>2</v>
      </c>
      <c r="B44" s="7" t="s">
        <v>22</v>
      </c>
      <c r="C44" s="21" t="s">
        <v>15</v>
      </c>
      <c r="D44" s="27" t="s">
        <v>8</v>
      </c>
      <c r="E44" s="35"/>
      <c r="F44" s="36"/>
      <c r="G44" s="32">
        <v>1</v>
      </c>
    </row>
    <row r="45" spans="1:7" s="28" customFormat="1" ht="31.2" x14ac:dyDescent="0.3">
      <c r="A45" s="53">
        <v>3</v>
      </c>
      <c r="B45" s="22" t="s">
        <v>35</v>
      </c>
      <c r="C45" s="21" t="s">
        <v>15</v>
      </c>
      <c r="D45" s="17" t="s">
        <v>31</v>
      </c>
      <c r="E45" s="35"/>
      <c r="F45" s="36"/>
      <c r="G45" s="18">
        <f>$C$3</f>
        <v>12</v>
      </c>
    </row>
    <row r="46" spans="1:7" s="28" customFormat="1" ht="31.2" x14ac:dyDescent="0.3">
      <c r="A46" s="53">
        <v>4</v>
      </c>
      <c r="B46" s="10" t="s">
        <v>20</v>
      </c>
      <c r="C46" s="21" t="s">
        <v>15</v>
      </c>
      <c r="D46" s="27" t="s">
        <v>8</v>
      </c>
      <c r="E46" s="41"/>
      <c r="F46" s="42"/>
      <c r="G46" s="32">
        <v>1</v>
      </c>
    </row>
    <row r="47" spans="1:7" s="28" customFormat="1" ht="31.2" x14ac:dyDescent="0.3">
      <c r="A47" s="53">
        <v>5</v>
      </c>
      <c r="B47" s="23" t="s">
        <v>38</v>
      </c>
      <c r="C47" s="21" t="s">
        <v>15</v>
      </c>
      <c r="D47" s="17" t="s">
        <v>31</v>
      </c>
      <c r="E47" s="41"/>
      <c r="F47" s="42"/>
      <c r="G47" s="18">
        <f>$C$3</f>
        <v>12</v>
      </c>
    </row>
    <row r="48" spans="1:7" s="28" customFormat="1" ht="31.2" x14ac:dyDescent="0.3">
      <c r="A48" s="53">
        <v>6</v>
      </c>
      <c r="B48" s="7" t="s">
        <v>21</v>
      </c>
      <c r="C48" s="21" t="s">
        <v>15</v>
      </c>
      <c r="D48" s="27" t="s">
        <v>8</v>
      </c>
      <c r="E48" s="43"/>
      <c r="F48" s="44"/>
      <c r="G48" s="32">
        <v>1</v>
      </c>
    </row>
  </sheetData>
  <sortState xmlns:xlrd2="http://schemas.microsoft.com/office/spreadsheetml/2017/richdata2" ref="B21:G35">
    <sortCondition ref="B21:B35"/>
  </sortState>
  <mergeCells count="22">
    <mergeCell ref="A1:G1"/>
    <mergeCell ref="A36:G36"/>
    <mergeCell ref="A41:G4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8">
    <cfRule type="cellIs" dxfId="135" priority="53" operator="equal">
      <formula>"Аппаратный тренажер "</formula>
    </cfRule>
  </conditionalFormatting>
  <conditionalFormatting sqref="D16:D17">
    <cfRule type="cellIs" dxfId="134" priority="29" operator="equal">
      <formula>"Техника безопасности"</formula>
    </cfRule>
    <cfRule type="cellIs" dxfId="133" priority="30" operator="equal">
      <formula>"Охрана труда"</formula>
    </cfRule>
    <cfRule type="endsWith" dxfId="132" priority="31" operator="endsWith" text="Оборудование">
      <formula>RIGHT(D16,LEN("Оборудование"))="Оборудование"</formula>
    </cfRule>
    <cfRule type="containsText" dxfId="131" priority="32" operator="containsText" text="Программное обеспечение">
      <formula>NOT(ISERROR(SEARCH("Программное обеспечение",D16)))</formula>
    </cfRule>
    <cfRule type="endsWith" dxfId="130" priority="33" operator="endsWith" text="Оборудование IT">
      <formula>RIGHT(D16,LEN("Оборудование IT"))="Оборудование IT"</formula>
    </cfRule>
    <cfRule type="containsText" dxfId="129" priority="34" operator="containsText" text="Мебель">
      <formula>NOT(ISERROR(SEARCH("Мебель",D16)))</formula>
    </cfRule>
  </conditionalFormatting>
  <conditionalFormatting sqref="D21:D35">
    <cfRule type="expression" dxfId="128" priority="8">
      <formula>EXACT("Учебное пособие",D21)</formula>
    </cfRule>
    <cfRule type="expression" dxfId="127" priority="9">
      <formula>EXACT("СИЗ",D21)</formula>
    </cfRule>
    <cfRule type="expression" dxfId="126" priority="10">
      <formula>EXACT("Охрана труда",D21)</formula>
    </cfRule>
    <cfRule type="expression" dxfId="125" priority="11">
      <formula>EXACT("Программное обеспечение",D21)</formula>
    </cfRule>
    <cfRule type="expression" dxfId="124" priority="12">
      <formula>EXACT("Оборудование IT",D21)</formula>
    </cfRule>
    <cfRule type="expression" dxfId="123" priority="13">
      <formula>EXACT("Мебель",D21)</formula>
    </cfRule>
    <cfRule type="expression" dxfId="122" priority="14">
      <formula>EXACT("Оборудование",D21)</formula>
    </cfRule>
  </conditionalFormatting>
  <conditionalFormatting sqref="D38:D40">
    <cfRule type="cellIs" dxfId="121" priority="41" operator="equal">
      <formula>"Техника безопасности"</formula>
    </cfRule>
    <cfRule type="cellIs" dxfId="120" priority="42" operator="equal">
      <formula>"Охрана труда"</formula>
    </cfRule>
    <cfRule type="endsWith" dxfId="119" priority="43" operator="endsWith" text="Оборудование">
      <formula>RIGHT(D38,LEN("Оборудование"))="Оборудование"</formula>
    </cfRule>
    <cfRule type="containsText" dxfId="118" priority="44" operator="containsText" text="Программное обеспечение">
      <formula>NOT(ISERROR(SEARCH("Программное обеспечение",D38)))</formula>
    </cfRule>
    <cfRule type="endsWith" dxfId="117" priority="45" operator="endsWith" text="Оборудование IT">
      <formula>RIGHT(D38,LEN("Оборудование IT"))="Оборудование IT"</formula>
    </cfRule>
    <cfRule type="containsText" dxfId="116" priority="46" operator="containsText" text="Мебель">
      <formula>NOT(ISERROR(SEARCH("Мебель",D38)))</formula>
    </cfRule>
  </conditionalFormatting>
  <conditionalFormatting sqref="D43:D48">
    <cfRule type="cellIs" dxfId="115" priority="47" operator="equal">
      <formula>"Техника безопасности"</formula>
    </cfRule>
    <cfRule type="cellIs" dxfId="114" priority="48" operator="equal">
      <formula>"Охрана труда"</formula>
    </cfRule>
    <cfRule type="endsWith" dxfId="113" priority="49" operator="endsWith" text="Оборудование">
      <formula>RIGHT(D43,LEN("Оборудование"))="Оборудование"</formula>
    </cfRule>
    <cfRule type="containsText" dxfId="112" priority="50" operator="containsText" text="Программное обеспечение">
      <formula>NOT(ISERROR(SEARCH("Программное обеспечение",D43)))</formula>
    </cfRule>
    <cfRule type="endsWith" dxfId="111" priority="51" operator="endsWith" text="Оборудование IT">
      <formula>RIGHT(D43,LEN("Оборудование IT"))="Оборудование IT"</formula>
    </cfRule>
  </conditionalFormatting>
  <conditionalFormatting sqref="D47:D48">
    <cfRule type="containsText" dxfId="110" priority="52" operator="containsText" text="Мебель">
      <formula>NOT(ISERROR(SEARCH("Мебель",D47)))</formula>
    </cfRule>
  </conditionalFormatting>
  <dataValidations count="2">
    <dataValidation type="list" allowBlank="1" showInputMessage="1" showErrorMessage="1" sqref="F21:F35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D43:D1048576 D5:D14 D38:D41 D3 D21:D36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15" t="s">
        <v>6</v>
      </c>
      <c r="B2" s="115"/>
      <c r="C2" s="115"/>
      <c r="D2" s="115"/>
      <c r="E2" s="115"/>
    </row>
    <row r="3" spans="1:5" s="28" customFormat="1" ht="31.2" x14ac:dyDescent="0.3">
      <c r="A3" s="51">
        <v>1</v>
      </c>
      <c r="B3" s="10" t="s">
        <v>30</v>
      </c>
      <c r="C3" s="52" t="s">
        <v>15</v>
      </c>
      <c r="D3" s="9" t="s">
        <v>6</v>
      </c>
      <c r="E3" s="54">
        <v>1</v>
      </c>
    </row>
    <row r="4" spans="1:5" s="28" customFormat="1" ht="31.2" x14ac:dyDescent="0.3">
      <c r="A4" s="51">
        <v>2</v>
      </c>
      <c r="B4" s="10" t="s">
        <v>29</v>
      </c>
      <c r="C4" s="52" t="s">
        <v>15</v>
      </c>
      <c r="D4" s="9" t="s">
        <v>6</v>
      </c>
      <c r="E4" s="54">
        <v>1</v>
      </c>
    </row>
    <row r="5" spans="1:5" s="28" customFormat="1" ht="31.2" x14ac:dyDescent="0.3">
      <c r="A5" s="50">
        <v>3</v>
      </c>
      <c r="B5" s="55" t="s">
        <v>67</v>
      </c>
      <c r="C5" s="21" t="s">
        <v>15</v>
      </c>
      <c r="D5" s="9" t="s">
        <v>6</v>
      </c>
      <c r="E5" s="56">
        <v>1</v>
      </c>
    </row>
    <row r="6" spans="1:5" s="28" customFormat="1" ht="31.2" x14ac:dyDescent="0.3">
      <c r="A6" s="51">
        <v>4</v>
      </c>
      <c r="B6" s="57" t="s">
        <v>37</v>
      </c>
      <c r="C6" s="52" t="s">
        <v>15</v>
      </c>
      <c r="D6" s="9" t="s">
        <v>6</v>
      </c>
      <c r="E6" s="54">
        <v>1</v>
      </c>
    </row>
    <row r="7" spans="1:5" s="28" customFormat="1" ht="31.2" x14ac:dyDescent="0.3">
      <c r="A7" s="51">
        <v>5</v>
      </c>
      <c r="B7" s="7" t="s">
        <v>75</v>
      </c>
      <c r="C7" s="13" t="s">
        <v>15</v>
      </c>
      <c r="D7" s="9" t="s">
        <v>6</v>
      </c>
      <c r="E7" s="59">
        <v>1</v>
      </c>
    </row>
    <row r="8" spans="1:5" s="28" customFormat="1" ht="31.2" x14ac:dyDescent="0.3">
      <c r="A8" s="50">
        <v>6</v>
      </c>
      <c r="B8" s="7" t="s">
        <v>76</v>
      </c>
      <c r="C8" s="13" t="s">
        <v>15</v>
      </c>
      <c r="D8" s="9" t="s">
        <v>6</v>
      </c>
      <c r="E8" s="59">
        <v>1</v>
      </c>
    </row>
    <row r="9" spans="1:5" s="28" customFormat="1" ht="31.2" x14ac:dyDescent="0.3">
      <c r="A9" s="51">
        <v>7</v>
      </c>
      <c r="B9" s="58" t="s">
        <v>34</v>
      </c>
      <c r="C9" s="52" t="s">
        <v>15</v>
      </c>
      <c r="D9" s="9" t="s">
        <v>6</v>
      </c>
      <c r="E9" s="59">
        <v>1</v>
      </c>
    </row>
    <row r="10" spans="1:5" s="28" customFormat="1" ht="31.2" x14ac:dyDescent="0.3">
      <c r="A10" s="50">
        <v>8</v>
      </c>
      <c r="B10" s="10" t="s">
        <v>61</v>
      </c>
      <c r="C10" s="21" t="s">
        <v>15</v>
      </c>
      <c r="D10" s="9" t="s">
        <v>6</v>
      </c>
      <c r="E10" s="59">
        <v>1</v>
      </c>
    </row>
    <row r="11" spans="1:5" s="28" customFormat="1" ht="31.2" x14ac:dyDescent="0.3">
      <c r="A11" s="51">
        <v>9</v>
      </c>
      <c r="B11" s="10" t="s">
        <v>60</v>
      </c>
      <c r="C11" s="21" t="s">
        <v>15</v>
      </c>
      <c r="D11" s="9" t="s">
        <v>6</v>
      </c>
      <c r="E11" s="59">
        <v>1</v>
      </c>
    </row>
    <row r="12" spans="1:5" ht="31.2" x14ac:dyDescent="0.3">
      <c r="A12" s="50">
        <v>10</v>
      </c>
      <c r="B12" s="78" t="s">
        <v>169</v>
      </c>
      <c r="C12" s="21" t="s">
        <v>15</v>
      </c>
      <c r="D12" s="9" t="s">
        <v>6</v>
      </c>
      <c r="E12" s="59">
        <v>1</v>
      </c>
    </row>
    <row r="13" spans="1:5" ht="21" x14ac:dyDescent="0.3">
      <c r="A13" s="115" t="s">
        <v>5</v>
      </c>
      <c r="B13" s="115"/>
      <c r="C13" s="115"/>
      <c r="D13" s="115"/>
      <c r="E13" s="115"/>
    </row>
    <row r="14" spans="1:5" s="28" customFormat="1" ht="31.2" x14ac:dyDescent="0.3">
      <c r="A14" s="51">
        <v>1</v>
      </c>
      <c r="B14" s="60" t="s">
        <v>25</v>
      </c>
      <c r="C14" s="52" t="s">
        <v>15</v>
      </c>
      <c r="D14" s="9" t="s">
        <v>5</v>
      </c>
      <c r="E14" s="61">
        <v>1</v>
      </c>
    </row>
    <row r="15" spans="1:5" s="28" customFormat="1" ht="31.2" x14ac:dyDescent="0.3">
      <c r="A15" s="51">
        <v>2</v>
      </c>
      <c r="B15" s="12" t="s">
        <v>24</v>
      </c>
      <c r="C15" s="52" t="s">
        <v>15</v>
      </c>
      <c r="D15" s="9" t="s">
        <v>5</v>
      </c>
      <c r="E15" s="61">
        <v>1</v>
      </c>
    </row>
    <row r="16" spans="1:5" s="28" customFormat="1" ht="31.2" x14ac:dyDescent="0.3">
      <c r="A16" s="51">
        <v>3</v>
      </c>
      <c r="B16" s="12" t="s">
        <v>41</v>
      </c>
      <c r="C16" s="13" t="s">
        <v>15</v>
      </c>
      <c r="D16" s="9" t="s">
        <v>5</v>
      </c>
      <c r="E16" s="61">
        <v>1</v>
      </c>
    </row>
    <row r="17" spans="1:5" s="28" customFormat="1" ht="31.2" x14ac:dyDescent="0.3">
      <c r="A17" s="51">
        <v>4</v>
      </c>
      <c r="B17" s="60" t="s">
        <v>27</v>
      </c>
      <c r="C17" s="52" t="s">
        <v>15</v>
      </c>
      <c r="D17" s="9" t="s">
        <v>5</v>
      </c>
      <c r="E17" s="61">
        <v>1</v>
      </c>
    </row>
    <row r="18" spans="1:5" s="28" customFormat="1" ht="31.2" x14ac:dyDescent="0.3">
      <c r="A18" s="51">
        <v>5</v>
      </c>
      <c r="B18" s="12" t="s">
        <v>28</v>
      </c>
      <c r="C18" s="52" t="s">
        <v>15</v>
      </c>
      <c r="D18" s="9" t="s">
        <v>5</v>
      </c>
      <c r="E18" s="61">
        <v>1</v>
      </c>
    </row>
    <row r="19" spans="1:5" s="28" customFormat="1" ht="31.2" x14ac:dyDescent="0.3">
      <c r="A19" s="51">
        <v>6</v>
      </c>
      <c r="B19" s="7" t="s">
        <v>26</v>
      </c>
      <c r="C19" s="21" t="s">
        <v>15</v>
      </c>
      <c r="D19" s="9" t="s">
        <v>5</v>
      </c>
      <c r="E19" s="61">
        <v>1</v>
      </c>
    </row>
    <row r="20" spans="1:5" s="28" customFormat="1" ht="31.2" x14ac:dyDescent="0.3">
      <c r="A20" s="51">
        <v>7</v>
      </c>
      <c r="B20" s="22" t="s">
        <v>43</v>
      </c>
      <c r="C20" s="21" t="s">
        <v>15</v>
      </c>
      <c r="D20" s="9" t="s">
        <v>5</v>
      </c>
      <c r="E20" s="61">
        <v>1</v>
      </c>
    </row>
    <row r="21" spans="1:5" s="28" customFormat="1" ht="31.2" x14ac:dyDescent="0.3">
      <c r="A21" s="51">
        <v>8</v>
      </c>
      <c r="B21" s="22" t="s">
        <v>42</v>
      </c>
      <c r="C21" s="52" t="s">
        <v>15</v>
      </c>
      <c r="D21" s="9" t="s">
        <v>10</v>
      </c>
      <c r="E21" s="61">
        <v>1</v>
      </c>
    </row>
    <row r="22" spans="1:5" s="28" customFormat="1" ht="62.4" x14ac:dyDescent="0.3">
      <c r="A22" s="51">
        <v>9</v>
      </c>
      <c r="B22" s="12" t="s">
        <v>59</v>
      </c>
      <c r="C22" s="52" t="s">
        <v>68</v>
      </c>
      <c r="D22" s="9" t="s">
        <v>5</v>
      </c>
      <c r="E22" s="54">
        <v>1</v>
      </c>
    </row>
    <row r="23" spans="1:5" ht="21" x14ac:dyDescent="0.3">
      <c r="A23" s="116" t="s">
        <v>10</v>
      </c>
      <c r="B23" s="117"/>
      <c r="C23" s="117"/>
      <c r="D23" s="117"/>
      <c r="E23" s="118"/>
    </row>
    <row r="24" spans="1:5" ht="31.2" x14ac:dyDescent="0.3">
      <c r="A24" s="62">
        <v>1</v>
      </c>
      <c r="B24" s="78" t="s">
        <v>115</v>
      </c>
      <c r="C24" s="52" t="s">
        <v>15</v>
      </c>
      <c r="D24" s="9" t="s">
        <v>10</v>
      </c>
      <c r="E24" s="61">
        <v>1</v>
      </c>
    </row>
    <row r="25" spans="1:5" ht="31.2" x14ac:dyDescent="0.3">
      <c r="A25" s="62">
        <v>2</v>
      </c>
      <c r="B25" s="78" t="s">
        <v>165</v>
      </c>
      <c r="C25" s="52" t="s">
        <v>15</v>
      </c>
      <c r="D25" s="9" t="s">
        <v>10</v>
      </c>
      <c r="E25" s="61">
        <v>1</v>
      </c>
    </row>
    <row r="26" spans="1:5" ht="31.2" x14ac:dyDescent="0.3">
      <c r="A26" s="62">
        <v>3</v>
      </c>
      <c r="B26" s="78" t="s">
        <v>109</v>
      </c>
      <c r="C26" s="52" t="s">
        <v>15</v>
      </c>
      <c r="D26" s="9" t="s">
        <v>10</v>
      </c>
      <c r="E26" s="61">
        <v>1</v>
      </c>
    </row>
    <row r="27" spans="1:5" ht="31.2" x14ac:dyDescent="0.3">
      <c r="A27" s="62">
        <v>4</v>
      </c>
      <c r="B27" s="78" t="s">
        <v>129</v>
      </c>
      <c r="C27" s="52" t="s">
        <v>15</v>
      </c>
      <c r="D27" s="9" t="s">
        <v>10</v>
      </c>
      <c r="E27" s="61">
        <v>1</v>
      </c>
    </row>
    <row r="28" spans="1:5" ht="31.2" x14ac:dyDescent="0.3">
      <c r="A28" s="62">
        <v>5</v>
      </c>
      <c r="B28" s="78" t="s">
        <v>133</v>
      </c>
      <c r="C28" s="52" t="s">
        <v>15</v>
      </c>
      <c r="D28" s="9" t="s">
        <v>10</v>
      </c>
      <c r="E28" s="61">
        <v>1</v>
      </c>
    </row>
    <row r="29" spans="1:5" ht="31.2" x14ac:dyDescent="0.3">
      <c r="A29" s="62">
        <v>6</v>
      </c>
      <c r="B29" s="78" t="s">
        <v>139</v>
      </c>
      <c r="C29" s="52" t="s">
        <v>15</v>
      </c>
      <c r="D29" s="9" t="s">
        <v>10</v>
      </c>
      <c r="E29" s="61">
        <v>1</v>
      </c>
    </row>
    <row r="30" spans="1:5" ht="31.2" x14ac:dyDescent="0.3">
      <c r="A30" s="62">
        <v>7</v>
      </c>
      <c r="B30" s="78" t="s">
        <v>113</v>
      </c>
      <c r="C30" s="52" t="s">
        <v>15</v>
      </c>
      <c r="D30" s="9" t="s">
        <v>10</v>
      </c>
      <c r="E30" s="61">
        <v>1</v>
      </c>
    </row>
    <row r="31" spans="1:5" ht="31.2" x14ac:dyDescent="0.3">
      <c r="A31" s="62">
        <v>8</v>
      </c>
      <c r="B31" s="78" t="s">
        <v>153</v>
      </c>
      <c r="C31" s="52" t="s">
        <v>15</v>
      </c>
      <c r="D31" s="9" t="s">
        <v>10</v>
      </c>
      <c r="E31" s="61">
        <v>1</v>
      </c>
    </row>
    <row r="32" spans="1:5" ht="31.2" x14ac:dyDescent="0.3">
      <c r="A32" s="62">
        <v>9</v>
      </c>
      <c r="B32" s="78" t="s">
        <v>111</v>
      </c>
      <c r="C32" s="52" t="s">
        <v>15</v>
      </c>
      <c r="D32" s="9" t="s">
        <v>10</v>
      </c>
      <c r="E32" s="61">
        <v>1</v>
      </c>
    </row>
    <row r="33" spans="1:5" ht="31.2" x14ac:dyDescent="0.3">
      <c r="A33" s="62">
        <v>10</v>
      </c>
      <c r="B33" s="78" t="s">
        <v>127</v>
      </c>
      <c r="C33" s="52" t="s">
        <v>15</v>
      </c>
      <c r="D33" s="9" t="s">
        <v>10</v>
      </c>
      <c r="E33" s="61">
        <v>1</v>
      </c>
    </row>
    <row r="34" spans="1:5" ht="31.2" x14ac:dyDescent="0.3">
      <c r="A34" s="62">
        <v>11</v>
      </c>
      <c r="B34" s="78" t="s">
        <v>145</v>
      </c>
      <c r="C34" s="52" t="s">
        <v>15</v>
      </c>
      <c r="D34" s="9" t="s">
        <v>10</v>
      </c>
      <c r="E34" s="61">
        <v>1</v>
      </c>
    </row>
    <row r="35" spans="1:5" ht="31.2" x14ac:dyDescent="0.3">
      <c r="A35" s="62">
        <v>12</v>
      </c>
      <c r="B35" s="78" t="s">
        <v>149</v>
      </c>
      <c r="C35" s="52" t="s">
        <v>15</v>
      </c>
      <c r="D35" s="9" t="s">
        <v>10</v>
      </c>
      <c r="E35" s="61">
        <v>1</v>
      </c>
    </row>
    <row r="36" spans="1:5" ht="31.2" x14ac:dyDescent="0.3">
      <c r="A36" s="62">
        <v>13</v>
      </c>
      <c r="B36" s="78" t="s">
        <v>125</v>
      </c>
      <c r="C36" s="52" t="s">
        <v>15</v>
      </c>
      <c r="D36" s="9" t="s">
        <v>10</v>
      </c>
      <c r="E36" s="61">
        <v>1</v>
      </c>
    </row>
    <row r="37" spans="1:5" ht="31.2" x14ac:dyDescent="0.3">
      <c r="A37" s="62">
        <v>14</v>
      </c>
      <c r="B37" s="78" t="s">
        <v>107</v>
      </c>
      <c r="C37" s="52" t="s">
        <v>15</v>
      </c>
      <c r="D37" s="9" t="s">
        <v>10</v>
      </c>
      <c r="E37" s="61">
        <v>1</v>
      </c>
    </row>
    <row r="38" spans="1:5" ht="31.2" x14ac:dyDescent="0.3">
      <c r="A38" s="62">
        <v>15</v>
      </c>
      <c r="B38" s="78" t="s">
        <v>131</v>
      </c>
      <c r="C38" s="52" t="s">
        <v>15</v>
      </c>
      <c r="D38" s="9" t="s">
        <v>10</v>
      </c>
      <c r="E38" s="61">
        <v>1</v>
      </c>
    </row>
    <row r="39" spans="1:5" ht="31.2" x14ac:dyDescent="0.3">
      <c r="A39" s="62">
        <v>16</v>
      </c>
      <c r="B39" s="78" t="s">
        <v>143</v>
      </c>
      <c r="C39" s="52" t="s">
        <v>15</v>
      </c>
      <c r="D39" s="9" t="s">
        <v>10</v>
      </c>
      <c r="E39" s="61">
        <v>1</v>
      </c>
    </row>
    <row r="40" spans="1:5" ht="31.2" x14ac:dyDescent="0.3">
      <c r="A40" s="62">
        <v>17</v>
      </c>
      <c r="B40" s="78" t="s">
        <v>147</v>
      </c>
      <c r="C40" s="52" t="s">
        <v>15</v>
      </c>
      <c r="D40" s="9" t="s">
        <v>10</v>
      </c>
      <c r="E40" s="61">
        <v>1</v>
      </c>
    </row>
  </sheetData>
  <sortState xmlns:xlrd2="http://schemas.microsoft.com/office/spreadsheetml/2017/richdata2" ref="B3:E12">
    <sortCondition ref="B3:B12"/>
  </sortState>
  <mergeCells count="3">
    <mergeCell ref="A2:E2"/>
    <mergeCell ref="A13:E13"/>
    <mergeCell ref="A23:E23"/>
  </mergeCells>
  <conditionalFormatting sqref="D1:D2">
    <cfRule type="endsWith" dxfId="109" priority="65" operator="endsWith" text="Оборудование">
      <formula>RIGHT(D1,LEN("Оборудование"))="Оборудование"</formula>
    </cfRule>
    <cfRule type="containsText" dxfId="108" priority="66" operator="containsText" text="Программное обеспечение">
      <formula>NOT(ISERROR(SEARCH("Программное обеспечение",D1)))</formula>
    </cfRule>
    <cfRule type="endsWith" dxfId="107" priority="67" operator="endsWith" text="Оборудование IT">
      <formula>RIGHT(D1,LEN("Оборудование IT"))="Оборудование IT"</formula>
    </cfRule>
    <cfRule type="containsText" dxfId="106" priority="68" operator="containsText" text="Мебель">
      <formula>NOT(ISERROR(SEARCH("Мебель",D1)))</formula>
    </cfRule>
  </conditionalFormatting>
  <conditionalFormatting sqref="D3:D9 D24:D40">
    <cfRule type="expression" dxfId="105" priority="21">
      <formula>EXACT("Учебные пособия",D3)</formula>
    </cfRule>
    <cfRule type="expression" dxfId="104" priority="22">
      <formula>EXACT("Техника безопасности",D3)</formula>
    </cfRule>
    <cfRule type="expression" dxfId="103" priority="23">
      <formula>EXACT("Охрана труда",D3)</formula>
    </cfRule>
    <cfRule type="expression" dxfId="102" priority="24">
      <formula>EXACT("Программное обеспечение",D3)</formula>
    </cfRule>
    <cfRule type="expression" dxfId="101" priority="25">
      <formula>EXACT("Оборудование IT",D3)</formula>
    </cfRule>
    <cfRule type="expression" dxfId="100" priority="26">
      <formula>EXACT("Мебель",D3)</formula>
    </cfRule>
    <cfRule type="expression" dxfId="99" priority="27">
      <formula>EXACT("Оборудование",D3)</formula>
    </cfRule>
  </conditionalFormatting>
  <conditionalFormatting sqref="D10:D12">
    <cfRule type="cellIs" dxfId="98" priority="15" operator="equal">
      <formula>"Техника безопасности"</formula>
    </cfRule>
    <cfRule type="cellIs" dxfId="97" priority="16" operator="equal">
      <formula>"Охрана труда"</formula>
    </cfRule>
  </conditionalFormatting>
  <conditionalFormatting sqref="D10:D13">
    <cfRule type="endsWith" dxfId="96" priority="17" operator="endsWith" text="Оборудование">
      <formula>RIGHT(D10,LEN("Оборудование"))="Оборудование"</formula>
    </cfRule>
    <cfRule type="containsText" dxfId="95" priority="18" operator="containsText" text="Программное обеспечение">
      <formula>NOT(ISERROR(SEARCH("Программное обеспечение",D10)))</formula>
    </cfRule>
    <cfRule type="endsWith" dxfId="94" priority="19" operator="endsWith" text="Оборудование IT">
      <formula>RIGHT(D10,LEN("Оборудование IT"))="Оборудование IT"</formula>
    </cfRule>
    <cfRule type="containsText" dxfId="93" priority="20" operator="containsText" text="Мебель">
      <formula>NOT(ISERROR(SEARCH("Мебель",D10)))</formula>
    </cfRule>
  </conditionalFormatting>
  <conditionalFormatting sqref="D14:D22">
    <cfRule type="expression" dxfId="92" priority="35">
      <formula>EXACT("Учебные пособия",D14)</formula>
    </cfRule>
    <cfRule type="expression" dxfId="91" priority="36">
      <formula>EXACT("Техника безопасности",D14)</formula>
    </cfRule>
    <cfRule type="expression" dxfId="90" priority="37">
      <formula>EXACT("Охрана труда",D14)</formula>
    </cfRule>
    <cfRule type="expression" dxfId="89" priority="38">
      <formula>EXACT("Программное обеспечение",D14)</formula>
    </cfRule>
    <cfRule type="expression" dxfId="88" priority="39">
      <formula>EXACT("Оборудование IT",D14)</formula>
    </cfRule>
    <cfRule type="expression" dxfId="87" priority="40">
      <formula>EXACT("Мебель",D14)</formula>
    </cfRule>
    <cfRule type="expression" dxfId="86" priority="41">
      <formula>EXACT("Оборудование",D14)</formula>
    </cfRule>
  </conditionalFormatting>
  <conditionalFormatting sqref="D23">
    <cfRule type="containsText" dxfId="85" priority="86" operator="containsText" text="Мебель">
      <formula>NOT(ISERROR(SEARCH("Мебель",D23)))</formula>
    </cfRule>
    <cfRule type="cellIs" dxfId="84" priority="87" operator="equal">
      <formula>"Техника безопасности"</formula>
    </cfRule>
    <cfRule type="cellIs" dxfId="83" priority="88" operator="equal">
      <formula>"Охрана труда"</formula>
    </cfRule>
    <cfRule type="endsWith" dxfId="82" priority="127" operator="endsWith" text="Оборудование">
      <formula>RIGHT(D23,LEN("Оборудование"))="Оборудование"</formula>
    </cfRule>
    <cfRule type="containsText" dxfId="81" priority="128" operator="containsText" text="Программное обеспечение">
      <formula>NOT(ISERROR(SEARCH("Программное обеспечение",D23)))</formula>
    </cfRule>
    <cfRule type="endsWith" dxfId="80" priority="129" operator="endsWith" text="Оборудование IT">
      <formula>RIGHT(D23,LEN("Оборудование IT"))="Оборудование IT"</formula>
    </cfRule>
    <cfRule type="containsText" dxfId="79" priority="130" operator="containsText" text="Мебель">
      <formula>NOT(ISERROR(SEARCH("Мебель",D23)))</formula>
    </cfRule>
    <cfRule type="endsWith" dxfId="78" priority="140" operator="endsWith" text="Оборудование">
      <formula>RIGHT(D23,LEN("Оборудование"))="Оборудование"</formula>
    </cfRule>
    <cfRule type="containsText" dxfId="77" priority="141" operator="containsText" text="Программное обеспечение">
      <formula>NOT(ISERROR(SEARCH("Программное обеспечение",D23)))</formula>
    </cfRule>
    <cfRule type="endsWith" dxfId="76" priority="142" operator="endsWith" text="Оборудование IT">
      <formula>RIGHT(D23,LEN("Оборудование IT"))="Оборудование IT"</formula>
    </cfRule>
  </conditionalFormatting>
  <conditionalFormatting sqref="D41:D9949">
    <cfRule type="endsWith" dxfId="75" priority="101" operator="endsWith" text="Оборудование">
      <formula>RIGHT(D41,LEN("Оборудование"))="Оборудование"</formula>
    </cfRule>
    <cfRule type="containsText" dxfId="74" priority="102" operator="containsText" text="Программное обеспечение">
      <formula>NOT(ISERROR(SEARCH("Программное обеспечение",D41)))</formula>
    </cfRule>
    <cfRule type="endsWith" dxfId="73" priority="103" operator="endsWith" text="Оборудование IT">
      <formula>RIGHT(D41,LEN("Оборудование IT"))="Оборудование IT"</formula>
    </cfRule>
    <cfRule type="containsText" dxfId="72" priority="104" operator="containsText" text="Мебель">
      <formula>NOT(ISERROR(SEARCH("Мебель",D41)))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41:B1048576 B13:B23" xr:uid="{B31479A3-79F2-4B88-872D-1D2E816BD980}"/>
    <dataValidation allowBlank="1" showErrorMessage="1" sqref="B10:C12 B24:B40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D23 D41:D1048576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D14:D22 D24:D40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3" sqref="A3:C36"/>
      <selection pane="bottomLeft" activeCell="A3" sqref="A3:C36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hidden="1" x14ac:dyDescent="0.3">
      <c r="A2" s="78" t="s">
        <v>172</v>
      </c>
      <c r="B2" s="79" t="s">
        <v>173</v>
      </c>
      <c r="C2" s="9" t="s">
        <v>5</v>
      </c>
      <c r="D2" s="80"/>
      <c r="E2" s="80"/>
      <c r="F2" s="80">
        <v>1</v>
      </c>
      <c r="G2" s="5">
        <f t="shared" ref="G2:G38" si="0">COUNTIF($A$2:$A$999,A2)</f>
        <v>1</v>
      </c>
      <c r="H2" s="5" t="s">
        <v>36</v>
      </c>
    </row>
    <row r="3" spans="1:8" x14ac:dyDescent="0.3">
      <c r="A3" s="78" t="s">
        <v>115</v>
      </c>
      <c r="B3" s="79" t="s">
        <v>116</v>
      </c>
      <c r="C3" s="9" t="s">
        <v>10</v>
      </c>
      <c r="D3" s="80"/>
      <c r="E3" s="80"/>
      <c r="F3" s="80">
        <v>2</v>
      </c>
      <c r="G3" s="5">
        <f t="shared" si="0"/>
        <v>1</v>
      </c>
      <c r="H3" s="5" t="s">
        <v>36</v>
      </c>
    </row>
    <row r="4" spans="1:8" hidden="1" x14ac:dyDescent="0.3">
      <c r="A4" s="78" t="s">
        <v>151</v>
      </c>
      <c r="B4" s="79" t="s">
        <v>152</v>
      </c>
      <c r="C4" s="9" t="s">
        <v>10</v>
      </c>
      <c r="D4" s="80"/>
      <c r="E4" s="80"/>
      <c r="F4" s="80">
        <v>60</v>
      </c>
      <c r="G4" s="5">
        <f t="shared" si="0"/>
        <v>1</v>
      </c>
      <c r="H4" s="5" t="s">
        <v>36</v>
      </c>
    </row>
    <row r="5" spans="1:8" x14ac:dyDescent="0.3">
      <c r="A5" s="78" t="s">
        <v>165</v>
      </c>
      <c r="B5" s="79" t="s">
        <v>166</v>
      </c>
      <c r="C5" s="9" t="s">
        <v>10</v>
      </c>
      <c r="D5" s="80"/>
      <c r="E5" s="80"/>
      <c r="F5" s="80">
        <v>1</v>
      </c>
      <c r="G5" s="5">
        <f t="shared" si="0"/>
        <v>1</v>
      </c>
      <c r="H5" s="5" t="s">
        <v>36</v>
      </c>
    </row>
    <row r="6" spans="1:8" x14ac:dyDescent="0.3">
      <c r="A6" s="78" t="s">
        <v>109</v>
      </c>
      <c r="B6" s="79" t="s">
        <v>110</v>
      </c>
      <c r="C6" s="9" t="s">
        <v>10</v>
      </c>
      <c r="D6" s="80"/>
      <c r="E6" s="80"/>
      <c r="F6" s="80">
        <v>1</v>
      </c>
      <c r="G6" s="5">
        <f t="shared" si="0"/>
        <v>1</v>
      </c>
      <c r="H6" s="5" t="s">
        <v>36</v>
      </c>
    </row>
    <row r="7" spans="1:8" x14ac:dyDescent="0.3">
      <c r="A7" s="78" t="s">
        <v>129</v>
      </c>
      <c r="B7" s="79" t="s">
        <v>130</v>
      </c>
      <c r="C7" s="9" t="s">
        <v>10</v>
      </c>
      <c r="D7" s="80"/>
      <c r="E7" s="80"/>
      <c r="F7" s="80">
        <v>1</v>
      </c>
      <c r="G7" s="5">
        <f t="shared" si="0"/>
        <v>1</v>
      </c>
      <c r="H7" s="5" t="s">
        <v>36</v>
      </c>
    </row>
    <row r="8" spans="1:8" x14ac:dyDescent="0.3">
      <c r="A8" s="78" t="s">
        <v>133</v>
      </c>
      <c r="B8" s="79" t="s">
        <v>134</v>
      </c>
      <c r="C8" s="9" t="s">
        <v>10</v>
      </c>
      <c r="D8" s="80"/>
      <c r="E8" s="80"/>
      <c r="F8" s="80">
        <v>1</v>
      </c>
      <c r="G8" s="5">
        <f t="shared" si="0"/>
        <v>1</v>
      </c>
      <c r="H8" s="5" t="s">
        <v>36</v>
      </c>
    </row>
    <row r="9" spans="1:8" x14ac:dyDescent="0.3">
      <c r="A9" s="78" t="s">
        <v>139</v>
      </c>
      <c r="B9" s="79" t="s">
        <v>140</v>
      </c>
      <c r="C9" s="9" t="s">
        <v>10</v>
      </c>
      <c r="D9" s="80"/>
      <c r="E9" s="80"/>
      <c r="F9" s="80">
        <v>1</v>
      </c>
      <c r="G9" s="5">
        <f t="shared" si="0"/>
        <v>1</v>
      </c>
      <c r="H9" s="5" t="s">
        <v>36</v>
      </c>
    </row>
    <row r="10" spans="1:8" x14ac:dyDescent="0.3">
      <c r="A10" s="78" t="s">
        <v>113</v>
      </c>
      <c r="B10" s="79" t="s">
        <v>114</v>
      </c>
      <c r="C10" s="9" t="s">
        <v>10</v>
      </c>
      <c r="D10" s="80"/>
      <c r="E10" s="80"/>
      <c r="F10" s="80">
        <v>1</v>
      </c>
      <c r="G10" s="5">
        <f t="shared" si="0"/>
        <v>1</v>
      </c>
      <c r="H10" s="5" t="s">
        <v>36</v>
      </c>
    </row>
    <row r="11" spans="1:8" hidden="1" x14ac:dyDescent="0.3">
      <c r="A11" s="78" t="s">
        <v>30</v>
      </c>
      <c r="B11" s="79" t="s">
        <v>174</v>
      </c>
      <c r="C11" s="9" t="s">
        <v>6</v>
      </c>
      <c r="D11" s="80"/>
      <c r="E11" s="80"/>
      <c r="F11" s="80">
        <v>1</v>
      </c>
      <c r="G11" s="5">
        <f t="shared" si="0"/>
        <v>1</v>
      </c>
      <c r="H11" s="5" t="s">
        <v>36</v>
      </c>
    </row>
    <row r="12" spans="1:8" x14ac:dyDescent="0.3">
      <c r="A12" s="78" t="s">
        <v>153</v>
      </c>
      <c r="B12" s="79" t="s">
        <v>154</v>
      </c>
      <c r="C12" s="9" t="s">
        <v>10</v>
      </c>
      <c r="D12" s="80"/>
      <c r="E12" s="80"/>
      <c r="F12" s="80">
        <v>1</v>
      </c>
      <c r="G12" s="5">
        <f t="shared" si="0"/>
        <v>1</v>
      </c>
      <c r="H12" s="5" t="s">
        <v>36</v>
      </c>
    </row>
    <row r="13" spans="1:8" hidden="1" x14ac:dyDescent="0.3">
      <c r="A13" s="78" t="s">
        <v>117</v>
      </c>
      <c r="B13" s="79" t="s">
        <v>118</v>
      </c>
      <c r="C13" s="9" t="s">
        <v>10</v>
      </c>
      <c r="D13" s="80"/>
      <c r="E13" s="80"/>
      <c r="F13" s="80">
        <v>5</v>
      </c>
      <c r="G13" s="5">
        <f t="shared" si="0"/>
        <v>1</v>
      </c>
      <c r="H13" s="5" t="s">
        <v>36</v>
      </c>
    </row>
    <row r="14" spans="1:8" x14ac:dyDescent="0.3">
      <c r="A14" s="78" t="s">
        <v>111</v>
      </c>
      <c r="B14" s="79" t="s">
        <v>112</v>
      </c>
      <c r="C14" s="9" t="s">
        <v>10</v>
      </c>
      <c r="D14" s="80"/>
      <c r="E14" s="80"/>
      <c r="F14" s="80">
        <v>3</v>
      </c>
      <c r="G14" s="5">
        <f t="shared" si="0"/>
        <v>1</v>
      </c>
      <c r="H14" s="5" t="s">
        <v>36</v>
      </c>
    </row>
    <row r="15" spans="1:8" hidden="1" x14ac:dyDescent="0.3">
      <c r="A15" s="78" t="s">
        <v>121</v>
      </c>
      <c r="B15" s="79" t="s">
        <v>122</v>
      </c>
      <c r="C15" s="9" t="s">
        <v>10</v>
      </c>
      <c r="D15" s="80"/>
      <c r="E15" s="80"/>
      <c r="F15" s="80">
        <v>5</v>
      </c>
      <c r="G15" s="5">
        <f t="shared" si="0"/>
        <v>1</v>
      </c>
      <c r="H15" s="5" t="s">
        <v>36</v>
      </c>
    </row>
    <row r="16" spans="1:8" hidden="1" x14ac:dyDescent="0.3">
      <c r="A16" s="78" t="s">
        <v>135</v>
      </c>
      <c r="B16" s="79" t="s">
        <v>136</v>
      </c>
      <c r="C16" s="9" t="s">
        <v>10</v>
      </c>
      <c r="D16" s="80"/>
      <c r="E16" s="80"/>
      <c r="F16" s="80">
        <v>30</v>
      </c>
      <c r="G16" s="5">
        <f t="shared" si="0"/>
        <v>1</v>
      </c>
      <c r="H16" s="5" t="s">
        <v>36</v>
      </c>
    </row>
    <row r="17" spans="1:8" x14ac:dyDescent="0.3">
      <c r="A17" s="78" t="s">
        <v>127</v>
      </c>
      <c r="B17" s="79" t="s">
        <v>128</v>
      </c>
      <c r="C17" s="9" t="s">
        <v>10</v>
      </c>
      <c r="D17" s="80"/>
      <c r="E17" s="80"/>
      <c r="F17" s="80">
        <v>1</v>
      </c>
      <c r="G17" s="5">
        <f t="shared" si="0"/>
        <v>1</v>
      </c>
      <c r="H17" s="5" t="s">
        <v>36</v>
      </c>
    </row>
    <row r="18" spans="1:8" hidden="1" x14ac:dyDescent="0.3">
      <c r="A18" s="78" t="s">
        <v>157</v>
      </c>
      <c r="B18" s="79" t="s">
        <v>158</v>
      </c>
      <c r="C18" s="9" t="s">
        <v>10</v>
      </c>
      <c r="D18" s="80"/>
      <c r="E18" s="80"/>
      <c r="F18" s="80">
        <v>5</v>
      </c>
      <c r="G18" s="5">
        <f t="shared" si="0"/>
        <v>1</v>
      </c>
      <c r="H18" s="5" t="s">
        <v>36</v>
      </c>
    </row>
    <row r="19" spans="1:8" x14ac:dyDescent="0.3">
      <c r="A19" s="78" t="s">
        <v>145</v>
      </c>
      <c r="B19" s="79" t="s">
        <v>146</v>
      </c>
      <c r="C19" s="9" t="s">
        <v>10</v>
      </c>
      <c r="D19" s="80"/>
      <c r="E19" s="80"/>
      <c r="F19" s="80">
        <v>1</v>
      </c>
      <c r="G19" s="5">
        <f t="shared" si="0"/>
        <v>1</v>
      </c>
      <c r="H19" s="5" t="s">
        <v>36</v>
      </c>
    </row>
    <row r="20" spans="1:8" hidden="1" x14ac:dyDescent="0.3">
      <c r="A20" s="78" t="s">
        <v>105</v>
      </c>
      <c r="B20" s="79" t="s">
        <v>106</v>
      </c>
      <c r="C20" s="9" t="s">
        <v>10</v>
      </c>
      <c r="D20" s="80"/>
      <c r="E20" s="80"/>
      <c r="F20" s="80">
        <v>5</v>
      </c>
      <c r="G20" s="5">
        <f t="shared" si="0"/>
        <v>1</v>
      </c>
      <c r="H20" s="5" t="s">
        <v>36</v>
      </c>
    </row>
    <row r="21" spans="1:8" ht="31.2" hidden="1" x14ac:dyDescent="0.3">
      <c r="A21" s="78" t="s">
        <v>155</v>
      </c>
      <c r="B21" s="79" t="s">
        <v>156</v>
      </c>
      <c r="C21" s="9" t="s">
        <v>10</v>
      </c>
      <c r="D21" s="80"/>
      <c r="E21" s="80"/>
      <c r="F21" s="80">
        <v>5</v>
      </c>
      <c r="G21" s="5">
        <f t="shared" si="0"/>
        <v>1</v>
      </c>
      <c r="H21" s="5" t="s">
        <v>36</v>
      </c>
    </row>
    <row r="22" spans="1:8" hidden="1" x14ac:dyDescent="0.3">
      <c r="A22" s="78" t="s">
        <v>159</v>
      </c>
      <c r="B22" s="79" t="s">
        <v>160</v>
      </c>
      <c r="C22" s="9" t="s">
        <v>10</v>
      </c>
      <c r="D22" s="80"/>
      <c r="E22" s="80"/>
      <c r="F22" s="80">
        <v>5</v>
      </c>
      <c r="G22" s="5">
        <f t="shared" si="0"/>
        <v>1</v>
      </c>
      <c r="H22" s="5" t="s">
        <v>36</v>
      </c>
    </row>
    <row r="23" spans="1:8" hidden="1" x14ac:dyDescent="0.3">
      <c r="A23" s="78" t="s">
        <v>119</v>
      </c>
      <c r="B23" s="79" t="s">
        <v>120</v>
      </c>
      <c r="C23" s="9" t="s">
        <v>10</v>
      </c>
      <c r="D23" s="80"/>
      <c r="E23" s="80"/>
      <c r="F23" s="80">
        <v>30</v>
      </c>
      <c r="G23" s="5">
        <f t="shared" si="0"/>
        <v>1</v>
      </c>
      <c r="H23" s="5" t="s">
        <v>36</v>
      </c>
    </row>
    <row r="24" spans="1:8" ht="31.2" hidden="1" x14ac:dyDescent="0.3">
      <c r="A24" s="78" t="s">
        <v>102</v>
      </c>
      <c r="B24" s="79" t="s">
        <v>103</v>
      </c>
      <c r="C24" s="9" t="s">
        <v>10</v>
      </c>
      <c r="D24" s="80"/>
      <c r="E24" s="80"/>
      <c r="F24" s="80">
        <v>5</v>
      </c>
      <c r="G24" s="5">
        <f t="shared" si="0"/>
        <v>1</v>
      </c>
      <c r="H24" s="5" t="s">
        <v>36</v>
      </c>
    </row>
    <row r="25" spans="1:8" x14ac:dyDescent="0.3">
      <c r="A25" s="78" t="s">
        <v>149</v>
      </c>
      <c r="B25" s="79" t="s">
        <v>150</v>
      </c>
      <c r="C25" s="9" t="s">
        <v>10</v>
      </c>
      <c r="D25" s="80"/>
      <c r="E25" s="80"/>
      <c r="F25" s="80">
        <v>1</v>
      </c>
      <c r="G25" s="5">
        <f t="shared" si="0"/>
        <v>1</v>
      </c>
      <c r="H25" s="5" t="s">
        <v>36</v>
      </c>
    </row>
    <row r="26" spans="1:8" ht="31.2" x14ac:dyDescent="0.3">
      <c r="A26" s="78" t="s">
        <v>125</v>
      </c>
      <c r="B26" s="79" t="s">
        <v>126</v>
      </c>
      <c r="C26" s="9" t="s">
        <v>10</v>
      </c>
      <c r="D26" s="80"/>
      <c r="E26" s="80"/>
      <c r="F26" s="80">
        <v>1</v>
      </c>
      <c r="G26" s="5">
        <f t="shared" si="0"/>
        <v>1</v>
      </c>
      <c r="H26" s="5" t="s">
        <v>36</v>
      </c>
    </row>
    <row r="27" spans="1:8" ht="31.2" hidden="1" x14ac:dyDescent="0.3">
      <c r="A27" s="78" t="s">
        <v>161</v>
      </c>
      <c r="B27" s="79" t="s">
        <v>162</v>
      </c>
      <c r="C27" s="9" t="s">
        <v>10</v>
      </c>
      <c r="D27" s="80"/>
      <c r="E27" s="80"/>
      <c r="F27" s="80">
        <v>5</v>
      </c>
      <c r="G27" s="5">
        <f t="shared" si="0"/>
        <v>1</v>
      </c>
      <c r="H27" s="5" t="s">
        <v>36</v>
      </c>
    </row>
    <row r="28" spans="1:8" x14ac:dyDescent="0.3">
      <c r="A28" s="78" t="s">
        <v>107</v>
      </c>
      <c r="B28" s="79" t="s">
        <v>108</v>
      </c>
      <c r="C28" s="9" t="s">
        <v>10</v>
      </c>
      <c r="D28" s="80"/>
      <c r="E28" s="80"/>
      <c r="F28" s="80">
        <v>1</v>
      </c>
      <c r="G28" s="5">
        <f t="shared" si="0"/>
        <v>1</v>
      </c>
      <c r="H28" s="5" t="s">
        <v>36</v>
      </c>
    </row>
    <row r="29" spans="1:8" ht="31.2" x14ac:dyDescent="0.3">
      <c r="A29" s="78" t="s">
        <v>131</v>
      </c>
      <c r="B29" s="79" t="s">
        <v>132</v>
      </c>
      <c r="C29" s="9" t="s">
        <v>10</v>
      </c>
      <c r="D29" s="80"/>
      <c r="E29" s="80"/>
      <c r="F29" s="80">
        <v>1</v>
      </c>
      <c r="G29" s="5">
        <f t="shared" si="0"/>
        <v>1</v>
      </c>
      <c r="H29" s="5" t="s">
        <v>36</v>
      </c>
    </row>
    <row r="30" spans="1:8" hidden="1" x14ac:dyDescent="0.3">
      <c r="A30" s="78" t="s">
        <v>37</v>
      </c>
      <c r="B30" s="79" t="s">
        <v>171</v>
      </c>
      <c r="C30" s="9" t="s">
        <v>6</v>
      </c>
      <c r="D30" s="80"/>
      <c r="E30" s="80"/>
      <c r="F30" s="80">
        <v>2</v>
      </c>
      <c r="G30" s="5">
        <f t="shared" si="0"/>
        <v>1</v>
      </c>
      <c r="H30" s="5" t="s">
        <v>36</v>
      </c>
    </row>
    <row r="31" spans="1:8" x14ac:dyDescent="0.3">
      <c r="A31" s="78" t="s">
        <v>143</v>
      </c>
      <c r="B31" s="79" t="s">
        <v>144</v>
      </c>
      <c r="C31" s="9" t="s">
        <v>10</v>
      </c>
      <c r="D31" s="80"/>
      <c r="E31" s="80"/>
      <c r="F31" s="80">
        <v>1</v>
      </c>
      <c r="G31" s="5">
        <f t="shared" si="0"/>
        <v>1</v>
      </c>
      <c r="H31" s="5" t="s">
        <v>36</v>
      </c>
    </row>
    <row r="32" spans="1:8" hidden="1" x14ac:dyDescent="0.3">
      <c r="A32" s="78" t="s">
        <v>123</v>
      </c>
      <c r="B32" s="79" t="s">
        <v>124</v>
      </c>
      <c r="C32" s="9" t="s">
        <v>10</v>
      </c>
      <c r="D32" s="80"/>
      <c r="E32" s="80"/>
      <c r="F32" s="80">
        <v>30</v>
      </c>
      <c r="G32" s="5">
        <f t="shared" si="0"/>
        <v>1</v>
      </c>
      <c r="H32" s="5" t="s">
        <v>36</v>
      </c>
    </row>
    <row r="33" spans="1:8" hidden="1" x14ac:dyDescent="0.3">
      <c r="A33" s="78" t="s">
        <v>163</v>
      </c>
      <c r="B33" s="79" t="s">
        <v>164</v>
      </c>
      <c r="C33" s="9" t="s">
        <v>10</v>
      </c>
      <c r="D33" s="80"/>
      <c r="E33" s="80"/>
      <c r="F33" s="80">
        <v>5</v>
      </c>
      <c r="G33" s="5">
        <f t="shared" si="0"/>
        <v>1</v>
      </c>
      <c r="H33" s="5" t="s">
        <v>36</v>
      </c>
    </row>
    <row r="34" spans="1:8" hidden="1" x14ac:dyDescent="0.3">
      <c r="A34" s="78" t="s">
        <v>141</v>
      </c>
      <c r="B34" s="79" t="s">
        <v>142</v>
      </c>
      <c r="C34" s="9" t="s">
        <v>10</v>
      </c>
      <c r="D34" s="80"/>
      <c r="E34" s="80"/>
      <c r="F34" s="80">
        <v>30</v>
      </c>
      <c r="G34" s="5">
        <f t="shared" si="0"/>
        <v>1</v>
      </c>
      <c r="H34" s="5" t="s">
        <v>36</v>
      </c>
    </row>
    <row r="35" spans="1:8" ht="31.2" hidden="1" x14ac:dyDescent="0.3">
      <c r="A35" s="78" t="s">
        <v>137</v>
      </c>
      <c r="B35" s="79" t="s">
        <v>138</v>
      </c>
      <c r="C35" s="9" t="s">
        <v>10</v>
      </c>
      <c r="D35" s="80"/>
      <c r="E35" s="80"/>
      <c r="F35" s="80">
        <v>30</v>
      </c>
      <c r="G35" s="5">
        <f t="shared" si="0"/>
        <v>1</v>
      </c>
      <c r="H35" s="5" t="s">
        <v>36</v>
      </c>
    </row>
    <row r="36" spans="1:8" x14ac:dyDescent="0.3">
      <c r="A36" s="78" t="s">
        <v>147</v>
      </c>
      <c r="B36" s="79" t="s">
        <v>148</v>
      </c>
      <c r="C36" s="9" t="s">
        <v>10</v>
      </c>
      <c r="D36" s="80"/>
      <c r="E36" s="80"/>
      <c r="F36" s="80">
        <v>1</v>
      </c>
      <c r="G36" s="5">
        <f t="shared" si="0"/>
        <v>1</v>
      </c>
      <c r="H36" s="5" t="s">
        <v>36</v>
      </c>
    </row>
    <row r="37" spans="1:8" hidden="1" x14ac:dyDescent="0.3">
      <c r="A37" s="78" t="s">
        <v>167</v>
      </c>
      <c r="B37" s="79" t="s">
        <v>168</v>
      </c>
      <c r="C37" s="9" t="s">
        <v>6</v>
      </c>
      <c r="D37" s="80"/>
      <c r="E37" s="80"/>
      <c r="F37" s="80">
        <v>2</v>
      </c>
      <c r="G37" s="5">
        <f t="shared" si="0"/>
        <v>1</v>
      </c>
      <c r="H37" s="5" t="s">
        <v>36</v>
      </c>
    </row>
    <row r="38" spans="1:8" ht="31.2" hidden="1" x14ac:dyDescent="0.3">
      <c r="A38" s="78" t="s">
        <v>169</v>
      </c>
      <c r="B38" s="79" t="s">
        <v>170</v>
      </c>
      <c r="C38" s="9" t="s">
        <v>6</v>
      </c>
      <c r="D38" s="80"/>
      <c r="E38" s="80"/>
      <c r="F38" s="80">
        <v>1</v>
      </c>
      <c r="G38" s="5">
        <f t="shared" si="0"/>
        <v>1</v>
      </c>
      <c r="H38" s="5" t="s">
        <v>36</v>
      </c>
    </row>
    <row r="39" spans="1:8" x14ac:dyDescent="0.3">
      <c r="C39" s="83"/>
    </row>
    <row r="40" spans="1:8" x14ac:dyDescent="0.3">
      <c r="C40" s="83"/>
    </row>
    <row r="41" spans="1:8" x14ac:dyDescent="0.3">
      <c r="C41" s="83"/>
    </row>
    <row r="42" spans="1:8" x14ac:dyDescent="0.3">
      <c r="C42" s="83"/>
    </row>
    <row r="43" spans="1:8" x14ac:dyDescent="0.3">
      <c r="C43" s="83"/>
    </row>
    <row r="44" spans="1:8" x14ac:dyDescent="0.3">
      <c r="C44" s="83"/>
    </row>
    <row r="45" spans="1:8" x14ac:dyDescent="0.3">
      <c r="C45" s="83"/>
    </row>
    <row r="46" spans="1:8" x14ac:dyDescent="0.3">
      <c r="C46" s="83"/>
    </row>
    <row r="47" spans="1:8" x14ac:dyDescent="0.3">
      <c r="C47" s="83"/>
    </row>
    <row r="48" spans="1:8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38" xr:uid="{B23CC546-2D1F-4D77-8557-6B74FEFF857B}">
    <filterColumn colId="2">
      <filters>
        <filter val="Оборудование"/>
      </filters>
    </filterColumn>
    <filterColumn colId="5">
      <filters>
        <filter val="1"/>
        <filter val="2"/>
        <filter val="3"/>
      </filters>
    </filterColumn>
    <sortState xmlns:xlrd2="http://schemas.microsoft.com/office/spreadsheetml/2017/richdata2" ref="A2:H38">
      <sortCondition ref="A2:A38"/>
    </sortState>
  </autoFilter>
  <conditionalFormatting sqref="C2:C38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39:C999">
    <cfRule type="expression" dxfId="64" priority="8">
      <formula>EXACT("Учебные пособия",C39)</formula>
    </cfRule>
    <cfRule type="expression" dxfId="63" priority="9">
      <formula>EXACT("Техника безопасности",C39)</formula>
    </cfRule>
    <cfRule type="expression" dxfId="62" priority="10">
      <formula>EXACT("Охрана труда",C39)</formula>
    </cfRule>
    <cfRule type="expression" dxfId="61" priority="11">
      <formula>EXACT("Программное обеспечение",C39)</formula>
    </cfRule>
    <cfRule type="expression" dxfId="60" priority="12">
      <formula>EXACT("Оборудование IT",C39)</formula>
    </cfRule>
    <cfRule type="expression" dxfId="59" priority="13">
      <formula>EXACT("Мебель",C39)</formula>
    </cfRule>
    <cfRule type="expression" dxfId="58" priority="14">
      <formula>EXACT("Оборудование",C39)</formula>
    </cfRule>
  </conditionalFormatting>
  <conditionalFormatting sqref="G2:G3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38" xr:uid="{D21DAE20-EAB0-4C6B-AEC9-307264B14F56}">
      <formula1>"Базовая часть, Вариативная часть"</formula1>
    </dataValidation>
    <dataValidation allowBlank="1" showErrorMessage="1" sqref="A2:B38" xr:uid="{E6CBF60B-4E2B-4486-BC8B-46F100CA177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A3" sqref="A3:C36"/>
      <selection pane="bottomLeft" activeCell="A3" sqref="A3:C36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89" t="s">
        <v>2</v>
      </c>
      <c r="D1" s="74" t="s">
        <v>4</v>
      </c>
      <c r="E1" s="74" t="s">
        <v>3</v>
      </c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177</v>
      </c>
      <c r="B2" s="79" t="s">
        <v>178</v>
      </c>
      <c r="C2" s="9" t="s">
        <v>6</v>
      </c>
      <c r="D2" s="80">
        <v>1</v>
      </c>
      <c r="E2" s="80" t="s">
        <v>179</v>
      </c>
      <c r="F2" s="80">
        <v>15</v>
      </c>
      <c r="G2" s="11">
        <f>COUNTIF($A$2:$A$998,A2)</f>
        <v>1</v>
      </c>
      <c r="H2" s="11" t="s">
        <v>36</v>
      </c>
    </row>
    <row r="3" spans="1:8" x14ac:dyDescent="0.3">
      <c r="A3" s="78" t="s">
        <v>180</v>
      </c>
      <c r="B3" s="79" t="s">
        <v>181</v>
      </c>
      <c r="C3" s="9" t="s">
        <v>6</v>
      </c>
      <c r="D3" s="80">
        <v>1</v>
      </c>
      <c r="E3" s="80" t="s">
        <v>182</v>
      </c>
      <c r="F3" s="80">
        <v>30</v>
      </c>
      <c r="G3" s="11">
        <f>COUNTIF($A$2:$A$998,A3)</f>
        <v>1</v>
      </c>
      <c r="H3" s="11" t="s">
        <v>36</v>
      </c>
    </row>
    <row r="4" spans="1:8" x14ac:dyDescent="0.3">
      <c r="C4" s="83"/>
    </row>
    <row r="5" spans="1:8" x14ac:dyDescent="0.3">
      <c r="C5" s="83"/>
    </row>
    <row r="6" spans="1:8" x14ac:dyDescent="0.3">
      <c r="C6" s="83"/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3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4:C998">
    <cfRule type="expression" dxfId="48" priority="8">
      <formula>EXACT("Учебные пособия",C4)</formula>
    </cfRule>
    <cfRule type="expression" dxfId="47" priority="9">
      <formula>EXACT("Техника безопасности",C4)</formula>
    </cfRule>
    <cfRule type="expression" dxfId="46" priority="10">
      <formula>EXACT("Охрана труда",C4)</formula>
    </cfRule>
    <cfRule type="expression" dxfId="45" priority="11">
      <formula>EXACT("Программное обеспечение",C4)</formula>
    </cfRule>
    <cfRule type="expression" dxfId="44" priority="12">
      <formula>EXACT("Оборудование IT",C4)</formula>
    </cfRule>
    <cfRule type="expression" dxfId="43" priority="13">
      <formula>EXACT("Мебель",C4)</formula>
    </cfRule>
    <cfRule type="expression" dxfId="42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A2:B3" xr:uid="{16BACA33-F789-4A27-81DC-DD0E7EBDB19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851B8A-3718-4883-89A8-549F5A114BBC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36"/>
      <selection pane="bottomLeft" activeCell="A3" sqref="A3:C36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0.441406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87" t="s">
        <v>32</v>
      </c>
      <c r="H1" s="74" t="s">
        <v>33</v>
      </c>
    </row>
    <row r="2" spans="1:8" ht="31.2" x14ac:dyDescent="0.3">
      <c r="A2" s="78" t="s">
        <v>41</v>
      </c>
      <c r="B2" s="79" t="s">
        <v>183</v>
      </c>
      <c r="C2" s="9" t="s">
        <v>5</v>
      </c>
      <c r="D2" s="80"/>
      <c r="E2" s="80"/>
      <c r="F2" s="80">
        <v>1</v>
      </c>
      <c r="G2" s="5">
        <f t="shared" ref="G2:G8" si="0">COUNTIF($A$2:$A$999,A2)</f>
        <v>1</v>
      </c>
      <c r="H2" s="5" t="s">
        <v>36</v>
      </c>
    </row>
    <row r="3" spans="1:8" x14ac:dyDescent="0.3">
      <c r="A3" s="78" t="s">
        <v>188</v>
      </c>
      <c r="B3" s="79" t="s">
        <v>189</v>
      </c>
      <c r="C3" s="9" t="s">
        <v>6</v>
      </c>
      <c r="D3" s="80"/>
      <c r="E3" s="80"/>
      <c r="F3" s="80">
        <v>1</v>
      </c>
      <c r="G3" s="5">
        <f t="shared" si="0"/>
        <v>1</v>
      </c>
      <c r="H3" s="5" t="s">
        <v>36</v>
      </c>
    </row>
    <row r="4" spans="1:8" ht="31.2" x14ac:dyDescent="0.3">
      <c r="A4" s="78" t="s">
        <v>184</v>
      </c>
      <c r="B4" s="79" t="s">
        <v>185</v>
      </c>
      <c r="C4" s="9" t="s">
        <v>5</v>
      </c>
      <c r="D4" s="80"/>
      <c r="E4" s="80"/>
      <c r="F4" s="80">
        <v>1</v>
      </c>
      <c r="G4" s="5">
        <f t="shared" si="0"/>
        <v>1</v>
      </c>
      <c r="H4" s="5" t="s">
        <v>36</v>
      </c>
    </row>
    <row r="5" spans="1:8" ht="31.2" x14ac:dyDescent="0.3">
      <c r="A5" s="78" t="s">
        <v>192</v>
      </c>
      <c r="B5" s="79" t="s">
        <v>193</v>
      </c>
      <c r="C5" s="9" t="s">
        <v>17</v>
      </c>
      <c r="D5" s="80"/>
      <c r="E5" s="80"/>
      <c r="F5" s="80">
        <v>1</v>
      </c>
      <c r="G5" s="5">
        <f t="shared" si="0"/>
        <v>1</v>
      </c>
      <c r="H5" s="5" t="s">
        <v>36</v>
      </c>
    </row>
    <row r="6" spans="1:8" x14ac:dyDescent="0.3">
      <c r="A6" s="78" t="s">
        <v>186</v>
      </c>
      <c r="B6" s="79" t="s">
        <v>187</v>
      </c>
      <c r="C6" s="9" t="s">
        <v>6</v>
      </c>
      <c r="D6" s="80"/>
      <c r="E6" s="80"/>
      <c r="F6" s="80">
        <v>1</v>
      </c>
      <c r="G6" s="5">
        <f t="shared" si="0"/>
        <v>1</v>
      </c>
      <c r="H6" s="5" t="s">
        <v>36</v>
      </c>
    </row>
    <row r="7" spans="1:8" x14ac:dyDescent="0.3">
      <c r="A7" s="78" t="s">
        <v>34</v>
      </c>
      <c r="B7" s="79" t="s">
        <v>190</v>
      </c>
      <c r="C7" s="9" t="s">
        <v>6</v>
      </c>
      <c r="D7" s="80"/>
      <c r="E7" s="80"/>
      <c r="F7" s="80">
        <v>1</v>
      </c>
      <c r="G7" s="5">
        <f t="shared" si="0"/>
        <v>1</v>
      </c>
      <c r="H7" s="5" t="s">
        <v>36</v>
      </c>
    </row>
    <row r="8" spans="1:8" x14ac:dyDescent="0.3">
      <c r="A8" s="78" t="s">
        <v>167</v>
      </c>
      <c r="B8" s="79" t="s">
        <v>191</v>
      </c>
      <c r="C8" s="9" t="s">
        <v>6</v>
      </c>
      <c r="D8" s="80"/>
      <c r="E8" s="80"/>
      <c r="F8" s="80">
        <v>1</v>
      </c>
      <c r="G8" s="5">
        <f t="shared" si="0"/>
        <v>1</v>
      </c>
      <c r="H8" s="5" t="s">
        <v>36</v>
      </c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8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9:C999">
    <cfRule type="expression" dxfId="32" priority="8">
      <formula>EXACT("Учебные пособия",C9)</formula>
    </cfRule>
    <cfRule type="expression" dxfId="31" priority="9">
      <formula>EXACT("Техника безопасности",C9)</formula>
    </cfRule>
    <cfRule type="expression" dxfId="30" priority="10">
      <formula>EXACT("Охрана труда",C9)</formula>
    </cfRule>
    <cfRule type="expression" dxfId="29" priority="11">
      <formula>EXACT("Программное обеспечение",C9)</formula>
    </cfRule>
    <cfRule type="expression" dxfId="28" priority="12">
      <formula>EXACT("Оборудование IT",C9)</formula>
    </cfRule>
    <cfRule type="expression" dxfId="27" priority="13">
      <formula>EXACT("Мебель",C9)</formula>
    </cfRule>
    <cfRule type="expression" dxfId="26" priority="14">
      <formula>EXACT("Оборудование",C9)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9DEA18BF-99F0-4F69-AB0C-B4E4DFDACD0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A56A3B-2D5F-4EFF-AC39-2382C6AC9B1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3" sqref="A3:C36"/>
      <selection pane="bottomLeft" activeCell="A3" sqref="A3:C36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9.332031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19</v>
      </c>
      <c r="B2" s="79" t="s">
        <v>195</v>
      </c>
      <c r="C2" s="9" t="s">
        <v>8</v>
      </c>
      <c r="D2" s="80"/>
      <c r="E2" s="80"/>
      <c r="F2" s="80">
        <v>1</v>
      </c>
      <c r="G2" s="5">
        <f>COUNTIF($A$2:$A$998,A2)</f>
        <v>1</v>
      </c>
      <c r="H2" s="5" t="s">
        <v>36</v>
      </c>
    </row>
    <row r="3" spans="1:8" x14ac:dyDescent="0.3">
      <c r="A3" s="78" t="s">
        <v>20</v>
      </c>
      <c r="B3" s="79" t="s">
        <v>196</v>
      </c>
      <c r="C3" s="9" t="s">
        <v>8</v>
      </c>
      <c r="D3" s="80"/>
      <c r="E3" s="80"/>
      <c r="F3" s="80">
        <v>1</v>
      </c>
      <c r="G3" s="5">
        <f>COUNTIF($A$2:$A$998,A3)</f>
        <v>1</v>
      </c>
      <c r="H3" s="5" t="s">
        <v>36</v>
      </c>
    </row>
    <row r="4" spans="1:8" x14ac:dyDescent="0.3">
      <c r="A4" s="81"/>
      <c r="B4" s="82"/>
      <c r="C4" s="83"/>
      <c r="D4" s="84"/>
      <c r="E4" s="84"/>
      <c r="F4" s="83"/>
    </row>
    <row r="5" spans="1:8" x14ac:dyDescent="0.3">
      <c r="A5" s="81"/>
      <c r="B5" s="82"/>
      <c r="C5" s="83"/>
      <c r="D5" s="83"/>
      <c r="E5" s="84"/>
      <c r="F5" s="83"/>
    </row>
    <row r="6" spans="1:8" x14ac:dyDescent="0.3">
      <c r="A6" s="81"/>
      <c r="B6" s="82"/>
      <c r="C6" s="83"/>
      <c r="D6" s="83"/>
      <c r="E6" s="84"/>
      <c r="F6" s="83"/>
    </row>
    <row r="7" spans="1:8" x14ac:dyDescent="0.3">
      <c r="A7" s="81"/>
      <c r="B7" s="82"/>
      <c r="C7" s="83"/>
      <c r="D7" s="83"/>
      <c r="E7" s="84"/>
      <c r="F7" s="83"/>
    </row>
    <row r="8" spans="1:8" x14ac:dyDescent="0.3">
      <c r="A8" s="81"/>
      <c r="B8" s="82"/>
      <c r="C8" s="83"/>
      <c r="D8" s="83"/>
      <c r="E8" s="84"/>
      <c r="F8" s="84"/>
    </row>
    <row r="9" spans="1:8" x14ac:dyDescent="0.3">
      <c r="A9" s="81"/>
      <c r="B9" s="82"/>
      <c r="C9" s="83"/>
      <c r="D9" s="83"/>
      <c r="E9" s="84"/>
      <c r="F9" s="84"/>
    </row>
    <row r="10" spans="1:8" x14ac:dyDescent="0.3">
      <c r="A10" s="81"/>
      <c r="B10" s="82"/>
      <c r="C10" s="83"/>
      <c r="D10" s="83"/>
      <c r="E10" s="84"/>
      <c r="F10" s="84"/>
    </row>
    <row r="11" spans="1:8" x14ac:dyDescent="0.3">
      <c r="A11" s="81"/>
      <c r="B11" s="82"/>
      <c r="C11" s="83"/>
      <c r="D11" s="83"/>
      <c r="E11" s="84"/>
      <c r="F11" s="84"/>
    </row>
    <row r="12" spans="1:8" x14ac:dyDescent="0.3">
      <c r="A12" s="81"/>
      <c r="B12" s="82"/>
      <c r="C12" s="83"/>
      <c r="D12" s="84"/>
      <c r="E12" s="84"/>
      <c r="F12" s="84"/>
    </row>
    <row r="13" spans="1:8" x14ac:dyDescent="0.3">
      <c r="A13" s="81"/>
      <c r="B13" s="82"/>
      <c r="C13" s="83"/>
      <c r="D13" s="84"/>
      <c r="E13" s="84"/>
      <c r="F13" s="84"/>
    </row>
    <row r="14" spans="1:8" x14ac:dyDescent="0.3">
      <c r="A14" s="81"/>
      <c r="B14" s="82"/>
      <c r="C14" s="83"/>
      <c r="D14" s="84"/>
      <c r="E14" s="84"/>
      <c r="F14" s="84"/>
    </row>
    <row r="15" spans="1:8" x14ac:dyDescent="0.3">
      <c r="A15" s="81"/>
      <c r="B15" s="82"/>
      <c r="C15" s="83"/>
      <c r="D15" s="84"/>
      <c r="E15" s="84"/>
      <c r="F15" s="84"/>
    </row>
    <row r="16" spans="1:8" x14ac:dyDescent="0.3">
      <c r="A16" s="81"/>
      <c r="B16" s="82"/>
      <c r="C16" s="83"/>
      <c r="D16" s="84"/>
      <c r="E16" s="84"/>
      <c r="F16" s="84"/>
    </row>
    <row r="17" spans="1:6" x14ac:dyDescent="0.3">
      <c r="A17" s="81"/>
      <c r="B17" s="82"/>
      <c r="C17" s="83"/>
      <c r="D17" s="84"/>
      <c r="E17" s="84"/>
      <c r="F17" s="84"/>
    </row>
    <row r="18" spans="1:6" x14ac:dyDescent="0.3">
      <c r="A18" s="81"/>
      <c r="B18" s="82"/>
      <c r="C18" s="83"/>
      <c r="D18" s="84"/>
      <c r="E18" s="84"/>
      <c r="F18" s="84"/>
    </row>
    <row r="19" spans="1:6" x14ac:dyDescent="0.3">
      <c r="A19" s="81"/>
      <c r="B19" s="82"/>
      <c r="C19" s="83"/>
      <c r="D19" s="84"/>
      <c r="E19" s="84"/>
      <c r="F19" s="84"/>
    </row>
    <row r="20" spans="1:6" x14ac:dyDescent="0.3">
      <c r="A20" s="81"/>
      <c r="B20" s="82"/>
      <c r="C20" s="83"/>
      <c r="D20" s="84"/>
      <c r="E20" s="84"/>
      <c r="F20" s="84"/>
    </row>
    <row r="21" spans="1:6" x14ac:dyDescent="0.3">
      <c r="A21" s="81"/>
      <c r="B21" s="82"/>
      <c r="C21" s="83"/>
      <c r="D21" s="84"/>
      <c r="E21" s="84"/>
      <c r="F21" s="84"/>
    </row>
    <row r="22" spans="1:6" x14ac:dyDescent="0.3">
      <c r="A22" s="81"/>
      <c r="B22" s="82"/>
      <c r="C22" s="83"/>
      <c r="D22" s="84"/>
      <c r="E22" s="84"/>
      <c r="F22" s="84"/>
    </row>
    <row r="23" spans="1:6" x14ac:dyDescent="0.3">
      <c r="A23" s="81"/>
      <c r="B23" s="82"/>
      <c r="C23" s="83"/>
      <c r="D23" s="84"/>
      <c r="E23" s="84"/>
      <c r="F23" s="84"/>
    </row>
    <row r="24" spans="1:6" x14ac:dyDescent="0.3">
      <c r="A24" s="81"/>
      <c r="B24" s="82"/>
      <c r="C24" s="83"/>
      <c r="D24" s="84"/>
      <c r="E24" s="84"/>
      <c r="F24" s="84"/>
    </row>
    <row r="25" spans="1:6" x14ac:dyDescent="0.3">
      <c r="A25" s="81"/>
      <c r="B25" s="82"/>
      <c r="C25" s="83"/>
      <c r="D25" s="84"/>
      <c r="E25" s="84"/>
      <c r="F25" s="84"/>
    </row>
    <row r="26" spans="1:6" x14ac:dyDescent="0.3">
      <c r="A26" s="81"/>
      <c r="B26" s="82"/>
      <c r="C26" s="83"/>
      <c r="D26" s="84"/>
      <c r="E26" s="84"/>
      <c r="F26" s="84"/>
    </row>
    <row r="27" spans="1:6" x14ac:dyDescent="0.3">
      <c r="A27" s="81"/>
      <c r="B27" s="82"/>
      <c r="C27" s="83"/>
      <c r="D27" s="84"/>
      <c r="E27" s="84"/>
      <c r="F27" s="84"/>
    </row>
    <row r="28" spans="1:6" x14ac:dyDescent="0.3">
      <c r="A28" s="81"/>
      <c r="B28" s="82"/>
      <c r="C28" s="83"/>
      <c r="D28" s="84"/>
      <c r="E28" s="84"/>
      <c r="F28" s="84"/>
    </row>
    <row r="29" spans="1:6" x14ac:dyDescent="0.3">
      <c r="A29" s="81"/>
      <c r="B29" s="82"/>
      <c r="C29" s="83"/>
      <c r="D29" s="84"/>
      <c r="E29" s="84"/>
      <c r="F29" s="84"/>
    </row>
    <row r="30" spans="1:6" x14ac:dyDescent="0.3">
      <c r="A30" s="81"/>
      <c r="B30" s="82"/>
      <c r="C30" s="83"/>
      <c r="D30" s="84"/>
      <c r="E30" s="84"/>
      <c r="F30" s="84"/>
    </row>
    <row r="31" spans="1:6" x14ac:dyDescent="0.3">
      <c r="A31" s="81"/>
      <c r="B31" s="82"/>
      <c r="C31" s="83"/>
      <c r="D31" s="84"/>
      <c r="E31" s="84"/>
      <c r="F31" s="84"/>
    </row>
    <row r="32" spans="1:6" x14ac:dyDescent="0.3">
      <c r="A32" s="81"/>
      <c r="B32" s="82"/>
      <c r="C32" s="83"/>
      <c r="D32" s="84"/>
      <c r="E32" s="84"/>
      <c r="F32" s="84"/>
    </row>
    <row r="33" spans="1:6" x14ac:dyDescent="0.3">
      <c r="A33" s="81"/>
      <c r="B33" s="82"/>
      <c r="C33" s="83"/>
      <c r="D33" s="84"/>
      <c r="E33" s="84"/>
      <c r="F33" s="84"/>
    </row>
    <row r="34" spans="1:6" x14ac:dyDescent="0.3">
      <c r="A34" s="81"/>
      <c r="B34" s="82"/>
      <c r="C34" s="83"/>
      <c r="D34" s="84"/>
      <c r="E34" s="84"/>
      <c r="F34" s="84"/>
    </row>
    <row r="35" spans="1:6" x14ac:dyDescent="0.3">
      <c r="A35" s="81"/>
      <c r="B35" s="82"/>
      <c r="C35" s="83"/>
      <c r="D35" s="84"/>
      <c r="E35" s="84"/>
      <c r="F35" s="84"/>
    </row>
    <row r="36" spans="1:6" x14ac:dyDescent="0.3">
      <c r="A36" s="81"/>
      <c r="B36" s="82"/>
      <c r="C36" s="83"/>
      <c r="D36" s="84"/>
      <c r="E36" s="84"/>
      <c r="F36" s="84"/>
    </row>
    <row r="37" spans="1:6" x14ac:dyDescent="0.3">
      <c r="A37" s="81"/>
      <c r="B37" s="82"/>
      <c r="C37" s="83"/>
      <c r="D37" s="84"/>
      <c r="E37" s="84"/>
      <c r="F37" s="84"/>
    </row>
    <row r="38" spans="1:6" x14ac:dyDescent="0.3">
      <c r="A38" s="81"/>
      <c r="B38" s="85"/>
      <c r="C38" s="83"/>
      <c r="D38" s="84"/>
      <c r="E38" s="84"/>
      <c r="F38" s="84"/>
    </row>
    <row r="39" spans="1:6" x14ac:dyDescent="0.3">
      <c r="A39" s="81"/>
      <c r="B39" s="85"/>
      <c r="C39" s="83"/>
      <c r="D39" s="84"/>
      <c r="E39" s="84"/>
      <c r="F39" s="84"/>
    </row>
    <row r="40" spans="1:6" x14ac:dyDescent="0.3">
      <c r="A40" s="81"/>
      <c r="B40" s="85"/>
      <c r="C40" s="83"/>
      <c r="D40" s="84"/>
      <c r="E40" s="84"/>
      <c r="F40" s="84"/>
    </row>
    <row r="41" spans="1:6" x14ac:dyDescent="0.3">
      <c r="C41" s="83"/>
    </row>
    <row r="42" spans="1:6" x14ac:dyDescent="0.3">
      <c r="C42" s="83"/>
    </row>
    <row r="43" spans="1:6" x14ac:dyDescent="0.3">
      <c r="C43" s="83"/>
    </row>
    <row r="44" spans="1:6" x14ac:dyDescent="0.3">
      <c r="C44" s="83"/>
    </row>
    <row r="45" spans="1:6" x14ac:dyDescent="0.3">
      <c r="C45" s="83"/>
    </row>
    <row r="46" spans="1:6" x14ac:dyDescent="0.3">
      <c r="C46" s="83"/>
    </row>
    <row r="47" spans="1:6" x14ac:dyDescent="0.3">
      <c r="C47" s="83"/>
    </row>
    <row r="48" spans="1:6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A599B36B-6F1A-4857-BC5A-D2899D7CFF1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7B7921-75C9-48E1-85BE-76C733C48F87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3" sqref="A3:C36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63" t="s">
        <v>69</v>
      </c>
      <c r="B1" s="63" t="s">
        <v>62</v>
      </c>
      <c r="C1" s="63" t="s">
        <v>63</v>
      </c>
      <c r="D1" s="63" t="s">
        <v>73</v>
      </c>
      <c r="E1" s="63" t="s">
        <v>64</v>
      </c>
      <c r="F1" s="63" t="s">
        <v>74</v>
      </c>
      <c r="G1" s="63" t="s">
        <v>45</v>
      </c>
      <c r="H1" s="63" t="s">
        <v>65</v>
      </c>
      <c r="I1" s="63" t="s">
        <v>66</v>
      </c>
      <c r="J1" s="45" t="str">
        <f>_xlfn.TEXTJOIN("
",TRUE,H2:H99)</f>
        <v>35.02.01 Лесное и лесопарковое хозяйство
35.01.01 Мастер по лесному хозяйству</v>
      </c>
    </row>
    <row r="2" spans="1:10" ht="28.8" x14ac:dyDescent="0.3">
      <c r="A2" s="64" t="s">
        <v>78</v>
      </c>
      <c r="B2" s="65">
        <v>2025</v>
      </c>
      <c r="C2" s="65" t="s">
        <v>79</v>
      </c>
      <c r="D2" s="66">
        <v>537</v>
      </c>
      <c r="E2" s="67" t="s">
        <v>80</v>
      </c>
      <c r="F2" s="68">
        <v>3</v>
      </c>
      <c r="G2" s="69" t="s">
        <v>81</v>
      </c>
      <c r="H2" s="70" t="s">
        <v>82</v>
      </c>
      <c r="I2" s="69" t="s">
        <v>81</v>
      </c>
    </row>
  </sheetData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DEEB5753-F0ED-48EC-B900-7B9A5293A7A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6"/>
  <sheetViews>
    <sheetView topLeftCell="A68" workbookViewId="0">
      <selection activeCell="A3" sqref="A3:C36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8" t="s">
        <v>84</v>
      </c>
      <c r="B1" s="128"/>
      <c r="C1" s="128"/>
      <c r="D1" s="128"/>
      <c r="E1" s="128"/>
      <c r="F1" s="128"/>
      <c r="G1" s="128"/>
      <c r="H1" s="128"/>
    </row>
    <row r="2" spans="1:8" ht="21" customHeight="1" x14ac:dyDescent="0.3">
      <c r="A2" s="129" t="s">
        <v>85</v>
      </c>
      <c r="B2" s="129"/>
      <c r="C2" s="129"/>
      <c r="D2" s="129"/>
      <c r="E2" s="129"/>
      <c r="F2" s="129"/>
      <c r="G2" s="129"/>
      <c r="H2" s="129"/>
    </row>
    <row r="3" spans="1:8" ht="15.75" customHeight="1" x14ac:dyDescent="0.3">
      <c r="A3" s="130" t="s">
        <v>86</v>
      </c>
      <c r="B3" s="130"/>
      <c r="C3" s="130"/>
      <c r="D3" s="130"/>
      <c r="E3" s="130"/>
      <c r="F3" s="130"/>
      <c r="G3" s="130"/>
      <c r="H3" s="130"/>
    </row>
    <row r="4" spans="1:8" ht="15" customHeight="1" x14ac:dyDescent="0.3">
      <c r="A4" s="131" t="s">
        <v>87</v>
      </c>
      <c r="B4" s="131"/>
      <c r="C4" s="131"/>
      <c r="D4" s="131"/>
      <c r="E4" s="131"/>
      <c r="F4" s="131"/>
      <c r="G4" s="131"/>
      <c r="H4" s="131"/>
    </row>
    <row r="5" spans="1:8" ht="15" customHeight="1" x14ac:dyDescent="0.3">
      <c r="A5" s="131" t="s">
        <v>88</v>
      </c>
      <c r="B5" s="131"/>
      <c r="C5" s="131"/>
      <c r="D5" s="131"/>
      <c r="E5" s="131"/>
      <c r="F5" s="131"/>
      <c r="G5" s="131"/>
      <c r="H5" s="131"/>
    </row>
    <row r="6" spans="1:8" ht="15" customHeight="1" x14ac:dyDescent="0.3">
      <c r="A6" s="132" t="s">
        <v>89</v>
      </c>
      <c r="B6" s="132"/>
      <c r="C6" s="132"/>
      <c r="D6" s="132"/>
      <c r="E6" s="132"/>
      <c r="F6" s="132"/>
      <c r="G6" s="132"/>
      <c r="H6" s="132"/>
    </row>
    <row r="7" spans="1:8" ht="18.600000000000001" x14ac:dyDescent="0.3">
      <c r="A7" s="71">
        <v>3</v>
      </c>
      <c r="B7" s="71" t="s">
        <v>45</v>
      </c>
      <c r="C7" s="127" t="s">
        <v>81</v>
      </c>
      <c r="D7" s="127"/>
      <c r="E7" s="127"/>
      <c r="F7" s="127"/>
      <c r="G7" s="127"/>
      <c r="H7" s="127"/>
    </row>
    <row r="8" spans="1:8" ht="18.600000000000001" x14ac:dyDescent="0.3">
      <c r="A8" s="127" t="s">
        <v>90</v>
      </c>
      <c r="B8" s="127"/>
      <c r="C8" s="127" t="s">
        <v>91</v>
      </c>
      <c r="D8" s="127"/>
      <c r="E8" s="127"/>
      <c r="F8" s="127"/>
      <c r="G8" s="127"/>
      <c r="H8" s="127"/>
    </row>
    <row r="9" spans="1:8" ht="18.600000000000001" x14ac:dyDescent="0.3">
      <c r="A9" s="127" t="s">
        <v>46</v>
      </c>
      <c r="B9" s="127"/>
      <c r="C9" s="127">
        <f>D60</f>
        <v>30</v>
      </c>
      <c r="D9" s="127"/>
      <c r="E9" s="127"/>
      <c r="F9" s="127"/>
      <c r="G9" s="127"/>
      <c r="H9" s="127"/>
    </row>
    <row r="10" spans="1:8" ht="18.600000000000001" x14ac:dyDescent="0.3">
      <c r="A10" s="127" t="s">
        <v>47</v>
      </c>
      <c r="B10" s="127"/>
      <c r="C10" s="127" t="s">
        <v>82</v>
      </c>
      <c r="D10" s="127"/>
      <c r="E10" s="127"/>
      <c r="F10" s="127"/>
      <c r="G10" s="127"/>
      <c r="H10" s="127"/>
    </row>
    <row r="11" spans="1:8" x14ac:dyDescent="0.3">
      <c r="A11" s="125" t="s">
        <v>12</v>
      </c>
      <c r="B11" s="125"/>
      <c r="C11" s="125"/>
      <c r="D11" s="126"/>
      <c r="E11" s="125"/>
      <c r="F11" s="125"/>
      <c r="G11" s="125"/>
      <c r="H11" s="126"/>
    </row>
    <row r="12" spans="1:8" x14ac:dyDescent="0.3">
      <c r="A12" s="123" t="s">
        <v>92</v>
      </c>
      <c r="B12" s="123"/>
      <c r="C12" s="123"/>
      <c r="D12" s="124"/>
      <c r="E12" s="123"/>
      <c r="F12" s="123"/>
      <c r="G12" s="123"/>
      <c r="H12" s="124"/>
    </row>
    <row r="13" spans="1:8" x14ac:dyDescent="0.3">
      <c r="A13" s="123" t="s">
        <v>93</v>
      </c>
      <c r="B13" s="123"/>
      <c r="C13" s="123"/>
      <c r="D13" s="124"/>
      <c r="E13" s="123"/>
      <c r="F13" s="123"/>
      <c r="G13" s="123"/>
      <c r="H13" s="124"/>
    </row>
    <row r="14" spans="1:8" x14ac:dyDescent="0.3">
      <c r="A14" s="123" t="s">
        <v>94</v>
      </c>
      <c r="B14" s="123"/>
      <c r="C14" s="123"/>
      <c r="D14" s="124"/>
      <c r="E14" s="123"/>
      <c r="F14" s="123"/>
      <c r="G14" s="123"/>
      <c r="H14" s="124"/>
    </row>
    <row r="15" spans="1:8" x14ac:dyDescent="0.3">
      <c r="A15" s="123" t="s">
        <v>95</v>
      </c>
      <c r="B15" s="123"/>
      <c r="C15" s="123"/>
      <c r="D15" s="124"/>
      <c r="E15" s="123"/>
      <c r="F15" s="123"/>
      <c r="G15" s="123"/>
      <c r="H15" s="124"/>
    </row>
    <row r="16" spans="1:8" x14ac:dyDescent="0.3">
      <c r="A16" s="123" t="s">
        <v>96</v>
      </c>
      <c r="B16" s="123"/>
      <c r="C16" s="123"/>
      <c r="D16" s="124"/>
      <c r="E16" s="123"/>
      <c r="F16" s="123"/>
      <c r="G16" s="123"/>
      <c r="H16" s="124"/>
    </row>
    <row r="17" spans="1:8" x14ac:dyDescent="0.3">
      <c r="A17" s="123" t="s">
        <v>97</v>
      </c>
      <c r="B17" s="123"/>
      <c r="C17" s="123"/>
      <c r="D17" s="124"/>
      <c r="E17" s="123"/>
      <c r="F17" s="123"/>
      <c r="G17" s="123"/>
      <c r="H17" s="124"/>
    </row>
    <row r="18" spans="1:8" x14ac:dyDescent="0.3">
      <c r="A18" s="123" t="s">
        <v>98</v>
      </c>
      <c r="B18" s="123"/>
      <c r="C18" s="123"/>
      <c r="D18" s="124"/>
      <c r="E18" s="123"/>
      <c r="F18" s="123"/>
      <c r="G18" s="123"/>
      <c r="H18" s="124"/>
    </row>
    <row r="19" spans="1:8" x14ac:dyDescent="0.3">
      <c r="A19" s="123" t="s">
        <v>99</v>
      </c>
      <c r="B19" s="123"/>
      <c r="C19" s="123"/>
      <c r="D19" s="124"/>
      <c r="E19" s="123"/>
      <c r="F19" s="123"/>
      <c r="G19" s="123"/>
      <c r="H19" s="124"/>
    </row>
    <row r="20" spans="1:8" x14ac:dyDescent="0.3">
      <c r="A20" s="119" t="s">
        <v>11</v>
      </c>
      <c r="B20" s="119"/>
      <c r="C20" s="119"/>
      <c r="D20" s="119"/>
      <c r="E20" s="119"/>
      <c r="F20" s="119"/>
      <c r="G20" s="119"/>
      <c r="H20" s="119"/>
    </row>
    <row r="21" spans="1:8" ht="41.4" x14ac:dyDescent="0.3">
      <c r="A21" s="72" t="s">
        <v>0</v>
      </c>
      <c r="B21" s="72" t="s">
        <v>100</v>
      </c>
      <c r="C21" s="72" t="s">
        <v>9</v>
      </c>
      <c r="D21" s="120" t="s">
        <v>2</v>
      </c>
      <c r="E21" s="120"/>
      <c r="F21" s="120"/>
      <c r="G21" s="72" t="s">
        <v>55</v>
      </c>
      <c r="H21" s="72" t="s">
        <v>101</v>
      </c>
    </row>
    <row r="22" spans="1:8" ht="27.6" x14ac:dyDescent="0.3">
      <c r="A22" s="73">
        <v>1</v>
      </c>
      <c r="B22" s="73" t="s">
        <v>102</v>
      </c>
      <c r="C22" s="73" t="s">
        <v>103</v>
      </c>
      <c r="D22" s="121" t="s">
        <v>10</v>
      </c>
      <c r="E22" s="121"/>
      <c r="F22" s="121"/>
      <c r="G22" s="73">
        <v>5</v>
      </c>
      <c r="H22" s="73" t="s">
        <v>104</v>
      </c>
    </row>
    <row r="23" spans="1:8" ht="82.8" x14ac:dyDescent="0.3">
      <c r="A23" s="73">
        <v>2</v>
      </c>
      <c r="B23" s="73" t="s">
        <v>105</v>
      </c>
      <c r="C23" s="73" t="s">
        <v>106</v>
      </c>
      <c r="D23" s="121" t="s">
        <v>10</v>
      </c>
      <c r="E23" s="121"/>
      <c r="F23" s="121"/>
      <c r="G23" s="73">
        <v>5</v>
      </c>
      <c r="H23" s="73" t="s">
        <v>104</v>
      </c>
    </row>
    <row r="24" spans="1:8" ht="110.4" x14ac:dyDescent="0.3">
      <c r="A24" s="73">
        <v>3</v>
      </c>
      <c r="B24" s="73" t="s">
        <v>107</v>
      </c>
      <c r="C24" s="73" t="s">
        <v>108</v>
      </c>
      <c r="D24" s="121" t="s">
        <v>10</v>
      </c>
      <c r="E24" s="121"/>
      <c r="F24" s="121"/>
      <c r="G24" s="73">
        <v>1</v>
      </c>
      <c r="H24" s="73" t="s">
        <v>104</v>
      </c>
    </row>
    <row r="25" spans="1:8" ht="138" x14ac:dyDescent="0.3">
      <c r="A25" s="73">
        <v>4</v>
      </c>
      <c r="B25" s="73" t="s">
        <v>109</v>
      </c>
      <c r="C25" s="73" t="s">
        <v>110</v>
      </c>
      <c r="D25" s="121" t="s">
        <v>10</v>
      </c>
      <c r="E25" s="121"/>
      <c r="F25" s="121"/>
      <c r="G25" s="73">
        <v>1</v>
      </c>
      <c r="H25" s="73" t="s">
        <v>104</v>
      </c>
    </row>
    <row r="26" spans="1:8" ht="41.4" x14ac:dyDescent="0.3">
      <c r="A26" s="73">
        <v>5</v>
      </c>
      <c r="B26" s="73" t="s">
        <v>111</v>
      </c>
      <c r="C26" s="73" t="s">
        <v>112</v>
      </c>
      <c r="D26" s="121" t="s">
        <v>10</v>
      </c>
      <c r="E26" s="121"/>
      <c r="F26" s="121"/>
      <c r="G26" s="73">
        <v>3</v>
      </c>
      <c r="H26" s="73" t="s">
        <v>104</v>
      </c>
    </row>
    <row r="27" spans="1:8" ht="110.4" x14ac:dyDescent="0.3">
      <c r="A27" s="73">
        <v>6</v>
      </c>
      <c r="B27" s="73" t="s">
        <v>113</v>
      </c>
      <c r="C27" s="73" t="s">
        <v>114</v>
      </c>
      <c r="D27" s="121" t="s">
        <v>10</v>
      </c>
      <c r="E27" s="121"/>
      <c r="F27" s="121"/>
      <c r="G27" s="73">
        <v>1</v>
      </c>
      <c r="H27" s="73" t="s">
        <v>104</v>
      </c>
    </row>
    <row r="28" spans="1:8" ht="207" x14ac:dyDescent="0.3">
      <c r="A28" s="73">
        <v>7</v>
      </c>
      <c r="B28" s="73" t="s">
        <v>115</v>
      </c>
      <c r="C28" s="73" t="s">
        <v>116</v>
      </c>
      <c r="D28" s="121" t="s">
        <v>10</v>
      </c>
      <c r="E28" s="121"/>
      <c r="F28" s="121"/>
      <c r="G28" s="73">
        <v>2</v>
      </c>
      <c r="H28" s="73" t="s">
        <v>104</v>
      </c>
    </row>
    <row r="29" spans="1:8" ht="234.6" x14ac:dyDescent="0.3">
      <c r="A29" s="73">
        <v>8</v>
      </c>
      <c r="B29" s="73" t="s">
        <v>117</v>
      </c>
      <c r="C29" s="73" t="s">
        <v>118</v>
      </c>
      <c r="D29" s="121" t="s">
        <v>10</v>
      </c>
      <c r="E29" s="121"/>
      <c r="F29" s="121"/>
      <c r="G29" s="73">
        <v>5</v>
      </c>
      <c r="H29" s="73" t="s">
        <v>104</v>
      </c>
    </row>
    <row r="30" spans="1:8" ht="69" x14ac:dyDescent="0.3">
      <c r="A30" s="73">
        <v>9</v>
      </c>
      <c r="B30" s="73" t="s">
        <v>119</v>
      </c>
      <c r="C30" s="73" t="s">
        <v>120</v>
      </c>
      <c r="D30" s="121" t="s">
        <v>10</v>
      </c>
      <c r="E30" s="121"/>
      <c r="F30" s="121"/>
      <c r="G30" s="73">
        <v>30</v>
      </c>
      <c r="H30" s="73" t="s">
        <v>104</v>
      </c>
    </row>
    <row r="31" spans="1:8" ht="55.2" x14ac:dyDescent="0.3">
      <c r="A31" s="73">
        <v>10</v>
      </c>
      <c r="B31" s="73" t="s">
        <v>121</v>
      </c>
      <c r="C31" s="73" t="s">
        <v>122</v>
      </c>
      <c r="D31" s="121" t="s">
        <v>10</v>
      </c>
      <c r="E31" s="121"/>
      <c r="F31" s="121"/>
      <c r="G31" s="73">
        <v>5</v>
      </c>
      <c r="H31" s="73" t="s">
        <v>104</v>
      </c>
    </row>
    <row r="32" spans="1:8" ht="27.6" x14ac:dyDescent="0.3">
      <c r="A32" s="73">
        <v>11</v>
      </c>
      <c r="B32" s="73" t="s">
        <v>123</v>
      </c>
      <c r="C32" s="73" t="s">
        <v>124</v>
      </c>
      <c r="D32" s="121" t="s">
        <v>10</v>
      </c>
      <c r="E32" s="121"/>
      <c r="F32" s="121"/>
      <c r="G32" s="73">
        <v>30</v>
      </c>
      <c r="H32" s="73" t="s">
        <v>104</v>
      </c>
    </row>
    <row r="33" spans="1:8" ht="82.8" x14ac:dyDescent="0.3">
      <c r="A33" s="73">
        <v>12</v>
      </c>
      <c r="B33" s="73" t="s">
        <v>125</v>
      </c>
      <c r="C33" s="73" t="s">
        <v>126</v>
      </c>
      <c r="D33" s="121" t="s">
        <v>10</v>
      </c>
      <c r="E33" s="121"/>
      <c r="F33" s="121"/>
      <c r="G33" s="73">
        <v>1</v>
      </c>
      <c r="H33" s="73" t="s">
        <v>104</v>
      </c>
    </row>
    <row r="34" spans="1:8" ht="69" x14ac:dyDescent="0.3">
      <c r="A34" s="73">
        <v>13</v>
      </c>
      <c r="B34" s="73" t="s">
        <v>127</v>
      </c>
      <c r="C34" s="73" t="s">
        <v>128</v>
      </c>
      <c r="D34" s="121" t="s">
        <v>10</v>
      </c>
      <c r="E34" s="121"/>
      <c r="F34" s="121"/>
      <c r="G34" s="73">
        <v>1</v>
      </c>
      <c r="H34" s="73" t="s">
        <v>104</v>
      </c>
    </row>
    <row r="35" spans="1:8" ht="82.8" x14ac:dyDescent="0.3">
      <c r="A35" s="73">
        <v>14</v>
      </c>
      <c r="B35" s="73" t="s">
        <v>129</v>
      </c>
      <c r="C35" s="73" t="s">
        <v>130</v>
      </c>
      <c r="D35" s="121" t="s">
        <v>10</v>
      </c>
      <c r="E35" s="121"/>
      <c r="F35" s="121"/>
      <c r="G35" s="73">
        <v>1</v>
      </c>
      <c r="H35" s="73" t="s">
        <v>104</v>
      </c>
    </row>
    <row r="36" spans="1:8" ht="110.4" x14ac:dyDescent="0.3">
      <c r="A36" s="73">
        <v>15</v>
      </c>
      <c r="B36" s="73" t="s">
        <v>131</v>
      </c>
      <c r="C36" s="73" t="s">
        <v>132</v>
      </c>
      <c r="D36" s="121" t="s">
        <v>10</v>
      </c>
      <c r="E36" s="121"/>
      <c r="F36" s="121"/>
      <c r="G36" s="73">
        <v>1</v>
      </c>
      <c r="H36" s="73" t="s">
        <v>104</v>
      </c>
    </row>
    <row r="37" spans="1:8" ht="69" x14ac:dyDescent="0.3">
      <c r="A37" s="73">
        <v>16</v>
      </c>
      <c r="B37" s="73" t="s">
        <v>133</v>
      </c>
      <c r="C37" s="73" t="s">
        <v>134</v>
      </c>
      <c r="D37" s="121" t="s">
        <v>10</v>
      </c>
      <c r="E37" s="121"/>
      <c r="F37" s="121"/>
      <c r="G37" s="73">
        <v>1</v>
      </c>
      <c r="H37" s="73" t="s">
        <v>104</v>
      </c>
    </row>
    <row r="38" spans="1:8" ht="193.2" x14ac:dyDescent="0.3">
      <c r="A38" s="73">
        <v>17</v>
      </c>
      <c r="B38" s="73" t="s">
        <v>135</v>
      </c>
      <c r="C38" s="73" t="s">
        <v>136</v>
      </c>
      <c r="D38" s="121" t="s">
        <v>10</v>
      </c>
      <c r="E38" s="121"/>
      <c r="F38" s="121"/>
      <c r="G38" s="73">
        <v>30</v>
      </c>
      <c r="H38" s="73" t="s">
        <v>104</v>
      </c>
    </row>
    <row r="39" spans="1:8" ht="82.8" x14ac:dyDescent="0.3">
      <c r="A39" s="73">
        <v>18</v>
      </c>
      <c r="B39" s="73" t="s">
        <v>137</v>
      </c>
      <c r="C39" s="73" t="s">
        <v>138</v>
      </c>
      <c r="D39" s="121" t="s">
        <v>10</v>
      </c>
      <c r="E39" s="121"/>
      <c r="F39" s="121"/>
      <c r="G39" s="73">
        <v>30</v>
      </c>
      <c r="H39" s="73" t="s">
        <v>104</v>
      </c>
    </row>
    <row r="40" spans="1:8" ht="220.8" x14ac:dyDescent="0.3">
      <c r="A40" s="73">
        <v>19</v>
      </c>
      <c r="B40" s="73" t="s">
        <v>139</v>
      </c>
      <c r="C40" s="73" t="s">
        <v>140</v>
      </c>
      <c r="D40" s="121" t="s">
        <v>10</v>
      </c>
      <c r="E40" s="121"/>
      <c r="F40" s="121"/>
      <c r="G40" s="73">
        <v>1</v>
      </c>
      <c r="H40" s="73" t="s">
        <v>104</v>
      </c>
    </row>
    <row r="41" spans="1:8" ht="124.2" x14ac:dyDescent="0.3">
      <c r="A41" s="73">
        <v>20</v>
      </c>
      <c r="B41" s="73" t="s">
        <v>141</v>
      </c>
      <c r="C41" s="73" t="s">
        <v>142</v>
      </c>
      <c r="D41" s="121" t="s">
        <v>10</v>
      </c>
      <c r="E41" s="121"/>
      <c r="F41" s="121"/>
      <c r="G41" s="73">
        <v>30</v>
      </c>
      <c r="H41" s="73" t="s">
        <v>104</v>
      </c>
    </row>
    <row r="42" spans="1:8" ht="138" x14ac:dyDescent="0.3">
      <c r="A42" s="73">
        <v>21</v>
      </c>
      <c r="B42" s="73" t="s">
        <v>143</v>
      </c>
      <c r="C42" s="73" t="s">
        <v>144</v>
      </c>
      <c r="D42" s="121" t="s">
        <v>10</v>
      </c>
      <c r="E42" s="121"/>
      <c r="F42" s="121"/>
      <c r="G42" s="73">
        <v>1</v>
      </c>
      <c r="H42" s="73" t="s">
        <v>104</v>
      </c>
    </row>
    <row r="43" spans="1:8" ht="124.2" x14ac:dyDescent="0.3">
      <c r="A43" s="73">
        <v>22</v>
      </c>
      <c r="B43" s="73" t="s">
        <v>145</v>
      </c>
      <c r="C43" s="73" t="s">
        <v>146</v>
      </c>
      <c r="D43" s="121" t="s">
        <v>10</v>
      </c>
      <c r="E43" s="121"/>
      <c r="F43" s="121"/>
      <c r="G43" s="73">
        <v>1</v>
      </c>
      <c r="H43" s="73" t="s">
        <v>104</v>
      </c>
    </row>
    <row r="44" spans="1:8" ht="41.4" x14ac:dyDescent="0.3">
      <c r="A44" s="73">
        <v>23</v>
      </c>
      <c r="B44" s="73" t="s">
        <v>147</v>
      </c>
      <c r="C44" s="73" t="s">
        <v>148</v>
      </c>
      <c r="D44" s="121" t="s">
        <v>10</v>
      </c>
      <c r="E44" s="121"/>
      <c r="F44" s="121"/>
      <c r="G44" s="73">
        <v>1</v>
      </c>
      <c r="H44" s="73" t="s">
        <v>104</v>
      </c>
    </row>
    <row r="45" spans="1:8" ht="358.8" x14ac:dyDescent="0.3">
      <c r="A45" s="73">
        <v>24</v>
      </c>
      <c r="B45" s="73" t="s">
        <v>149</v>
      </c>
      <c r="C45" s="73" t="s">
        <v>150</v>
      </c>
      <c r="D45" s="121" t="s">
        <v>10</v>
      </c>
      <c r="E45" s="121"/>
      <c r="F45" s="121"/>
      <c r="G45" s="73">
        <v>1</v>
      </c>
      <c r="H45" s="73" t="s">
        <v>104</v>
      </c>
    </row>
    <row r="46" spans="1:8" ht="124.2" x14ac:dyDescent="0.3">
      <c r="A46" s="73">
        <v>25</v>
      </c>
      <c r="B46" s="73" t="s">
        <v>151</v>
      </c>
      <c r="C46" s="73" t="s">
        <v>152</v>
      </c>
      <c r="D46" s="121" t="s">
        <v>10</v>
      </c>
      <c r="E46" s="121"/>
      <c r="F46" s="121"/>
      <c r="G46" s="73">
        <v>60</v>
      </c>
      <c r="H46" s="73" t="s">
        <v>104</v>
      </c>
    </row>
    <row r="47" spans="1:8" ht="138" x14ac:dyDescent="0.3">
      <c r="A47" s="73">
        <v>26</v>
      </c>
      <c r="B47" s="73" t="s">
        <v>153</v>
      </c>
      <c r="C47" s="73" t="s">
        <v>154</v>
      </c>
      <c r="D47" s="121" t="s">
        <v>10</v>
      </c>
      <c r="E47" s="121"/>
      <c r="F47" s="121"/>
      <c r="G47" s="73">
        <v>1</v>
      </c>
      <c r="H47" s="73" t="s">
        <v>104</v>
      </c>
    </row>
    <row r="48" spans="1:8" ht="193.2" x14ac:dyDescent="0.3">
      <c r="A48" s="73">
        <v>27</v>
      </c>
      <c r="B48" s="73" t="s">
        <v>155</v>
      </c>
      <c r="C48" s="73" t="s">
        <v>156</v>
      </c>
      <c r="D48" s="121" t="s">
        <v>10</v>
      </c>
      <c r="E48" s="121"/>
      <c r="F48" s="121"/>
      <c r="G48" s="73">
        <v>5</v>
      </c>
      <c r="H48" s="73" t="s">
        <v>104</v>
      </c>
    </row>
    <row r="49" spans="1:8" ht="55.2" x14ac:dyDescent="0.3">
      <c r="A49" s="73">
        <v>28</v>
      </c>
      <c r="B49" s="73" t="s">
        <v>157</v>
      </c>
      <c r="C49" s="73" t="s">
        <v>158</v>
      </c>
      <c r="D49" s="121" t="s">
        <v>10</v>
      </c>
      <c r="E49" s="121"/>
      <c r="F49" s="121"/>
      <c r="G49" s="73">
        <v>5</v>
      </c>
      <c r="H49" s="73" t="s">
        <v>104</v>
      </c>
    </row>
    <row r="50" spans="1:8" ht="69" x14ac:dyDescent="0.3">
      <c r="A50" s="73">
        <v>29</v>
      </c>
      <c r="B50" s="73" t="s">
        <v>159</v>
      </c>
      <c r="C50" s="73" t="s">
        <v>160</v>
      </c>
      <c r="D50" s="121" t="s">
        <v>10</v>
      </c>
      <c r="E50" s="121"/>
      <c r="F50" s="121"/>
      <c r="G50" s="73">
        <v>5</v>
      </c>
      <c r="H50" s="73" t="s">
        <v>104</v>
      </c>
    </row>
    <row r="51" spans="1:8" ht="96.6" x14ac:dyDescent="0.3">
      <c r="A51" s="73">
        <v>30</v>
      </c>
      <c r="B51" s="73" t="s">
        <v>161</v>
      </c>
      <c r="C51" s="73" t="s">
        <v>162</v>
      </c>
      <c r="D51" s="121" t="s">
        <v>10</v>
      </c>
      <c r="E51" s="121"/>
      <c r="F51" s="121"/>
      <c r="G51" s="73">
        <v>5</v>
      </c>
      <c r="H51" s="73" t="s">
        <v>104</v>
      </c>
    </row>
    <row r="52" spans="1:8" ht="41.4" x14ac:dyDescent="0.3">
      <c r="A52" s="73">
        <v>31</v>
      </c>
      <c r="B52" s="73" t="s">
        <v>163</v>
      </c>
      <c r="C52" s="73" t="s">
        <v>164</v>
      </c>
      <c r="D52" s="121" t="s">
        <v>10</v>
      </c>
      <c r="E52" s="121"/>
      <c r="F52" s="121"/>
      <c r="G52" s="73">
        <v>5</v>
      </c>
      <c r="H52" s="73" t="s">
        <v>104</v>
      </c>
    </row>
    <row r="53" spans="1:8" ht="165.6" x14ac:dyDescent="0.3">
      <c r="A53" s="73">
        <v>32</v>
      </c>
      <c r="B53" s="73" t="s">
        <v>165</v>
      </c>
      <c r="C53" s="73" t="s">
        <v>166</v>
      </c>
      <c r="D53" s="121" t="s">
        <v>10</v>
      </c>
      <c r="E53" s="121"/>
      <c r="F53" s="121"/>
      <c r="G53" s="73">
        <v>1</v>
      </c>
      <c r="H53" s="73" t="s">
        <v>104</v>
      </c>
    </row>
    <row r="54" spans="1:8" ht="41.4" x14ac:dyDescent="0.3">
      <c r="A54" s="73">
        <v>33</v>
      </c>
      <c r="B54" s="73" t="s">
        <v>167</v>
      </c>
      <c r="C54" s="73" t="s">
        <v>168</v>
      </c>
      <c r="D54" s="121" t="s">
        <v>6</v>
      </c>
      <c r="E54" s="121"/>
      <c r="F54" s="121"/>
      <c r="G54" s="73">
        <v>2</v>
      </c>
      <c r="H54" s="73" t="s">
        <v>104</v>
      </c>
    </row>
    <row r="55" spans="1:8" ht="41.4" x14ac:dyDescent="0.3">
      <c r="A55" s="73">
        <v>34</v>
      </c>
      <c r="B55" s="73" t="s">
        <v>169</v>
      </c>
      <c r="C55" s="73" t="s">
        <v>170</v>
      </c>
      <c r="D55" s="121" t="s">
        <v>6</v>
      </c>
      <c r="E55" s="121"/>
      <c r="F55" s="121"/>
      <c r="G55" s="73">
        <v>1</v>
      </c>
      <c r="H55" s="73" t="s">
        <v>104</v>
      </c>
    </row>
    <row r="56" spans="1:8" ht="41.4" x14ac:dyDescent="0.3">
      <c r="A56" s="73">
        <v>35</v>
      </c>
      <c r="B56" s="73" t="s">
        <v>37</v>
      </c>
      <c r="C56" s="73" t="s">
        <v>171</v>
      </c>
      <c r="D56" s="121" t="s">
        <v>6</v>
      </c>
      <c r="E56" s="121"/>
      <c r="F56" s="121"/>
      <c r="G56" s="73">
        <v>2</v>
      </c>
      <c r="H56" s="73" t="s">
        <v>104</v>
      </c>
    </row>
    <row r="57" spans="1:8" ht="41.4" x14ac:dyDescent="0.3">
      <c r="A57" s="73">
        <v>36</v>
      </c>
      <c r="B57" s="73" t="s">
        <v>172</v>
      </c>
      <c r="C57" s="73" t="s">
        <v>173</v>
      </c>
      <c r="D57" s="121" t="s">
        <v>10</v>
      </c>
      <c r="E57" s="121"/>
      <c r="F57" s="121"/>
      <c r="G57" s="73">
        <v>1</v>
      </c>
      <c r="H57" s="73" t="s">
        <v>104</v>
      </c>
    </row>
    <row r="58" spans="1:8" ht="41.4" x14ac:dyDescent="0.3">
      <c r="A58" s="73">
        <v>37</v>
      </c>
      <c r="B58" s="73" t="s">
        <v>30</v>
      </c>
      <c r="C58" s="73" t="s">
        <v>174</v>
      </c>
      <c r="D58" s="121" t="s">
        <v>6</v>
      </c>
      <c r="E58" s="121"/>
      <c r="F58" s="121"/>
      <c r="G58" s="73">
        <v>1</v>
      </c>
      <c r="H58" s="73" t="s">
        <v>104</v>
      </c>
    </row>
    <row r="59" spans="1:8" x14ac:dyDescent="0.3">
      <c r="A59" s="119" t="s">
        <v>175</v>
      </c>
      <c r="B59" s="119"/>
      <c r="C59" s="119"/>
      <c r="D59" s="119"/>
      <c r="E59" s="119"/>
      <c r="F59" s="119"/>
      <c r="G59" s="119"/>
      <c r="H59" s="119"/>
    </row>
    <row r="60" spans="1:8" x14ac:dyDescent="0.3">
      <c r="A60" s="122" t="s">
        <v>176</v>
      </c>
      <c r="B60" s="122"/>
      <c r="C60" s="122"/>
      <c r="D60" s="122">
        <v>30</v>
      </c>
      <c r="E60" s="122"/>
      <c r="F60" s="122"/>
      <c r="G60" s="122"/>
      <c r="H60" s="122"/>
    </row>
    <row r="61" spans="1:8" ht="41.4" x14ac:dyDescent="0.3">
      <c r="A61" s="72" t="s">
        <v>0</v>
      </c>
      <c r="B61" s="72" t="s">
        <v>100</v>
      </c>
      <c r="C61" s="72" t="s">
        <v>9</v>
      </c>
      <c r="D61" s="72" t="s">
        <v>2</v>
      </c>
      <c r="E61" s="72" t="s">
        <v>56</v>
      </c>
      <c r="F61" s="72" t="s">
        <v>57</v>
      </c>
      <c r="G61" s="72" t="s">
        <v>55</v>
      </c>
      <c r="H61" s="72" t="s">
        <v>101</v>
      </c>
    </row>
    <row r="62" spans="1:8" ht="41.4" x14ac:dyDescent="0.3">
      <c r="A62" s="73">
        <v>1</v>
      </c>
      <c r="B62" s="73" t="s">
        <v>177</v>
      </c>
      <c r="C62" s="73" t="s">
        <v>178</v>
      </c>
      <c r="D62" s="73" t="s">
        <v>6</v>
      </c>
      <c r="E62" s="73">
        <v>1</v>
      </c>
      <c r="F62" s="73" t="s">
        <v>179</v>
      </c>
      <c r="G62" s="73">
        <v>15</v>
      </c>
      <c r="H62" s="73" t="s">
        <v>104</v>
      </c>
    </row>
    <row r="63" spans="1:8" ht="110.4" x14ac:dyDescent="0.3">
      <c r="A63" s="73">
        <v>2</v>
      </c>
      <c r="B63" s="73" t="s">
        <v>180</v>
      </c>
      <c r="C63" s="73" t="s">
        <v>181</v>
      </c>
      <c r="D63" s="73" t="s">
        <v>6</v>
      </c>
      <c r="E63" s="73">
        <v>1</v>
      </c>
      <c r="F63" s="73" t="s">
        <v>182</v>
      </c>
      <c r="G63" s="73">
        <v>30</v>
      </c>
      <c r="H63" s="73" t="s">
        <v>104</v>
      </c>
    </row>
    <row r="64" spans="1:8" x14ac:dyDescent="0.3">
      <c r="A64" s="119" t="s">
        <v>14</v>
      </c>
      <c r="B64" s="119"/>
      <c r="C64" s="119"/>
      <c r="D64" s="119"/>
      <c r="E64" s="119"/>
      <c r="F64" s="119"/>
      <c r="G64" s="119"/>
      <c r="H64" s="119"/>
    </row>
    <row r="65" spans="1:8" ht="41.4" x14ac:dyDescent="0.3">
      <c r="A65" s="72" t="s">
        <v>0</v>
      </c>
      <c r="B65" s="72" t="s">
        <v>100</v>
      </c>
      <c r="C65" s="72" t="s">
        <v>9</v>
      </c>
      <c r="D65" s="120" t="s">
        <v>2</v>
      </c>
      <c r="E65" s="120"/>
      <c r="F65" s="120"/>
      <c r="G65" s="72" t="s">
        <v>55</v>
      </c>
      <c r="H65" s="72" t="s">
        <v>101</v>
      </c>
    </row>
    <row r="66" spans="1:8" ht="179.4" x14ac:dyDescent="0.3">
      <c r="A66" s="73">
        <v>1</v>
      </c>
      <c r="B66" s="73" t="s">
        <v>41</v>
      </c>
      <c r="C66" s="73" t="s">
        <v>183</v>
      </c>
      <c r="D66" s="121" t="s">
        <v>5</v>
      </c>
      <c r="E66" s="121"/>
      <c r="F66" s="121"/>
      <c r="G66" s="73">
        <v>1</v>
      </c>
      <c r="H66" s="73" t="s">
        <v>104</v>
      </c>
    </row>
    <row r="67" spans="1:8" x14ac:dyDescent="0.3">
      <c r="A67" s="73">
        <v>2</v>
      </c>
      <c r="B67" s="73" t="s">
        <v>184</v>
      </c>
      <c r="C67" s="73" t="s">
        <v>185</v>
      </c>
      <c r="D67" s="121" t="s">
        <v>5</v>
      </c>
      <c r="E67" s="121"/>
      <c r="F67" s="121"/>
      <c r="G67" s="73">
        <v>1</v>
      </c>
      <c r="H67" s="73" t="s">
        <v>104</v>
      </c>
    </row>
    <row r="68" spans="1:8" ht="41.4" x14ac:dyDescent="0.3">
      <c r="A68" s="73">
        <v>3</v>
      </c>
      <c r="B68" s="73" t="s">
        <v>186</v>
      </c>
      <c r="C68" s="73" t="s">
        <v>187</v>
      </c>
      <c r="D68" s="121" t="s">
        <v>6</v>
      </c>
      <c r="E68" s="121"/>
      <c r="F68" s="121"/>
      <c r="G68" s="73">
        <v>1</v>
      </c>
      <c r="H68" s="73" t="s">
        <v>104</v>
      </c>
    </row>
    <row r="69" spans="1:8" ht="69" x14ac:dyDescent="0.3">
      <c r="A69" s="73">
        <v>4</v>
      </c>
      <c r="B69" s="73" t="s">
        <v>188</v>
      </c>
      <c r="C69" s="73" t="s">
        <v>189</v>
      </c>
      <c r="D69" s="121" t="s">
        <v>6</v>
      </c>
      <c r="E69" s="121"/>
      <c r="F69" s="121"/>
      <c r="G69" s="73">
        <v>1</v>
      </c>
      <c r="H69" s="73" t="s">
        <v>104</v>
      </c>
    </row>
    <row r="70" spans="1:8" ht="41.4" x14ac:dyDescent="0.3">
      <c r="A70" s="73">
        <v>5</v>
      </c>
      <c r="B70" s="73" t="s">
        <v>34</v>
      </c>
      <c r="C70" s="73" t="s">
        <v>190</v>
      </c>
      <c r="D70" s="121" t="s">
        <v>6</v>
      </c>
      <c r="E70" s="121"/>
      <c r="F70" s="121"/>
      <c r="G70" s="73">
        <v>1</v>
      </c>
      <c r="H70" s="73" t="s">
        <v>104</v>
      </c>
    </row>
    <row r="71" spans="1:8" ht="41.4" x14ac:dyDescent="0.3">
      <c r="A71" s="73">
        <v>6</v>
      </c>
      <c r="B71" s="73" t="s">
        <v>167</v>
      </c>
      <c r="C71" s="73" t="s">
        <v>191</v>
      </c>
      <c r="D71" s="121" t="s">
        <v>6</v>
      </c>
      <c r="E71" s="121"/>
      <c r="F71" s="121"/>
      <c r="G71" s="73">
        <v>1</v>
      </c>
      <c r="H71" s="73" t="s">
        <v>104</v>
      </c>
    </row>
    <row r="72" spans="1:8" ht="96.6" x14ac:dyDescent="0.3">
      <c r="A72" s="73">
        <v>7</v>
      </c>
      <c r="B72" s="73" t="s">
        <v>192</v>
      </c>
      <c r="C72" s="73" t="s">
        <v>193</v>
      </c>
      <c r="D72" s="121" t="s">
        <v>17</v>
      </c>
      <c r="E72" s="121"/>
      <c r="F72" s="121"/>
      <c r="G72" s="73">
        <v>1</v>
      </c>
      <c r="H72" s="73" t="s">
        <v>194</v>
      </c>
    </row>
    <row r="73" spans="1:8" x14ac:dyDescent="0.3">
      <c r="A73" s="119" t="s">
        <v>13</v>
      </c>
      <c r="B73" s="119"/>
      <c r="C73" s="119"/>
      <c r="D73" s="119"/>
      <c r="E73" s="119"/>
      <c r="F73" s="119"/>
      <c r="G73" s="119"/>
      <c r="H73" s="119"/>
    </row>
    <row r="74" spans="1:8" ht="41.4" x14ac:dyDescent="0.3">
      <c r="A74" s="72" t="s">
        <v>0</v>
      </c>
      <c r="B74" s="72" t="s">
        <v>100</v>
      </c>
      <c r="C74" s="72" t="s">
        <v>9</v>
      </c>
      <c r="D74" s="120" t="s">
        <v>2</v>
      </c>
      <c r="E74" s="120"/>
      <c r="F74" s="120"/>
      <c r="G74" s="72" t="s">
        <v>55</v>
      </c>
      <c r="H74" s="72" t="s">
        <v>101</v>
      </c>
    </row>
    <row r="75" spans="1:8" x14ac:dyDescent="0.3">
      <c r="A75" s="73">
        <v>1</v>
      </c>
      <c r="B75" s="73" t="s">
        <v>19</v>
      </c>
      <c r="C75" s="73" t="s">
        <v>195</v>
      </c>
      <c r="D75" s="121" t="s">
        <v>8</v>
      </c>
      <c r="E75" s="121"/>
      <c r="F75" s="121"/>
      <c r="G75" s="73">
        <v>1</v>
      </c>
      <c r="H75" s="73" t="s">
        <v>194</v>
      </c>
    </row>
    <row r="76" spans="1:8" ht="69" x14ac:dyDescent="0.3">
      <c r="A76" s="73">
        <v>2</v>
      </c>
      <c r="B76" s="73" t="s">
        <v>20</v>
      </c>
      <c r="C76" s="73" t="s">
        <v>196</v>
      </c>
      <c r="D76" s="121" t="s">
        <v>8</v>
      </c>
      <c r="E76" s="121"/>
      <c r="F76" s="121"/>
      <c r="G76" s="73">
        <v>1</v>
      </c>
      <c r="H76" s="73" t="s">
        <v>194</v>
      </c>
    </row>
  </sheetData>
  <mergeCells count="77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52:F52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66:F66"/>
    <mergeCell ref="D53:F53"/>
    <mergeCell ref="D54:F54"/>
    <mergeCell ref="D55:F55"/>
    <mergeCell ref="D56:F56"/>
    <mergeCell ref="D57:F57"/>
    <mergeCell ref="D58:F58"/>
    <mergeCell ref="A59:H59"/>
    <mergeCell ref="A60:C60"/>
    <mergeCell ref="D60:H60"/>
    <mergeCell ref="A64:H64"/>
    <mergeCell ref="D65:F65"/>
    <mergeCell ref="A73:H73"/>
    <mergeCell ref="D74:F74"/>
    <mergeCell ref="D75:F75"/>
    <mergeCell ref="D76:F76"/>
    <mergeCell ref="D67:F67"/>
    <mergeCell ref="D68:F68"/>
    <mergeCell ref="D69:F69"/>
    <mergeCell ref="D70:F70"/>
    <mergeCell ref="D71:F71"/>
    <mergeCell ref="D72:F7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36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72</v>
      </c>
    </row>
    <row r="7" spans="1:1" ht="15.6" x14ac:dyDescent="0.3">
      <c r="A7" s="9" t="s">
        <v>77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2026-03-26T11:21:18Z</dcterms:modified>
</cp:coreProperties>
</file>