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967975F-B5F0-40EF-8C90-10411976540D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зона'!$A$1:$H$24</definedName>
    <definedName name="_xlnm._FilterDatabase" localSheetId="5" hidden="1">'Охрана труда'!$A$1:$H$5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10"/>
  <c r="G19" i="10"/>
  <c r="G21" i="10"/>
  <c r="G12" i="10"/>
  <c r="G20" i="10"/>
  <c r="G14" i="10"/>
  <c r="G13" i="10"/>
  <c r="G17" i="10"/>
  <c r="G5" i="10"/>
  <c r="G15" i="10"/>
  <c r="G4" i="10"/>
  <c r="G3" i="10"/>
  <c r="G24" i="10"/>
  <c r="G6" i="10"/>
  <c r="G16" i="10"/>
  <c r="G7" i="10"/>
  <c r="G11" i="10"/>
  <c r="G8" i="10"/>
  <c r="G23" i="10"/>
  <c r="G10" i="10"/>
  <c r="G9" i="10"/>
  <c r="G18" i="10"/>
  <c r="G3" i="11"/>
  <c r="G2" i="11"/>
  <c r="G5" i="11"/>
  <c r="G5" i="12"/>
  <c r="G2" i="12"/>
  <c r="G4" i="12"/>
  <c r="G3" i="13"/>
  <c r="G4" i="13"/>
  <c r="G2" i="13"/>
  <c r="C9" i="14"/>
  <c r="J1" i="8"/>
  <c r="G40" i="6"/>
  <c r="G37" i="6"/>
  <c r="G38" i="6"/>
  <c r="G39" i="6"/>
  <c r="G2" i="10" l="1"/>
  <c r="G4" i="11"/>
  <c r="G3" i="12"/>
  <c r="G5" i="13"/>
  <c r="G52" i="6"/>
  <c r="G50" i="6" l="1"/>
</calcChain>
</file>

<file path=xl/sharedStrings.xml><?xml version="1.0" encoding="utf-8"?>
<sst xmlns="http://schemas.openxmlformats.org/spreadsheetml/2006/main" count="602" uniqueCount="173">
  <si>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</si>
  <si>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</si>
  <si>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</si>
  <si>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</si>
  <si>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</si>
  <si>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</si>
  <si>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</si>
  <si>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</si>
  <si>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</si>
  <si>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</si>
  <si>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</si>
  <si>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</si>
  <si>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</si>
  <si>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</si>
  <si>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</si>
  <si>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</si>
  <si>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</si>
  <si>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</si>
  <si>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</si>
  <si>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</si>
  <si>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</si>
  <si>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</si>
  <si>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</si>
  <si>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</si>
  <si>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</si>
  <si>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</si>
  <si>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</si>
  <si>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</si>
  <si>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</si>
  <si>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</si>
  <si>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</si>
  <si>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</si>
  <si>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</si>
  <si>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</si>
  <si>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</si>
  <si>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</si>
  <si>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</si>
  <si>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</si>
  <si>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</si>
  <si>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</si>
  <si>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</si>
  <si>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</si>
  <si>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</si>
  <si>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</si>
  <si>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</si>
  <si>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</si>
  <si>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</si>
  <si>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</si>
  <si>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</si>
  <si>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</si>
  <si>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</si>
  <si>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</si>
  <si>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</si>
  <si>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</si>
  <si>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</si>
  <si>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</si>
  <si>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</si>
  <si>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</si>
  <si>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</si>
  <si>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</si>
  <si>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</si>
  <si>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</si>
  <si>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</si>
  <si>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</si>
  <si>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</si>
  <si>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</si>
  <si>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</si>
  <si>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</si>
  <si>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</si>
  <si>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</si>
  <si>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</si>
  <si>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</si>
  <si>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</si>
  <si>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</si>
  <si>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</si>
  <si>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</si>
  <si>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</si>
  <si>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</si>
  <si>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</si>
  <si>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</si>
  <si>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</si>
  <si>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</si>
  <si>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Сельское хозяйство</t>
  </si>
  <si>
    <t>Рязанская область</t>
  </si>
  <si>
    <t>ОГБПОУ «Рязанский колледж имени героя советского союза Н.Н. Комарова»</t>
  </si>
  <si>
    <t>Зона экологической безопасности</t>
  </si>
  <si>
    <t>20.02.01 Экологическая безопасность природных комплексов</t>
  </si>
  <si>
    <t>Инфраструктурный лист для оснащения образовательно-производственного центра (кластера)</t>
  </si>
  <si>
    <t>в сфере Сельское хозяйство, Рязанская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</si>
  <si>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</si>
  <si>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ОГБПОУ «Рязанский колледж имени героя советского союза Н.Н. Комарова»</t>
  </si>
  <si>
    <t xml:space="preserve">Адрес базовой образовательной организации: </t>
  </si>
  <si>
    <t>Российская Федерация,  Рязанская область, Рязанский район, п.Варские ул.Юбилейная Дом: д.6</t>
  </si>
  <si>
    <t>Адрес размещения зоны по виду работ:</t>
  </si>
  <si>
    <t>Площадь зоны: 60.9 кв.м.</t>
  </si>
  <si>
    <t>Освещение: Светодиодные лампы</t>
  </si>
  <si>
    <t>Интернет: Подключение к Проводной и беспроводной интернету</t>
  </si>
  <si>
    <t>Электричество: Подключения к сети 380В В</t>
  </si>
  <si>
    <t>Контур заземления для электропитания и сети слаботочных подключений: Требуется</t>
  </si>
  <si>
    <t>Покрытие пола: Плитка</t>
  </si>
  <si>
    <t>Подведение/ отведение ГХВС: Требуется</t>
  </si>
  <si>
    <t>Подведение сжатого воздуха: Не требуется</t>
  </si>
  <si>
    <t>Наименование</t>
  </si>
  <si>
    <t>Источник финансирования</t>
  </si>
  <si>
    <t>Барометр-анероид метеорологический.</t>
  </si>
  <si>
    <t>Измерение атмосферного давления в наземных условиях при температуре от 0 до 40°С и относительной влажности до 80%</t>
  </si>
  <si>
    <t>ФБ</t>
  </si>
  <si>
    <t>Металл, 6 полок
высота
не менее 150см
не более 230см
ширина
не менее 100см
не более 200см
глубина
не менее 40см
не более 150см</t>
  </si>
  <si>
    <t>Источники бесперебойного питания</t>
  </si>
  <si>
    <t>Автономная работа не менее 30 минут, свинцово-кислотные аккумуляторы</t>
  </si>
  <si>
    <t>БР</t>
  </si>
  <si>
    <t>Магнитно-маркерная доска</t>
  </si>
  <si>
    <t>4 колесика, магнитно-маркерная, 
ШхВ не менее 70x70 см</t>
  </si>
  <si>
    <t>ЛДСП
высота
не менее 150см
не более 200см
ширина
не мене 60см
не более 200см
глубина
не менее 40см
не более 150см</t>
  </si>
  <si>
    <t>Интерактивная панель</t>
  </si>
  <si>
    <t>Сенсорная панель 75 дюймов
не менее 65дюймов
не более 85дюймов
длинна
не менее 80см
не более 200см
ширина
не менее 50см
не более 150см</t>
  </si>
  <si>
    <t>Масштабная линейка</t>
  </si>
  <si>
    <t>длина не менее 15 см</t>
  </si>
  <si>
    <t>Измеритель расстояний</t>
  </si>
  <si>
    <t>Диапазон измерений, не менее 50 м</t>
  </si>
  <si>
    <t>Планиметр</t>
  </si>
  <si>
    <t>Возможность измерения площадки замкнутых контуров и фигур сложной формы</t>
  </si>
  <si>
    <t>Высокоточный цифровой нивелир</t>
  </si>
  <si>
    <t>Увеличение: не менее 20 крат
Точность: ±0.7, ±1.0, ±1.5 мм
Диаметр объектива: +-45 мм</t>
  </si>
  <si>
    <t>Штатив для нивелира</t>
  </si>
  <si>
    <t>телескопический, присоединительная резьба, высота не менее 1,4 м</t>
  </si>
  <si>
    <t>Бусоль</t>
  </si>
  <si>
    <t>Шкала: 0-360° Шкала обратная: 0-360°, Цена деления
0,50</t>
  </si>
  <si>
    <t>Веха для геодезического прибора</t>
  </si>
  <si>
    <t>Высота: до 3 м
Тип зажима: винт
Резьбовое соединение</t>
  </si>
  <si>
    <t>Отражатель для геодезических приборов</t>
  </si>
  <si>
    <t>пленка 3M, белая, 30x30мм</t>
  </si>
  <si>
    <t>Визирная цель</t>
  </si>
  <si>
    <t>Геодезические светоотражающие марки (отражатель плёночный) размещены на листе 200 на 200 мм. Размер одной марки 50х50 мм, 16 марок на листе</t>
  </si>
  <si>
    <t>Рейка нивелирная телескопическая</t>
  </si>
  <si>
    <t>Алюминий, 2400 мм</t>
  </si>
  <si>
    <t>Минивеха со съемным круглым уровнем</t>
  </si>
  <si>
    <t>4 секции, круглый уровень</t>
  </si>
  <si>
    <t>Минипризма</t>
  </si>
  <si>
    <t>резьбовой соединитель, монтаж на веху или штатив с соответствующим переходником</t>
  </si>
  <si>
    <t>Теодолит</t>
  </si>
  <si>
    <t>диаметр объектива 48 мм, увеличение в 30 раз</t>
  </si>
  <si>
    <t>Метеостанция цифровая, профессиональная</t>
  </si>
  <si>
    <t>Выгрузка данных по wi-fi в облако, возможность вывода данных на ПК, вывод комнатной и уличной влажности</t>
  </si>
  <si>
    <t>Тренога для бусоли</t>
  </si>
  <si>
    <t>Передвижная опора
Длина в сложенном положении не более , см 80
Максимальная нагрузка не менее, кг
2
Угол поворота головки (по горизонтали)
360°
Минимальная высота/длина, см
50
Максимальная высота/длина, см
200</t>
  </si>
  <si>
    <t>Тележка для ноутбуков</t>
  </si>
  <si>
    <t>Места под хранение 25 шт, материал корпуса-металл</t>
  </si>
  <si>
    <t>Материал ЛДСП
глубина
не менее 30см
не более 100см
ширина
не менее 50см
не более 120см
высота
не менее 150см
не более 200см</t>
  </si>
  <si>
    <t>Рабочее место учащегося</t>
  </si>
  <si>
    <t xml:space="preserve">Количество рабочих мест: </t>
  </si>
  <si>
    <t>ЛДСП
длинна
не менее 70см
не более 130см
ширина
не менее 50см
не более 100см</t>
  </si>
  <si>
    <t>шт. (на 1 раб. место)</t>
  </si>
  <si>
    <t>каркас-металл, газлифт</t>
  </si>
  <si>
    <t>Оперативная память не менее 16Гб</t>
  </si>
  <si>
    <t>Программное обеспечение  (сбор GPS данных на компьютере, планирование отбора проб, навигация, основы редактирования карты)</t>
  </si>
  <si>
    <t>мобильная геоинформационная система электронного учета сельскохозяйственных земель, корректировка электронных карт, одна копия на 1 рабочее место,  срок лицензии не ограничен</t>
  </si>
  <si>
    <t>Кресло компьютерное</t>
  </si>
  <si>
    <t>Материал сиденья и спинки - ткань, газлифт</t>
  </si>
  <si>
    <t>Монохромное, скорость печати от 10 стр/мин</t>
  </si>
  <si>
    <t>Компьютер в сборе</t>
  </si>
  <si>
    <t>Оперативная память не менее 8 Гб, процессор не менее 4-х ядер, монитор не менее 24 дюймов, клавиатура, мышь</t>
  </si>
  <si>
    <t>Стол офисный</t>
  </si>
  <si>
    <t>ЛДСП
длинна
не менее 80см
не более 200см
ширина
не менее 50см
не более 150см</t>
  </si>
  <si>
    <t>Органайзер для одноразовых  СИЗ</t>
  </si>
  <si>
    <t>Ударопрочный прозрачный пластик - поликарбонат</t>
  </si>
  <si>
    <t>стационарная
Материал корпуса
металл
Габариты не более
500ммх500мм</t>
  </si>
  <si>
    <t>углекислотный 
Максимальная длина струи огнетушителя не менее
2 м
Перезаряжаемый</t>
  </si>
  <si>
    <t>Наличие подачи горячей и холодной воды
Нижние расположении резервуара для воды</t>
  </si>
  <si>
    <t>Органайзер для одноразовых СИЗ</t>
  </si>
  <si>
    <t>Программное обеспечение (сбор GPS данных на компьютере, планирование отбора проб, навигация, основы редактирования карты)</t>
  </si>
  <si>
    <t>Программное обеспечение для сбора GPS данных, планирования отбора проб, навигации,  редактирования карт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</si>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</sst>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2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3" fillId="6" borderId="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8" fillId="0" borderId="8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2" fillId="12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/>
    </xf>
    <xf numFmtId="0" fontId="12" fillId="0" borderId="20" xfId="0" applyFont="1" applyBorder="1" applyAlignment="1">
      <alignment horizontal="center" vertical="justify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9" fillId="13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2" fillId="13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2" borderId="20" xfId="0" applyFont="1" applyFill="1" applyBorder="1" applyAlignment="1">
      <alignment horizontal="left" vertical="justify" wrapText="1"/>
    </xf>
    <xf numFmtId="0" fontId="30" fillId="11" borderId="18" xfId="0" applyFont="1" applyFill="1" applyBorder="1" applyAlignment="1">
      <alignment horizontal="center" vertical="center" wrapText="1"/>
    </xf>
    <xf numFmtId="0" fontId="31" fillId="11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9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43" t="s">
        <v>172</v>
      </c>
      <c r="B1" s="143"/>
      <c r="C1" s="143"/>
      <c r="D1" s="143"/>
      <c r="E1" s="143"/>
      <c r="F1" s="143"/>
      <c r="G1" s="143"/>
    </row>
    <row r="2" spans="1:7" ht="21" x14ac:dyDescent="0.3">
      <c r="A2" s="21" t="s">
        <v>45</v>
      </c>
      <c r="B2" s="20" t="s">
        <v>46</v>
      </c>
      <c r="C2" s="104" t="s">
        <v>85</v>
      </c>
      <c r="D2" s="104"/>
      <c r="E2" s="104"/>
      <c r="F2" s="104"/>
      <c r="G2" s="104"/>
    </row>
    <row r="3" spans="1:7" ht="18" x14ac:dyDescent="0.35">
      <c r="A3" s="105" t="s">
        <v>47</v>
      </c>
      <c r="B3" s="106"/>
      <c r="C3" s="107">
        <f>D35</f>
        <v>12</v>
      </c>
      <c r="D3" s="107"/>
      <c r="E3" s="107"/>
      <c r="F3" s="107"/>
      <c r="G3" s="107"/>
    </row>
    <row r="4" spans="1:7" ht="50.25" customHeight="1" x14ac:dyDescent="0.3">
      <c r="A4" s="108" t="s">
        <v>48</v>
      </c>
      <c r="B4" s="109"/>
      <c r="C4" s="110" t="s">
        <v>86</v>
      </c>
      <c r="D4" s="110"/>
      <c r="E4" s="110"/>
      <c r="F4" s="110"/>
      <c r="G4" s="110"/>
    </row>
    <row r="5" spans="1:7" ht="14.4" x14ac:dyDescent="0.3">
      <c r="A5" s="102" t="s">
        <v>12</v>
      </c>
      <c r="B5" s="103"/>
      <c r="C5" s="103"/>
      <c r="D5" s="103"/>
      <c r="E5" s="103"/>
      <c r="F5" s="103"/>
      <c r="G5" s="103"/>
    </row>
    <row r="6" spans="1:7" ht="14.4" x14ac:dyDescent="0.3">
      <c r="A6" s="100" t="s">
        <v>49</v>
      </c>
      <c r="B6" s="101"/>
      <c r="C6" s="101"/>
      <c r="D6" s="101"/>
      <c r="E6" s="101"/>
      <c r="F6" s="101"/>
      <c r="G6" s="101"/>
    </row>
    <row r="7" spans="1:7" ht="14.4" x14ac:dyDescent="0.3">
      <c r="A7" s="100" t="s">
        <v>50</v>
      </c>
      <c r="B7" s="101"/>
      <c r="C7" s="101"/>
      <c r="D7" s="101"/>
      <c r="E7" s="101"/>
      <c r="F7" s="101"/>
      <c r="G7" s="101"/>
    </row>
    <row r="8" spans="1:7" ht="14.4" x14ac:dyDescent="0.3">
      <c r="A8" s="100" t="s">
        <v>51</v>
      </c>
      <c r="B8" s="101"/>
      <c r="C8" s="101"/>
      <c r="D8" s="101"/>
      <c r="E8" s="101"/>
      <c r="F8" s="101"/>
      <c r="G8" s="101"/>
    </row>
    <row r="9" spans="1:7" ht="14.4" x14ac:dyDescent="0.3">
      <c r="A9" s="100" t="s">
        <v>52</v>
      </c>
      <c r="B9" s="101"/>
      <c r="C9" s="101"/>
      <c r="D9" s="101"/>
      <c r="E9" s="101"/>
      <c r="F9" s="101"/>
      <c r="G9" s="101"/>
    </row>
    <row r="10" spans="1:7" ht="14.4" x14ac:dyDescent="0.3">
      <c r="A10" s="100" t="s">
        <v>53</v>
      </c>
      <c r="B10" s="101"/>
      <c r="C10" s="101"/>
      <c r="D10" s="101"/>
      <c r="E10" s="101"/>
      <c r="F10" s="101"/>
      <c r="G10" s="101"/>
    </row>
    <row r="11" spans="1:7" ht="14.4" x14ac:dyDescent="0.3">
      <c r="A11" s="100" t="s">
        <v>54</v>
      </c>
      <c r="B11" s="101"/>
      <c r="C11" s="101"/>
      <c r="D11" s="101"/>
      <c r="E11" s="101"/>
      <c r="F11" s="101"/>
      <c r="G11" s="101"/>
    </row>
    <row r="12" spans="1:7" ht="14.4" x14ac:dyDescent="0.3">
      <c r="A12" s="100" t="s">
        <v>55</v>
      </c>
      <c r="B12" s="101"/>
      <c r="C12" s="101"/>
      <c r="D12" s="101"/>
      <c r="E12" s="101"/>
      <c r="F12" s="101"/>
      <c r="G12" s="101"/>
    </row>
    <row r="13" spans="1:7" ht="14.4" x14ac:dyDescent="0.3">
      <c r="A13" s="115" t="s">
        <v>18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11</v>
      </c>
      <c r="B14" s="118"/>
      <c r="C14" s="118"/>
      <c r="D14" s="118"/>
      <c r="E14" s="114"/>
      <c r="F14" s="114"/>
      <c r="G14" s="118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9">
        <v>1</v>
      </c>
      <c r="B16" s="56" t="s">
        <v>104</v>
      </c>
      <c r="C16" s="22" t="s">
        <v>15</v>
      </c>
      <c r="D16" s="9" t="s">
        <v>10</v>
      </c>
      <c r="E16" s="36"/>
      <c r="F16" s="37"/>
      <c r="G16" s="19">
        <v>1</v>
      </c>
    </row>
    <row r="17" spans="1:7" s="29" customFormat="1" ht="31.2" x14ac:dyDescent="0.3">
      <c r="A17" s="47">
        <v>2</v>
      </c>
      <c r="B17" s="98" t="s">
        <v>126</v>
      </c>
      <c r="C17" s="48" t="s">
        <v>15</v>
      </c>
      <c r="D17" s="26" t="s">
        <v>10</v>
      </c>
      <c r="E17" s="36"/>
      <c r="F17" s="37"/>
      <c r="G17" s="31">
        <v>1</v>
      </c>
    </row>
    <row r="18" spans="1:7" ht="31.2" x14ac:dyDescent="0.3">
      <c r="A18" s="49">
        <v>3</v>
      </c>
      <c r="B18" s="85" t="s">
        <v>128</v>
      </c>
      <c r="C18" s="48" t="s">
        <v>15</v>
      </c>
      <c r="D18" s="9" t="s">
        <v>10</v>
      </c>
      <c r="E18" s="36"/>
      <c r="F18" s="37"/>
      <c r="G18" s="31">
        <v>1</v>
      </c>
    </row>
    <row r="19" spans="1:7" ht="31.2" x14ac:dyDescent="0.3">
      <c r="A19" s="47">
        <v>4</v>
      </c>
      <c r="B19" s="85" t="s">
        <v>132</v>
      </c>
      <c r="C19" s="48" t="s">
        <v>15</v>
      </c>
      <c r="D19" s="9" t="s">
        <v>10</v>
      </c>
      <c r="E19" s="36"/>
      <c r="F19" s="37"/>
      <c r="G19" s="31">
        <v>1</v>
      </c>
    </row>
    <row r="20" spans="1:7" ht="31.2" x14ac:dyDescent="0.3">
      <c r="A20" s="49">
        <v>5</v>
      </c>
      <c r="B20" s="85" t="s">
        <v>122</v>
      </c>
      <c r="C20" s="48" t="s">
        <v>15</v>
      </c>
      <c r="D20" s="9" t="s">
        <v>10</v>
      </c>
      <c r="E20" s="36"/>
      <c r="F20" s="37"/>
      <c r="G20" s="31">
        <v>1</v>
      </c>
    </row>
    <row r="21" spans="1:7" ht="31.2" x14ac:dyDescent="0.3">
      <c r="A21" s="47">
        <v>6</v>
      </c>
      <c r="B21" s="85" t="s">
        <v>118</v>
      </c>
      <c r="C21" s="48" t="s">
        <v>15</v>
      </c>
      <c r="D21" s="9" t="s">
        <v>10</v>
      </c>
      <c r="E21" s="36"/>
      <c r="F21" s="37"/>
      <c r="G21" s="31">
        <v>1</v>
      </c>
    </row>
    <row r="22" spans="1:7" ht="31.2" x14ac:dyDescent="0.3">
      <c r="A22" s="49">
        <v>7</v>
      </c>
      <c r="B22" s="97" t="s">
        <v>40</v>
      </c>
      <c r="C22" s="48" t="s">
        <v>15</v>
      </c>
      <c r="D22" s="9" t="s">
        <v>5</v>
      </c>
      <c r="E22" s="36"/>
      <c r="F22" s="37"/>
      <c r="G22" s="31">
        <v>1</v>
      </c>
    </row>
    <row r="23" spans="1:7" ht="31.2" x14ac:dyDescent="0.3">
      <c r="A23" s="47">
        <v>8</v>
      </c>
      <c r="B23" s="85" t="s">
        <v>116</v>
      </c>
      <c r="C23" s="48" t="s">
        <v>15</v>
      </c>
      <c r="D23" s="9" t="s">
        <v>10</v>
      </c>
      <c r="E23" s="36"/>
      <c r="F23" s="37"/>
      <c r="G23" s="31">
        <v>1</v>
      </c>
    </row>
    <row r="24" spans="1:7" ht="31.2" x14ac:dyDescent="0.3">
      <c r="A24" s="49">
        <v>9</v>
      </c>
      <c r="B24" s="85" t="s">
        <v>142</v>
      </c>
      <c r="C24" s="48" t="s">
        <v>15</v>
      </c>
      <c r="D24" s="9" t="s">
        <v>10</v>
      </c>
      <c r="E24" s="36"/>
      <c r="F24" s="37"/>
      <c r="G24" s="31">
        <v>1</v>
      </c>
    </row>
    <row r="25" spans="1:7" ht="31.2" x14ac:dyDescent="0.3">
      <c r="A25" s="47">
        <v>10</v>
      </c>
      <c r="B25" s="85" t="s">
        <v>136</v>
      </c>
      <c r="C25" s="48" t="s">
        <v>15</v>
      </c>
      <c r="D25" s="9" t="s">
        <v>10</v>
      </c>
      <c r="E25" s="36"/>
      <c r="F25" s="37"/>
      <c r="G25" s="31">
        <v>1</v>
      </c>
    </row>
    <row r="26" spans="1:7" ht="31.2" x14ac:dyDescent="0.3">
      <c r="A26" s="49">
        <v>11</v>
      </c>
      <c r="B26" s="85" t="s">
        <v>138</v>
      </c>
      <c r="C26" s="48" t="s">
        <v>15</v>
      </c>
      <c r="D26" s="9" t="s">
        <v>10</v>
      </c>
      <c r="E26" s="36"/>
      <c r="F26" s="37"/>
      <c r="G26" s="31">
        <v>1</v>
      </c>
    </row>
    <row r="27" spans="1:7" ht="31.2" x14ac:dyDescent="0.3">
      <c r="A27" s="47">
        <v>12</v>
      </c>
      <c r="B27" s="99" t="s">
        <v>27</v>
      </c>
      <c r="C27" s="48" t="s">
        <v>15</v>
      </c>
      <c r="D27" s="9" t="s">
        <v>5</v>
      </c>
      <c r="E27" s="36"/>
      <c r="F27" s="37"/>
      <c r="G27" s="31">
        <v>1</v>
      </c>
    </row>
    <row r="28" spans="1:7" ht="31.2" x14ac:dyDescent="0.3">
      <c r="A28" s="49">
        <v>13</v>
      </c>
      <c r="B28" s="85" t="s">
        <v>130</v>
      </c>
      <c r="C28" s="48" t="s">
        <v>15</v>
      </c>
      <c r="D28" s="9" t="s">
        <v>10</v>
      </c>
      <c r="E28" s="36"/>
      <c r="F28" s="37"/>
      <c r="G28" s="31">
        <v>1</v>
      </c>
    </row>
    <row r="29" spans="1:7" ht="31.2" x14ac:dyDescent="0.3">
      <c r="A29" s="47">
        <v>14</v>
      </c>
      <c r="B29" s="85" t="s">
        <v>120</v>
      </c>
      <c r="C29" s="48" t="s">
        <v>15</v>
      </c>
      <c r="D29" s="9" t="s">
        <v>10</v>
      </c>
      <c r="E29" s="36"/>
      <c r="F29" s="37"/>
      <c r="G29" s="31">
        <v>1</v>
      </c>
    </row>
    <row r="30" spans="1:7" ht="31.2" x14ac:dyDescent="0.3">
      <c r="A30" s="49">
        <v>15</v>
      </c>
      <c r="B30" s="85" t="s">
        <v>134</v>
      </c>
      <c r="C30" s="48" t="s">
        <v>15</v>
      </c>
      <c r="D30" s="9" t="s">
        <v>10</v>
      </c>
      <c r="E30" s="36"/>
      <c r="F30" s="37"/>
      <c r="G30" s="31">
        <v>1</v>
      </c>
    </row>
    <row r="31" spans="1:7" ht="31.2" x14ac:dyDescent="0.3">
      <c r="A31" s="47">
        <v>16</v>
      </c>
      <c r="B31" s="85" t="s">
        <v>140</v>
      </c>
      <c r="C31" s="48" t="s">
        <v>15</v>
      </c>
      <c r="D31" s="9" t="s">
        <v>10</v>
      </c>
      <c r="E31" s="36"/>
      <c r="F31" s="37"/>
      <c r="G31" s="31">
        <v>1</v>
      </c>
    </row>
    <row r="32" spans="1:7" ht="31.2" x14ac:dyDescent="0.3">
      <c r="A32" s="49">
        <v>17</v>
      </c>
      <c r="B32" s="85" t="s">
        <v>144</v>
      </c>
      <c r="C32" s="48" t="s">
        <v>15</v>
      </c>
      <c r="D32" s="9" t="s">
        <v>10</v>
      </c>
      <c r="E32" s="36"/>
      <c r="F32" s="37"/>
      <c r="G32" s="31">
        <v>1</v>
      </c>
    </row>
    <row r="33" spans="1:7" ht="31.2" x14ac:dyDescent="0.3">
      <c r="A33" s="47">
        <v>18</v>
      </c>
      <c r="B33" s="85" t="s">
        <v>124</v>
      </c>
      <c r="C33" s="48" t="s">
        <v>15</v>
      </c>
      <c r="D33" s="9" t="s">
        <v>10</v>
      </c>
      <c r="E33" s="36"/>
      <c r="F33" s="37"/>
      <c r="G33" s="31">
        <v>1</v>
      </c>
    </row>
    <row r="34" spans="1:7" ht="17.399999999999999" x14ac:dyDescent="0.3">
      <c r="A34" s="122" t="s">
        <v>75</v>
      </c>
      <c r="B34" s="123"/>
      <c r="C34" s="123"/>
      <c r="D34" s="124">
        <v>1</v>
      </c>
      <c r="E34" s="124"/>
      <c r="F34" s="124"/>
      <c r="G34" s="124"/>
    </row>
    <row r="35" spans="1:7" x14ac:dyDescent="0.3">
      <c r="A35" s="119" t="s">
        <v>16</v>
      </c>
      <c r="B35" s="120"/>
      <c r="C35" s="120"/>
      <c r="D35" s="121">
        <v>12</v>
      </c>
      <c r="E35" s="121"/>
      <c r="F35" s="121"/>
      <c r="G35" s="121"/>
    </row>
    <row r="36" spans="1:7" s="29" customFormat="1" ht="46.8" x14ac:dyDescent="0.3">
      <c r="A36" s="27" t="s">
        <v>0</v>
      </c>
      <c r="B36" s="27" t="s">
        <v>1</v>
      </c>
      <c r="C36" s="27" t="s">
        <v>9</v>
      </c>
      <c r="D36" s="27" t="s">
        <v>2</v>
      </c>
      <c r="E36" s="27" t="s">
        <v>57</v>
      </c>
      <c r="F36" s="27" t="s">
        <v>58</v>
      </c>
      <c r="G36" s="27" t="s">
        <v>56</v>
      </c>
    </row>
    <row r="37" spans="1:7" s="29" customFormat="1" ht="93.6" x14ac:dyDescent="0.3">
      <c r="A37" s="49">
        <v>1</v>
      </c>
      <c r="B37" s="10" t="s">
        <v>42</v>
      </c>
      <c r="C37" s="22" t="s">
        <v>71</v>
      </c>
      <c r="D37" s="14" t="s">
        <v>5</v>
      </c>
      <c r="E37" s="32">
        <v>1</v>
      </c>
      <c r="F37" s="32" t="s">
        <v>59</v>
      </c>
      <c r="G37" s="32">
        <f>$D$35*E37/IF(F37="на 1 р.м.",1,IF(F37="на 2 р.м.",2,#VALUE!))</f>
        <v>12</v>
      </c>
    </row>
    <row r="38" spans="1:7" s="29" customFormat="1" ht="46.8" x14ac:dyDescent="0.3">
      <c r="A38" s="49">
        <v>2</v>
      </c>
      <c r="B38" s="85" t="s">
        <v>171</v>
      </c>
      <c r="C38" s="8" t="s">
        <v>74</v>
      </c>
      <c r="D38" s="14" t="s">
        <v>17</v>
      </c>
      <c r="E38" s="32">
        <v>1</v>
      </c>
      <c r="F38" s="32" t="s">
        <v>59</v>
      </c>
      <c r="G38" s="32">
        <f>$D$35*E38/IF(F38="на 1 р.м.",1,IF(F38="на 2 р.м.",2,#VALUE!))</f>
        <v>12</v>
      </c>
    </row>
    <row r="39" spans="1:7" s="29" customFormat="1" ht="31.2" x14ac:dyDescent="0.3">
      <c r="A39" s="50">
        <v>3</v>
      </c>
      <c r="B39" s="59" t="s">
        <v>60</v>
      </c>
      <c r="C39" s="13" t="s">
        <v>15</v>
      </c>
      <c r="D39" s="14" t="s">
        <v>6</v>
      </c>
      <c r="E39" s="32">
        <v>1</v>
      </c>
      <c r="F39" s="32" t="s">
        <v>59</v>
      </c>
      <c r="G39" s="32">
        <f>$D$35*E39/IF(F39="на 1 р.м.",1,IF(F39="на 2 р.м.",2,#VALUE!))</f>
        <v>12</v>
      </c>
    </row>
    <row r="40" spans="1:7" s="29" customFormat="1" ht="31.2" x14ac:dyDescent="0.3">
      <c r="A40" s="49">
        <v>4</v>
      </c>
      <c r="B40" s="68" t="s">
        <v>61</v>
      </c>
      <c r="C40" s="13" t="s">
        <v>15</v>
      </c>
      <c r="D40" s="14" t="s">
        <v>6</v>
      </c>
      <c r="E40" s="32">
        <v>1</v>
      </c>
      <c r="F40" s="32" t="s">
        <v>59</v>
      </c>
      <c r="G40" s="32">
        <f>$D$35*E40/IF(F40="на 1 р.м.",1,IF(F40="на 2 р.м.",2,#VALUE!))</f>
        <v>12</v>
      </c>
    </row>
    <row r="41" spans="1:7" ht="17.399999999999999" x14ac:dyDescent="0.3">
      <c r="A41" s="111" t="s">
        <v>14</v>
      </c>
      <c r="B41" s="112"/>
      <c r="C41" s="112"/>
      <c r="D41" s="112"/>
      <c r="E41" s="113"/>
      <c r="F41" s="113"/>
      <c r="G41" s="112"/>
    </row>
    <row r="42" spans="1:7" s="29" customFormat="1" ht="46.8" x14ac:dyDescent="0.3">
      <c r="A42" s="27" t="s">
        <v>0</v>
      </c>
      <c r="B42" s="27" t="s">
        <v>1</v>
      </c>
      <c r="C42" s="25" t="s">
        <v>9</v>
      </c>
      <c r="D42" s="25" t="s">
        <v>2</v>
      </c>
      <c r="E42" s="34"/>
      <c r="F42" s="35"/>
      <c r="G42" s="30" t="s">
        <v>56</v>
      </c>
    </row>
    <row r="43" spans="1:7" s="29" customFormat="1" ht="31.2" x14ac:dyDescent="0.3">
      <c r="A43" s="52">
        <v>1</v>
      </c>
      <c r="B43" s="10" t="s">
        <v>42</v>
      </c>
      <c r="C43" s="8" t="s">
        <v>15</v>
      </c>
      <c r="D43" s="18" t="s">
        <v>5</v>
      </c>
      <c r="E43" s="38"/>
      <c r="F43" s="39"/>
      <c r="G43" s="19">
        <v>1</v>
      </c>
    </row>
    <row r="44" spans="1:7" s="29" customFormat="1" ht="31.2" x14ac:dyDescent="0.3">
      <c r="A44" s="52">
        <v>2</v>
      </c>
      <c r="B44" s="7" t="s">
        <v>41</v>
      </c>
      <c r="C44" s="8" t="s">
        <v>15</v>
      </c>
      <c r="D44" s="18" t="s">
        <v>6</v>
      </c>
      <c r="E44" s="38"/>
      <c r="F44" s="39"/>
      <c r="G44" s="19">
        <v>1</v>
      </c>
    </row>
    <row r="45" spans="1:7" s="29" customFormat="1" ht="31.2" x14ac:dyDescent="0.3">
      <c r="A45" s="52">
        <v>3</v>
      </c>
      <c r="B45" s="7" t="s">
        <v>23</v>
      </c>
      <c r="C45" s="8" t="s">
        <v>15</v>
      </c>
      <c r="D45" s="18" t="s">
        <v>6</v>
      </c>
      <c r="E45" s="40"/>
      <c r="F45" s="41"/>
      <c r="G45" s="19">
        <v>1</v>
      </c>
    </row>
    <row r="46" spans="1:7" ht="17.399999999999999" x14ac:dyDescent="0.3">
      <c r="A46" s="111" t="s">
        <v>13</v>
      </c>
      <c r="B46" s="112"/>
      <c r="C46" s="112"/>
      <c r="D46" s="112"/>
      <c r="E46" s="114"/>
      <c r="F46" s="114"/>
      <c r="G46" s="112"/>
    </row>
    <row r="47" spans="1:7" s="29" customFormat="1" ht="46.8" x14ac:dyDescent="0.3">
      <c r="A47" s="27" t="s">
        <v>0</v>
      </c>
      <c r="B47" s="27" t="s">
        <v>1</v>
      </c>
      <c r="C47" s="25" t="s">
        <v>9</v>
      </c>
      <c r="D47" s="25" t="s">
        <v>2</v>
      </c>
      <c r="E47" s="34"/>
      <c r="F47" s="35"/>
      <c r="G47" s="30" t="s">
        <v>56</v>
      </c>
    </row>
    <row r="48" spans="1:7" s="29" customFormat="1" ht="31.2" x14ac:dyDescent="0.3">
      <c r="A48" s="52">
        <v>1</v>
      </c>
      <c r="B48" s="10" t="s">
        <v>19</v>
      </c>
      <c r="C48" s="22" t="s">
        <v>15</v>
      </c>
      <c r="D48" s="28" t="s">
        <v>8</v>
      </c>
      <c r="E48" s="36"/>
      <c r="F48" s="37"/>
      <c r="G48" s="33">
        <v>1</v>
      </c>
    </row>
    <row r="49" spans="1:7" s="29" customFormat="1" ht="31.2" x14ac:dyDescent="0.3">
      <c r="A49" s="52">
        <v>2</v>
      </c>
      <c r="B49" s="7" t="s">
        <v>22</v>
      </c>
      <c r="C49" s="22" t="s">
        <v>15</v>
      </c>
      <c r="D49" s="28" t="s">
        <v>8</v>
      </c>
      <c r="E49" s="36"/>
      <c r="F49" s="37"/>
      <c r="G49" s="33">
        <v>1</v>
      </c>
    </row>
    <row r="50" spans="1:7" s="29" customFormat="1" ht="31.2" x14ac:dyDescent="0.3">
      <c r="A50" s="52">
        <v>3</v>
      </c>
      <c r="B50" s="23" t="s">
        <v>35</v>
      </c>
      <c r="C50" s="22" t="s">
        <v>15</v>
      </c>
      <c r="D50" s="18" t="s">
        <v>31</v>
      </c>
      <c r="E50" s="36"/>
      <c r="F50" s="37"/>
      <c r="G50" s="19">
        <f>$C$3</f>
        <v>12</v>
      </c>
    </row>
    <row r="51" spans="1:7" s="29" customFormat="1" ht="31.2" x14ac:dyDescent="0.3">
      <c r="A51" s="52">
        <v>4</v>
      </c>
      <c r="B51" s="10" t="s">
        <v>20</v>
      </c>
      <c r="C51" s="22" t="s">
        <v>15</v>
      </c>
      <c r="D51" s="28" t="s">
        <v>8</v>
      </c>
      <c r="E51" s="42"/>
      <c r="F51" s="43"/>
      <c r="G51" s="33">
        <v>1</v>
      </c>
    </row>
    <row r="52" spans="1:7" s="29" customFormat="1" ht="31.2" x14ac:dyDescent="0.3">
      <c r="A52" s="52">
        <v>5</v>
      </c>
      <c r="B52" s="24" t="s">
        <v>39</v>
      </c>
      <c r="C52" s="22" t="s">
        <v>15</v>
      </c>
      <c r="D52" s="18" t="s">
        <v>31</v>
      </c>
      <c r="E52" s="42"/>
      <c r="F52" s="43"/>
      <c r="G52" s="19">
        <f>$C$3</f>
        <v>12</v>
      </c>
    </row>
    <row r="53" spans="1:7" s="29" customFormat="1" ht="31.2" x14ac:dyDescent="0.3">
      <c r="A53" s="52">
        <v>6</v>
      </c>
      <c r="B53" s="7" t="s">
        <v>21</v>
      </c>
      <c r="C53" s="22" t="s">
        <v>15</v>
      </c>
      <c r="D53" s="28" t="s">
        <v>8</v>
      </c>
      <c r="E53" s="44"/>
      <c r="F53" s="45"/>
      <c r="G53" s="33">
        <v>1</v>
      </c>
    </row>
  </sheetData>
  <sortState xmlns:xlrd2="http://schemas.microsoft.com/office/spreadsheetml/2017/richdata2" ref="B16:D33">
    <sortCondition ref="B16:B33"/>
  </sortState>
  <mergeCells count="22">
    <mergeCell ref="A1:G1"/>
    <mergeCell ref="A41:G41"/>
    <mergeCell ref="A46:G46"/>
    <mergeCell ref="A13:G13"/>
    <mergeCell ref="A14:G14"/>
    <mergeCell ref="A35:C35"/>
    <mergeCell ref="D35:G35"/>
    <mergeCell ref="A34:C34"/>
    <mergeCell ref="D34:G3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3">
    <cfRule type="cellIs" dxfId="153" priority="46" operator="equal">
      <formula>"Аппаратный тренажер "</formula>
    </cfRule>
  </conditionalFormatting>
  <conditionalFormatting sqref="D16:D17">
    <cfRule type="cellIs" dxfId="152" priority="22" operator="equal">
      <formula>"Техника безопасности"</formula>
    </cfRule>
    <cfRule type="cellIs" dxfId="151" priority="23" operator="equal">
      <formula>"Охрана труда"</formula>
    </cfRule>
    <cfRule type="endsWith" dxfId="150" priority="24" operator="endsWith" text="Оборудование">
      <formula>RIGHT(D16,LEN("Оборудование"))="Оборудование"</formula>
    </cfRule>
    <cfRule type="containsText" dxfId="149" priority="25" operator="containsText" text="Программное обеспечение">
      <formula>NOT(ISERROR(SEARCH("Программное обеспечение",D16)))</formula>
    </cfRule>
    <cfRule type="endsWith" dxfId="148" priority="26" operator="endsWith" text="Оборудование IT">
      <formula>RIGHT(D16,LEN("Оборудование IT"))="Оборудование IT"</formula>
    </cfRule>
    <cfRule type="containsText" dxfId="147" priority="27" operator="containsText" text="Мебель">
      <formula>NOT(ISERROR(SEARCH("Мебель",D16)))</formula>
    </cfRule>
  </conditionalFormatting>
  <conditionalFormatting sqref="D18:D33">
    <cfRule type="expression" dxfId="146" priority="1">
      <formula>EXACT("Учебное пособие",D18)</formula>
    </cfRule>
    <cfRule type="expression" dxfId="145" priority="2">
      <formula>EXACT("СИЗ",D18)</formula>
    </cfRule>
    <cfRule type="expression" dxfId="144" priority="3">
      <formula>EXACT("Охрана труда",D18)</formula>
    </cfRule>
    <cfRule type="expression" dxfId="143" priority="4">
      <formula>EXACT("Программное обеспечение",D18)</formula>
    </cfRule>
    <cfRule type="expression" dxfId="142" priority="5">
      <formula>EXACT("Оборудование IT",D18)</formula>
    </cfRule>
    <cfRule type="expression" dxfId="141" priority="6">
      <formula>EXACT("Мебель",D18)</formula>
    </cfRule>
    <cfRule type="expression" dxfId="140" priority="7">
      <formula>EXACT("Оборудование",D18)</formula>
    </cfRule>
  </conditionalFormatting>
  <conditionalFormatting sqref="D37:D40">
    <cfRule type="endsWith" dxfId="139" priority="8" operator="endsWith" text="Оборудование">
      <formula>RIGHT(D37,LEN("Оборудование"))="Оборудование"</formula>
    </cfRule>
    <cfRule type="containsText" dxfId="138" priority="9" operator="containsText" text="Программное обеспечение">
      <formula>NOT(ISERROR(SEARCH("Программное обеспечение",D37)))</formula>
    </cfRule>
    <cfRule type="endsWith" dxfId="137" priority="10" operator="endsWith" text="Оборудование IT">
      <formula>RIGHT(D37,LEN("Оборудование IT"))="Оборудование IT"</formula>
    </cfRule>
    <cfRule type="containsText" dxfId="136" priority="11" operator="containsText" text="Мебель">
      <formula>NOT(ISERROR(SEARCH("Мебель",D37)))</formula>
    </cfRule>
  </conditionalFormatting>
  <conditionalFormatting sqref="D43:D45">
    <cfRule type="cellIs" dxfId="135" priority="34" operator="equal">
      <formula>"Техника безопасности"</formula>
    </cfRule>
    <cfRule type="cellIs" dxfId="134" priority="35" operator="equal">
      <formula>"Охрана труда"</formula>
    </cfRule>
    <cfRule type="endsWith" dxfId="133" priority="36" operator="endsWith" text="Оборудование">
      <formula>RIGHT(D43,LEN("Оборудование"))="Оборудование"</formula>
    </cfRule>
    <cfRule type="containsText" dxfId="132" priority="37" operator="containsText" text="Программное обеспечение">
      <formula>NOT(ISERROR(SEARCH("Программное обеспечение",D43)))</formula>
    </cfRule>
    <cfRule type="endsWith" dxfId="131" priority="38" operator="endsWith" text="Оборудование IT">
      <formula>RIGHT(D43,LEN("Оборудование IT"))="Оборудование IT"</formula>
    </cfRule>
    <cfRule type="containsText" dxfId="130" priority="39" operator="containsText" text="Мебель">
      <formula>NOT(ISERROR(SEARCH("Мебель",D43)))</formula>
    </cfRule>
  </conditionalFormatting>
  <conditionalFormatting sqref="D48:D53">
    <cfRule type="cellIs" dxfId="129" priority="40" operator="equal">
      <formula>"Техника безопасности"</formula>
    </cfRule>
    <cfRule type="cellIs" dxfId="128" priority="41" operator="equal">
      <formula>"Охрана труда"</formula>
    </cfRule>
    <cfRule type="endsWith" dxfId="127" priority="42" operator="endsWith" text="Оборудование">
      <formula>RIGHT(D48,LEN("Оборудование"))="Оборудование"</formula>
    </cfRule>
    <cfRule type="containsText" dxfId="126" priority="43" operator="containsText" text="Программное обеспечение">
      <formula>NOT(ISERROR(SEARCH("Программное обеспечение",D48)))</formula>
    </cfRule>
    <cfRule type="endsWith" dxfId="125" priority="44" operator="endsWith" text="Оборудование IT">
      <formula>RIGHT(D48,LEN("Оборудование IT"))="Оборудование IT"</formula>
    </cfRule>
  </conditionalFormatting>
  <conditionalFormatting sqref="D52:D53">
    <cfRule type="containsText" dxfId="124" priority="45" operator="containsText" text="Мебель">
      <formula>NOT(ISERROR(SEARCH("Мебель",D52)))</formula>
    </cfRule>
  </conditionalFormatting>
  <dataValidations count="2">
    <dataValidation type="list" allowBlank="1" showInputMessage="1" showErrorMessage="1" sqref="F37:F40" xr:uid="{860AB650-7BE1-4DA1-902C-ACE91A8B4EA4}">
      <formula1>"на 1 р.м.,на 2 р.м."</formula1>
    </dataValidation>
    <dataValidation allowBlank="1" showErrorMessage="1" sqref="D34 B2:C33 B35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D48:D1048576 D37:D41 D43:D46 D3 D16:D33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25" t="s">
        <v>6</v>
      </c>
      <c r="B2" s="125"/>
      <c r="C2" s="125"/>
      <c r="D2" s="125"/>
      <c r="E2" s="125"/>
    </row>
    <row r="3" spans="1:5" s="29" customFormat="1" ht="31.2" x14ac:dyDescent="0.3">
      <c r="A3" s="50">
        <v>1</v>
      </c>
      <c r="B3" s="10" t="s">
        <v>30</v>
      </c>
      <c r="C3" s="51" t="s">
        <v>15</v>
      </c>
      <c r="D3" s="9" t="s">
        <v>6</v>
      </c>
      <c r="E3" s="53">
        <v>1</v>
      </c>
    </row>
    <row r="4" spans="1:5" s="29" customFormat="1" ht="31.2" x14ac:dyDescent="0.3">
      <c r="A4" s="50">
        <v>2</v>
      </c>
      <c r="B4" s="10" t="s">
        <v>29</v>
      </c>
      <c r="C4" s="51" t="s">
        <v>15</v>
      </c>
      <c r="D4" s="9" t="s">
        <v>6</v>
      </c>
      <c r="E4" s="53">
        <v>1</v>
      </c>
    </row>
    <row r="5" spans="1:5" s="29" customFormat="1" ht="31.2" x14ac:dyDescent="0.3">
      <c r="A5" s="49">
        <v>3</v>
      </c>
      <c r="B5" s="54" t="s">
        <v>70</v>
      </c>
      <c r="C5" s="22" t="s">
        <v>15</v>
      </c>
      <c r="D5" s="9" t="s">
        <v>6</v>
      </c>
      <c r="E5" s="55">
        <v>1</v>
      </c>
    </row>
    <row r="6" spans="1:5" s="29" customFormat="1" ht="31.2" x14ac:dyDescent="0.3">
      <c r="A6" s="50">
        <v>4</v>
      </c>
      <c r="B6" s="56" t="s">
        <v>38</v>
      </c>
      <c r="C6" s="51" t="s">
        <v>15</v>
      </c>
      <c r="D6" s="9" t="s">
        <v>6</v>
      </c>
      <c r="E6" s="53">
        <v>1</v>
      </c>
    </row>
    <row r="7" spans="1:5" s="29" customFormat="1" ht="31.2" x14ac:dyDescent="0.3">
      <c r="A7" s="50">
        <v>5</v>
      </c>
      <c r="B7" s="7" t="s">
        <v>79</v>
      </c>
      <c r="C7" s="13" t="s">
        <v>15</v>
      </c>
      <c r="D7" s="9" t="s">
        <v>6</v>
      </c>
      <c r="E7" s="58">
        <v>1</v>
      </c>
    </row>
    <row r="8" spans="1:5" s="29" customFormat="1" ht="31.2" x14ac:dyDescent="0.3">
      <c r="A8" s="49">
        <v>6</v>
      </c>
      <c r="B8" s="7" t="s">
        <v>80</v>
      </c>
      <c r="C8" s="13" t="s">
        <v>15</v>
      </c>
      <c r="D8" s="9" t="s">
        <v>6</v>
      </c>
      <c r="E8" s="58">
        <v>1</v>
      </c>
    </row>
    <row r="9" spans="1:5" s="29" customFormat="1" ht="31.2" x14ac:dyDescent="0.3">
      <c r="A9" s="50">
        <v>7</v>
      </c>
      <c r="B9" s="57" t="s">
        <v>34</v>
      </c>
      <c r="C9" s="51" t="s">
        <v>15</v>
      </c>
      <c r="D9" s="9" t="s">
        <v>6</v>
      </c>
      <c r="E9" s="58">
        <v>1</v>
      </c>
    </row>
    <row r="10" spans="1:5" s="29" customFormat="1" ht="31.2" x14ac:dyDescent="0.3">
      <c r="A10" s="49">
        <v>8</v>
      </c>
      <c r="B10" s="10" t="s">
        <v>64</v>
      </c>
      <c r="C10" s="22" t="s">
        <v>15</v>
      </c>
      <c r="D10" s="9" t="s">
        <v>6</v>
      </c>
      <c r="E10" s="58">
        <v>1</v>
      </c>
    </row>
    <row r="11" spans="1:5" s="29" customFormat="1" ht="31.2" x14ac:dyDescent="0.3">
      <c r="A11" s="50">
        <v>9</v>
      </c>
      <c r="B11" s="10" t="s">
        <v>63</v>
      </c>
      <c r="C11" s="22" t="s">
        <v>15</v>
      </c>
      <c r="D11" s="9" t="s">
        <v>6</v>
      </c>
      <c r="E11" s="58">
        <v>1</v>
      </c>
    </row>
    <row r="12" spans="1:5" ht="21" x14ac:dyDescent="0.3">
      <c r="A12" s="125" t="s">
        <v>5</v>
      </c>
      <c r="B12" s="125"/>
      <c r="C12" s="125"/>
      <c r="D12" s="125"/>
      <c r="E12" s="125"/>
    </row>
    <row r="13" spans="1:5" s="29" customFormat="1" ht="31.2" x14ac:dyDescent="0.3">
      <c r="A13" s="50">
        <v>1</v>
      </c>
      <c r="B13" s="59" t="s">
        <v>25</v>
      </c>
      <c r="C13" s="51" t="s">
        <v>15</v>
      </c>
      <c r="D13" s="9" t="s">
        <v>5</v>
      </c>
      <c r="E13" s="60">
        <v>1</v>
      </c>
    </row>
    <row r="14" spans="1:5" s="29" customFormat="1" ht="31.2" x14ac:dyDescent="0.3">
      <c r="A14" s="50">
        <v>2</v>
      </c>
      <c r="B14" s="12" t="s">
        <v>24</v>
      </c>
      <c r="C14" s="51" t="s">
        <v>15</v>
      </c>
      <c r="D14" s="9" t="s">
        <v>5</v>
      </c>
      <c r="E14" s="60">
        <v>1</v>
      </c>
    </row>
    <row r="15" spans="1:5" s="29" customFormat="1" ht="31.2" x14ac:dyDescent="0.3">
      <c r="A15" s="50">
        <v>3</v>
      </c>
      <c r="B15" s="12" t="s">
        <v>42</v>
      </c>
      <c r="C15" s="13" t="s">
        <v>15</v>
      </c>
      <c r="D15" s="9" t="s">
        <v>5</v>
      </c>
      <c r="E15" s="60">
        <v>1</v>
      </c>
    </row>
    <row r="16" spans="1:5" s="29" customFormat="1" ht="31.2" x14ac:dyDescent="0.3">
      <c r="A16" s="50">
        <v>4</v>
      </c>
      <c r="B16" s="59" t="s">
        <v>27</v>
      </c>
      <c r="C16" s="51" t="s">
        <v>15</v>
      </c>
      <c r="D16" s="9" t="s">
        <v>5</v>
      </c>
      <c r="E16" s="60">
        <v>1</v>
      </c>
    </row>
    <row r="17" spans="1:5" s="29" customFormat="1" ht="31.2" x14ac:dyDescent="0.3">
      <c r="A17" s="50">
        <v>5</v>
      </c>
      <c r="B17" s="12" t="s">
        <v>28</v>
      </c>
      <c r="C17" s="51" t="s">
        <v>15</v>
      </c>
      <c r="D17" s="9" t="s">
        <v>5</v>
      </c>
      <c r="E17" s="60">
        <v>1</v>
      </c>
    </row>
    <row r="18" spans="1:5" s="29" customFormat="1" ht="31.2" x14ac:dyDescent="0.3">
      <c r="A18" s="50">
        <v>6</v>
      </c>
      <c r="B18" s="7" t="s">
        <v>26</v>
      </c>
      <c r="C18" s="22" t="s">
        <v>15</v>
      </c>
      <c r="D18" s="9" t="s">
        <v>5</v>
      </c>
      <c r="E18" s="60">
        <v>1</v>
      </c>
    </row>
    <row r="19" spans="1:5" s="29" customFormat="1" ht="31.2" x14ac:dyDescent="0.3">
      <c r="A19" s="50">
        <v>7</v>
      </c>
      <c r="B19" s="23" t="s">
        <v>44</v>
      </c>
      <c r="C19" s="22" t="s">
        <v>15</v>
      </c>
      <c r="D19" s="9" t="s">
        <v>5</v>
      </c>
      <c r="E19" s="60">
        <v>1</v>
      </c>
    </row>
    <row r="20" spans="1:5" s="29" customFormat="1" ht="31.2" x14ac:dyDescent="0.3">
      <c r="A20" s="50">
        <v>8</v>
      </c>
      <c r="B20" s="23" t="s">
        <v>43</v>
      </c>
      <c r="C20" s="51" t="s">
        <v>15</v>
      </c>
      <c r="D20" s="9" t="s">
        <v>10</v>
      </c>
      <c r="E20" s="60">
        <v>1</v>
      </c>
    </row>
    <row r="21" spans="1:5" s="29" customFormat="1" ht="62.4" x14ac:dyDescent="0.3">
      <c r="A21" s="50">
        <v>9</v>
      </c>
      <c r="B21" s="12" t="s">
        <v>62</v>
      </c>
      <c r="C21" s="51" t="s">
        <v>72</v>
      </c>
      <c r="D21" s="9" t="s">
        <v>5</v>
      </c>
      <c r="E21" s="53">
        <v>1</v>
      </c>
    </row>
    <row r="22" spans="1:5" ht="21" x14ac:dyDescent="0.3">
      <c r="A22" s="126" t="s">
        <v>37</v>
      </c>
      <c r="B22" s="127"/>
      <c r="C22" s="127"/>
      <c r="D22" s="127"/>
      <c r="E22" s="128"/>
    </row>
    <row r="23" spans="1:5" s="29" customFormat="1" ht="31.2" x14ac:dyDescent="0.3">
      <c r="A23" s="49">
        <v>1</v>
      </c>
      <c r="B23" s="61"/>
      <c r="C23" s="51" t="s">
        <v>15</v>
      </c>
      <c r="D23" s="9" t="s">
        <v>17</v>
      </c>
      <c r="E23" s="60">
        <v>1</v>
      </c>
    </row>
    <row r="24" spans="1:5" s="29" customFormat="1" ht="31.2" x14ac:dyDescent="0.3">
      <c r="A24" s="49">
        <v>2</v>
      </c>
      <c r="B24" s="62"/>
      <c r="C24" s="51" t="s">
        <v>15</v>
      </c>
      <c r="D24" s="9" t="s">
        <v>17</v>
      </c>
      <c r="E24" s="60">
        <v>1</v>
      </c>
    </row>
    <row r="25" spans="1:5" s="29" customFormat="1" ht="31.2" x14ac:dyDescent="0.3">
      <c r="A25" s="49">
        <v>3</v>
      </c>
      <c r="B25" s="63"/>
      <c r="C25" s="51" t="s">
        <v>15</v>
      </c>
      <c r="D25" s="9" t="s">
        <v>17</v>
      </c>
      <c r="E25" s="60">
        <v>1</v>
      </c>
    </row>
    <row r="26" spans="1:5" ht="21" x14ac:dyDescent="0.3">
      <c r="A26" s="126" t="s">
        <v>10</v>
      </c>
      <c r="B26" s="127"/>
      <c r="C26" s="127"/>
      <c r="D26" s="127"/>
      <c r="E26" s="128"/>
    </row>
    <row r="27" spans="1:5" s="29" customFormat="1" ht="31.2" x14ac:dyDescent="0.3">
      <c r="A27" s="64">
        <v>1</v>
      </c>
      <c r="B27" s="65"/>
      <c r="C27" s="51" t="s">
        <v>15</v>
      </c>
      <c r="D27" s="9" t="s">
        <v>10</v>
      </c>
      <c r="E27" s="60">
        <v>1</v>
      </c>
    </row>
    <row r="28" spans="1:5" s="29" customFormat="1" ht="31.2" x14ac:dyDescent="0.3">
      <c r="A28" s="64">
        <v>2</v>
      </c>
      <c r="B28" s="66"/>
      <c r="C28" s="51" t="s">
        <v>15</v>
      </c>
      <c r="D28" s="9" t="s">
        <v>10</v>
      </c>
      <c r="E28" s="60">
        <v>1</v>
      </c>
    </row>
  </sheetData>
  <sortState xmlns:xlrd2="http://schemas.microsoft.com/office/spreadsheetml/2017/richdata2" ref="B3:E11">
    <sortCondition ref="B3:B11"/>
  </sortState>
  <mergeCells count="4">
    <mergeCell ref="A2:E2"/>
    <mergeCell ref="A12:E12"/>
    <mergeCell ref="A22:E22"/>
    <mergeCell ref="A26:E26"/>
  </mergeCells>
  <conditionalFormatting sqref="D1:D2">
    <cfRule type="endsWith" dxfId="123" priority="51" operator="endsWith" text="Оборудование">
      <formula>RIGHT(D1,LEN("Оборудование"))="Оборудование"</formula>
    </cfRule>
    <cfRule type="containsText" dxfId="122" priority="52" operator="containsText" text="Программное обеспечение">
      <formula>NOT(ISERROR(SEARCH("Программное обеспечение",D1)))</formula>
    </cfRule>
    <cfRule type="endsWith" dxfId="121" priority="53" operator="endsWith" text="Оборудование IT">
      <formula>RIGHT(D1,LEN("Оборудование IT"))="Оборудование IT"</formula>
    </cfRule>
    <cfRule type="containsText" dxfId="120" priority="54" operator="containsText" text="Мебель">
      <formula>NOT(ISERROR(SEARCH("Мебель",D1)))</formula>
    </cfRule>
  </conditionalFormatting>
  <conditionalFormatting sqref="D3:D9">
    <cfRule type="expression" dxfId="119" priority="7">
      <formula>EXACT("Учебные пособия",D3)</formula>
    </cfRule>
    <cfRule type="expression" dxfId="118" priority="8">
      <formula>EXACT("Техника безопасности",D3)</formula>
    </cfRule>
    <cfRule type="expression" dxfId="117" priority="9">
      <formula>EXACT("Охрана труда",D3)</formula>
    </cfRule>
    <cfRule type="expression" dxfId="116" priority="10">
      <formula>EXACT("Программное обеспечение",D3)</formula>
    </cfRule>
    <cfRule type="expression" dxfId="115" priority="11">
      <formula>EXACT("Оборудование IT",D3)</formula>
    </cfRule>
    <cfRule type="expression" dxfId="114" priority="12">
      <formula>EXACT("Мебель",D3)</formula>
    </cfRule>
    <cfRule type="expression" dxfId="113" priority="13">
      <formula>EXACT("Оборудование",D3)</formula>
    </cfRule>
  </conditionalFormatting>
  <conditionalFormatting sqref="D10:D11">
    <cfRule type="cellIs" dxfId="112" priority="1" operator="equal">
      <formula>"Техника безопасности"</formula>
    </cfRule>
    <cfRule type="cellIs" dxfId="111" priority="2" operator="equal">
      <formula>"Охрана труда"</formula>
    </cfRule>
  </conditionalFormatting>
  <conditionalFormatting sqref="D10:D12">
    <cfRule type="endsWith" dxfId="110" priority="3" operator="endsWith" text="Оборудование">
      <formula>RIGHT(D10,LEN("Оборудование"))="Оборудование"</formula>
    </cfRule>
    <cfRule type="containsText" dxfId="109" priority="4" operator="containsText" text="Программное обеспечение">
      <formula>NOT(ISERROR(SEARCH("Программное обеспечение",D10)))</formula>
    </cfRule>
    <cfRule type="endsWith" dxfId="108" priority="5" operator="endsWith" text="Оборудование IT">
      <formula>RIGHT(D10,LEN("Оборудование IT"))="Оборудование IT"</formula>
    </cfRule>
    <cfRule type="containsText" dxfId="107" priority="6" operator="containsText" text="Мебель">
      <formula>NOT(ISERROR(SEARCH("Мебель",D10)))</formula>
    </cfRule>
  </conditionalFormatting>
  <conditionalFormatting sqref="D13:D21">
    <cfRule type="expression" dxfId="106" priority="21">
      <formula>EXACT("Учебные пособия",D13)</formula>
    </cfRule>
    <cfRule type="expression" dxfId="105" priority="22">
      <formula>EXACT("Техника безопасности",D13)</formula>
    </cfRule>
    <cfRule type="expression" dxfId="104" priority="23">
      <formula>EXACT("Охрана труда",D13)</formula>
    </cfRule>
    <cfRule type="expression" dxfId="103" priority="24">
      <formula>EXACT("Программное обеспечение",D13)</formula>
    </cfRule>
    <cfRule type="expression" dxfId="102" priority="25">
      <formula>EXACT("Оборудование IT",D13)</formula>
    </cfRule>
    <cfRule type="expression" dxfId="101" priority="26">
      <formula>EXACT("Мебель",D13)</formula>
    </cfRule>
    <cfRule type="expression" dxfId="100" priority="27">
      <formula>EXACT("Оборудование",D13)</formula>
    </cfRule>
  </conditionalFormatting>
  <conditionalFormatting sqref="D22 D26">
    <cfRule type="containsText" dxfId="99" priority="127" operator="containsText" text="Программное обеспечение">
      <formula>NOT(ISERROR(SEARCH("Программное обеспечение",D22)))</formula>
    </cfRule>
    <cfRule type="endsWith" dxfId="98" priority="128" operator="endsWith" text="Оборудование IT">
      <formula>RIGHT(D22,LEN("Оборудование IT"))="Оборудование IT"</formula>
    </cfRule>
  </conditionalFormatting>
  <conditionalFormatting sqref="D22">
    <cfRule type="containsText" dxfId="97" priority="129" operator="containsText" text="Мебель">
      <formula>NOT(ISERROR(SEARCH("Мебель",D22)))</formula>
    </cfRule>
  </conditionalFormatting>
  <conditionalFormatting sqref="D23:D25">
    <cfRule type="expression" dxfId="96" priority="14">
      <formula>EXACT("Учебные пособия",D23)</formula>
    </cfRule>
    <cfRule type="expression" dxfId="95" priority="15">
      <formula>EXACT("Техника безопасности",D23)</formula>
    </cfRule>
    <cfRule type="expression" dxfId="94" priority="16">
      <formula>EXACT("Охрана труда",D23)</formula>
    </cfRule>
    <cfRule type="expression" dxfId="93" priority="17">
      <formula>EXACT("Программное обеспечение",D23)</formula>
    </cfRule>
    <cfRule type="expression" dxfId="92" priority="18">
      <formula>EXACT("Оборудование IT",D23)</formula>
    </cfRule>
    <cfRule type="expression" dxfId="91" priority="19">
      <formula>EXACT("Мебель",D23)</formula>
    </cfRule>
    <cfRule type="expression" dxfId="90" priority="20">
      <formula>EXACT("Оборудование",D23)</formula>
    </cfRule>
  </conditionalFormatting>
  <conditionalFormatting sqref="D26 D22">
    <cfRule type="endsWith" dxfId="89" priority="126" operator="endsWith" text="Оборудование">
      <formula>RIGHT(D22,LEN("Оборудование"))="Оборудование"</formula>
    </cfRule>
  </conditionalFormatting>
  <conditionalFormatting sqref="D26">
    <cfRule type="containsText" dxfId="88" priority="72" operator="containsText" text="Мебель">
      <formula>NOT(ISERROR(SEARCH("Мебель",D26)))</formula>
    </cfRule>
    <cfRule type="cellIs" dxfId="87" priority="73" operator="equal">
      <formula>"Техника безопасности"</formula>
    </cfRule>
    <cfRule type="cellIs" dxfId="86" priority="74" operator="equal">
      <formula>"Охрана труда"</formula>
    </cfRule>
    <cfRule type="endsWith" dxfId="85" priority="113" operator="endsWith" text="Оборудование">
      <formula>RIGHT(D26,LEN("Оборудование"))="Оборудование"</formula>
    </cfRule>
    <cfRule type="containsText" dxfId="84" priority="114" operator="containsText" text="Программное обеспечение">
      <formula>NOT(ISERROR(SEARCH("Программное обеспечение",D26)))</formula>
    </cfRule>
    <cfRule type="endsWith" dxfId="83" priority="115" operator="endsWith" text="Оборудование IT">
      <formula>RIGHT(D26,LEN("Оборудование IT"))="Оборудование IT"</formula>
    </cfRule>
    <cfRule type="containsText" dxfId="82" priority="116" operator="containsText" text="Мебель">
      <formula>NOT(ISERROR(SEARCH("Мебель",D26)))</formula>
    </cfRule>
  </conditionalFormatting>
  <conditionalFormatting sqref="D27:D28">
    <cfRule type="expression" dxfId="81" priority="28">
      <formula>EXACT("Учебные пособия",D27)</formula>
    </cfRule>
    <cfRule type="expression" dxfId="80" priority="29">
      <formula>EXACT("Техника безопасности",D27)</formula>
    </cfRule>
    <cfRule type="expression" dxfId="79" priority="30">
      <formula>EXACT("Охрана труда",D27)</formula>
    </cfRule>
    <cfRule type="expression" dxfId="78" priority="31">
      <formula>EXACT("Программное обеспечение",D27)</formula>
    </cfRule>
    <cfRule type="expression" dxfId="77" priority="32">
      <formula>EXACT("Оборудование IT",D27)</formula>
    </cfRule>
    <cfRule type="expression" dxfId="76" priority="33">
      <formula>EXACT("Мебель",D27)</formula>
    </cfRule>
    <cfRule type="expression" dxfId="75" priority="34">
      <formula>EXACT("Оборудование",D27)</formula>
    </cfRule>
  </conditionalFormatting>
  <conditionalFormatting sqref="D32:D9954">
    <cfRule type="endsWith" dxfId="74" priority="87" operator="endsWith" text="Оборудование">
      <formula>RIGHT(D32,LEN("Оборудование"))="Оборудование"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обеспечение",D32)))</formula>
    </cfRule>
    <cfRule type="endsWith" dxfId="72" priority="89" operator="endsWith" text="Оборудование IT">
      <formula>RIGHT(D32,LEN("Оборудование IT"))="Оборудование IT"</formula>
    </cfRule>
    <cfRule type="containsText" dxfId="71" priority="90" operator="containsText" text="Мебель">
      <formula>NOT(ISERROR(SEARCH("Мебель",D32)))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D32:D1048576 D1:D2 D26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D27:D28 D23:D25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5.6" x14ac:dyDescent="0.3"/>
  <cols>
    <col min="1" max="1" width="32.6640625" style="93" customWidth="1"/>
    <col min="2" max="2" width="100.6640625" style="46" customWidth="1"/>
    <col min="3" max="3" width="25.6640625" style="95" bestFit="1" customWidth="1"/>
    <col min="4" max="4" width="14.44140625" style="95" customWidth="1"/>
    <col min="5" max="5" width="25.6640625" style="95" customWidth="1"/>
    <col min="6" max="6" width="14.33203125" style="9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1" t="s">
        <v>1</v>
      </c>
      <c r="B1" s="94" t="s">
        <v>9</v>
      </c>
      <c r="C1" s="82" t="s">
        <v>2</v>
      </c>
      <c r="D1" s="83"/>
      <c r="E1" s="84"/>
      <c r="F1" s="81" t="s">
        <v>7</v>
      </c>
      <c r="G1" s="81" t="s">
        <v>32</v>
      </c>
      <c r="H1" s="81" t="s">
        <v>33</v>
      </c>
    </row>
    <row r="2" spans="1:8" ht="31.2" x14ac:dyDescent="0.3">
      <c r="A2" s="85" t="s">
        <v>104</v>
      </c>
      <c r="B2" s="86" t="s">
        <v>105</v>
      </c>
      <c r="C2" s="9" t="s">
        <v>10</v>
      </c>
      <c r="D2" s="87"/>
      <c r="E2" s="87"/>
      <c r="F2" s="87">
        <v>1</v>
      </c>
      <c r="G2" s="5">
        <f t="shared" ref="G2:G24" si="0">COUNTIF($A$2:$A$999,A2)</f>
        <v>1</v>
      </c>
      <c r="H2" s="5" t="s">
        <v>36</v>
      </c>
    </row>
    <row r="3" spans="1:8" x14ac:dyDescent="0.3">
      <c r="A3" s="85" t="s">
        <v>126</v>
      </c>
      <c r="B3" s="86" t="s">
        <v>127</v>
      </c>
      <c r="C3" s="9" t="s">
        <v>10</v>
      </c>
      <c r="D3" s="87"/>
      <c r="E3" s="87"/>
      <c r="F3" s="87">
        <v>1</v>
      </c>
      <c r="G3" s="5">
        <f t="shared" si="0"/>
        <v>1</v>
      </c>
      <c r="H3" s="5" t="s">
        <v>36</v>
      </c>
    </row>
    <row r="4" spans="1:8" ht="31.2" x14ac:dyDescent="0.3">
      <c r="A4" s="85" t="s">
        <v>128</v>
      </c>
      <c r="B4" s="86" t="s">
        <v>129</v>
      </c>
      <c r="C4" s="9" t="s">
        <v>10</v>
      </c>
      <c r="D4" s="87"/>
      <c r="E4" s="87"/>
      <c r="F4" s="87">
        <v>1</v>
      </c>
      <c r="G4" s="5">
        <f t="shared" si="0"/>
        <v>1</v>
      </c>
      <c r="H4" s="5" t="s">
        <v>36</v>
      </c>
    </row>
    <row r="5" spans="1:8" x14ac:dyDescent="0.3">
      <c r="A5" s="85" t="s">
        <v>132</v>
      </c>
      <c r="B5" s="86" t="s">
        <v>133</v>
      </c>
      <c r="C5" s="9" t="s">
        <v>10</v>
      </c>
      <c r="D5" s="87"/>
      <c r="E5" s="87"/>
      <c r="F5" s="87">
        <v>3</v>
      </c>
      <c r="G5" s="5">
        <f t="shared" si="0"/>
        <v>1</v>
      </c>
      <c r="H5" s="5" t="s">
        <v>36</v>
      </c>
    </row>
    <row r="6" spans="1:8" ht="31.2" x14ac:dyDescent="0.3">
      <c r="A6" s="85" t="s">
        <v>122</v>
      </c>
      <c r="B6" s="86" t="s">
        <v>123</v>
      </c>
      <c r="C6" s="9" t="s">
        <v>10</v>
      </c>
      <c r="D6" s="87"/>
      <c r="E6" s="87"/>
      <c r="F6" s="87">
        <v>1</v>
      </c>
      <c r="G6" s="5">
        <f t="shared" si="0"/>
        <v>1</v>
      </c>
      <c r="H6" s="5" t="s">
        <v>36</v>
      </c>
    </row>
    <row r="7" spans="1:8" x14ac:dyDescent="0.3">
      <c r="A7" s="85" t="s">
        <v>118</v>
      </c>
      <c r="B7" s="86" t="s">
        <v>119</v>
      </c>
      <c r="C7" s="9" t="s">
        <v>10</v>
      </c>
      <c r="D7" s="87"/>
      <c r="E7" s="87"/>
      <c r="F7" s="87">
        <v>25</v>
      </c>
      <c r="G7" s="5">
        <f t="shared" si="0"/>
        <v>1</v>
      </c>
      <c r="H7" s="5" t="s">
        <v>36</v>
      </c>
    </row>
    <row r="8" spans="1:8" x14ac:dyDescent="0.3">
      <c r="A8" s="85" t="s">
        <v>114</v>
      </c>
      <c r="B8" s="86" t="s">
        <v>115</v>
      </c>
      <c r="C8" s="9" t="s">
        <v>10</v>
      </c>
      <c r="D8" s="87"/>
      <c r="E8" s="87"/>
      <c r="F8" s="87">
        <v>1</v>
      </c>
      <c r="G8" s="5">
        <f t="shared" si="0"/>
        <v>1</v>
      </c>
      <c r="H8" s="5" t="s">
        <v>36</v>
      </c>
    </row>
    <row r="9" spans="1:8" ht="31.2" x14ac:dyDescent="0.3">
      <c r="A9" s="85" t="s">
        <v>108</v>
      </c>
      <c r="B9" s="86" t="s">
        <v>109</v>
      </c>
      <c r="C9" s="9" t="s">
        <v>10</v>
      </c>
      <c r="D9" s="87"/>
      <c r="E9" s="87"/>
      <c r="F9" s="87">
        <v>1</v>
      </c>
      <c r="G9" s="5">
        <f t="shared" si="0"/>
        <v>1</v>
      </c>
      <c r="H9" s="5" t="s">
        <v>36</v>
      </c>
    </row>
    <row r="10" spans="1:8" x14ac:dyDescent="0.3">
      <c r="A10" s="85" t="s">
        <v>111</v>
      </c>
      <c r="B10" s="86" t="s">
        <v>112</v>
      </c>
      <c r="C10" s="9" t="s">
        <v>10</v>
      </c>
      <c r="D10" s="87"/>
      <c r="E10" s="87"/>
      <c r="F10" s="87">
        <v>1</v>
      </c>
      <c r="G10" s="5">
        <f t="shared" si="0"/>
        <v>1</v>
      </c>
      <c r="H10" s="5" t="s">
        <v>36</v>
      </c>
    </row>
    <row r="11" spans="1:8" x14ac:dyDescent="0.3">
      <c r="A11" s="85" t="s">
        <v>116</v>
      </c>
      <c r="B11" s="86" t="s">
        <v>117</v>
      </c>
      <c r="C11" s="9" t="s">
        <v>10</v>
      </c>
      <c r="D11" s="87"/>
      <c r="E11" s="87"/>
      <c r="F11" s="87">
        <v>25</v>
      </c>
      <c r="G11" s="5">
        <f t="shared" si="0"/>
        <v>1</v>
      </c>
      <c r="H11" s="5" t="s">
        <v>36</v>
      </c>
    </row>
    <row r="12" spans="1:8" ht="31.2" x14ac:dyDescent="0.3">
      <c r="A12" s="85" t="s">
        <v>142</v>
      </c>
      <c r="B12" s="86" t="s">
        <v>143</v>
      </c>
      <c r="C12" s="9" t="s">
        <v>10</v>
      </c>
      <c r="D12" s="87"/>
      <c r="E12" s="87"/>
      <c r="F12" s="87">
        <v>1</v>
      </c>
      <c r="G12" s="5">
        <f t="shared" si="0"/>
        <v>1</v>
      </c>
      <c r="H12" s="5" t="s">
        <v>36</v>
      </c>
    </row>
    <row r="13" spans="1:8" ht="31.2" x14ac:dyDescent="0.3">
      <c r="A13" s="85" t="s">
        <v>136</v>
      </c>
      <c r="B13" s="86" t="s">
        <v>137</v>
      </c>
      <c r="C13" s="9" t="s">
        <v>10</v>
      </c>
      <c r="D13" s="87"/>
      <c r="E13" s="87"/>
      <c r="F13" s="87">
        <v>1</v>
      </c>
      <c r="G13" s="5">
        <f t="shared" si="0"/>
        <v>1</v>
      </c>
      <c r="H13" s="5" t="s">
        <v>36</v>
      </c>
    </row>
    <row r="14" spans="1:8" x14ac:dyDescent="0.3">
      <c r="A14" s="85" t="s">
        <v>138</v>
      </c>
      <c r="B14" s="86" t="s">
        <v>139</v>
      </c>
      <c r="C14" s="9" t="s">
        <v>10</v>
      </c>
      <c r="D14" s="87"/>
      <c r="E14" s="87"/>
      <c r="F14" s="87">
        <v>2</v>
      </c>
      <c r="G14" s="5">
        <f t="shared" si="0"/>
        <v>1</v>
      </c>
      <c r="H14" s="5" t="s">
        <v>36</v>
      </c>
    </row>
    <row r="15" spans="1:8" ht="31.2" x14ac:dyDescent="0.3">
      <c r="A15" s="85" t="s">
        <v>130</v>
      </c>
      <c r="B15" s="86" t="s">
        <v>131</v>
      </c>
      <c r="C15" s="9" t="s">
        <v>10</v>
      </c>
      <c r="D15" s="87"/>
      <c r="E15" s="87"/>
      <c r="F15" s="87">
        <v>3</v>
      </c>
      <c r="G15" s="5">
        <f t="shared" si="0"/>
        <v>1</v>
      </c>
      <c r="H15" s="5" t="s">
        <v>36</v>
      </c>
    </row>
    <row r="16" spans="1:8" x14ac:dyDescent="0.3">
      <c r="A16" s="85" t="s">
        <v>120</v>
      </c>
      <c r="B16" s="86" t="s">
        <v>121</v>
      </c>
      <c r="C16" s="9" t="s">
        <v>10</v>
      </c>
      <c r="D16" s="87"/>
      <c r="E16" s="87"/>
      <c r="F16" s="87">
        <v>12</v>
      </c>
      <c r="G16" s="5">
        <f t="shared" si="0"/>
        <v>1</v>
      </c>
      <c r="H16" s="5" t="s">
        <v>36</v>
      </c>
    </row>
    <row r="17" spans="1:8" ht="31.2" x14ac:dyDescent="0.3">
      <c r="A17" s="85" t="s">
        <v>134</v>
      </c>
      <c r="B17" s="86" t="s">
        <v>135</v>
      </c>
      <c r="C17" s="9" t="s">
        <v>10</v>
      </c>
      <c r="D17" s="87"/>
      <c r="E17" s="87"/>
      <c r="F17" s="87">
        <v>3</v>
      </c>
      <c r="G17" s="5">
        <f t="shared" si="0"/>
        <v>1</v>
      </c>
      <c r="H17" s="5" t="s">
        <v>36</v>
      </c>
    </row>
    <row r="18" spans="1:8" x14ac:dyDescent="0.3">
      <c r="A18" s="85" t="s">
        <v>38</v>
      </c>
      <c r="B18" s="86" t="s">
        <v>107</v>
      </c>
      <c r="C18" s="9" t="s">
        <v>6</v>
      </c>
      <c r="D18" s="87"/>
      <c r="E18" s="87"/>
      <c r="F18" s="87">
        <v>2</v>
      </c>
      <c r="G18" s="5">
        <f t="shared" si="0"/>
        <v>1</v>
      </c>
      <c r="H18" s="5" t="s">
        <v>36</v>
      </c>
    </row>
    <row r="19" spans="1:8" x14ac:dyDescent="0.3">
      <c r="A19" s="85" t="s">
        <v>146</v>
      </c>
      <c r="B19" s="86" t="s">
        <v>147</v>
      </c>
      <c r="C19" s="9" t="s">
        <v>10</v>
      </c>
      <c r="D19" s="87"/>
      <c r="E19" s="87"/>
      <c r="F19" s="87">
        <v>1</v>
      </c>
      <c r="G19" s="5">
        <f t="shared" si="0"/>
        <v>1</v>
      </c>
      <c r="H19" s="5" t="s">
        <v>36</v>
      </c>
    </row>
    <row r="20" spans="1:8" x14ac:dyDescent="0.3">
      <c r="A20" s="85" t="s">
        <v>140</v>
      </c>
      <c r="B20" s="86" t="s">
        <v>141</v>
      </c>
      <c r="C20" s="9" t="s">
        <v>10</v>
      </c>
      <c r="D20" s="87"/>
      <c r="E20" s="87"/>
      <c r="F20" s="87">
        <v>1</v>
      </c>
      <c r="G20" s="5">
        <f t="shared" si="0"/>
        <v>1</v>
      </c>
      <c r="H20" s="5" t="s">
        <v>36</v>
      </c>
    </row>
    <row r="21" spans="1:8" x14ac:dyDescent="0.3">
      <c r="A21" s="85" t="s">
        <v>144</v>
      </c>
      <c r="B21" s="86" t="s">
        <v>145</v>
      </c>
      <c r="C21" s="9" t="s">
        <v>10</v>
      </c>
      <c r="D21" s="87"/>
      <c r="E21" s="87"/>
      <c r="F21" s="87">
        <v>1</v>
      </c>
      <c r="G21" s="5">
        <f t="shared" si="0"/>
        <v>1</v>
      </c>
      <c r="H21" s="5" t="s">
        <v>36</v>
      </c>
    </row>
    <row r="22" spans="1:8" x14ac:dyDescent="0.3">
      <c r="A22" s="85" t="s">
        <v>64</v>
      </c>
      <c r="B22" s="86" t="s">
        <v>148</v>
      </c>
      <c r="C22" s="9" t="s">
        <v>6</v>
      </c>
      <c r="D22" s="87"/>
      <c r="E22" s="87"/>
      <c r="F22" s="87">
        <v>3</v>
      </c>
      <c r="G22" s="5">
        <f t="shared" si="0"/>
        <v>1</v>
      </c>
      <c r="H22" s="5" t="s">
        <v>36</v>
      </c>
    </row>
    <row r="23" spans="1:8" x14ac:dyDescent="0.3">
      <c r="A23" s="85" t="s">
        <v>63</v>
      </c>
      <c r="B23" s="86" t="s">
        <v>113</v>
      </c>
      <c r="C23" s="9" t="s">
        <v>6</v>
      </c>
      <c r="D23" s="87"/>
      <c r="E23" s="87"/>
      <c r="F23" s="87">
        <v>1</v>
      </c>
      <c r="G23" s="5">
        <f t="shared" si="0"/>
        <v>1</v>
      </c>
      <c r="H23" s="5" t="s">
        <v>36</v>
      </c>
    </row>
    <row r="24" spans="1:8" x14ac:dyDescent="0.3">
      <c r="A24" s="85" t="s">
        <v>124</v>
      </c>
      <c r="B24" s="86" t="s">
        <v>125</v>
      </c>
      <c r="C24" s="9" t="s">
        <v>10</v>
      </c>
      <c r="D24" s="87"/>
      <c r="E24" s="87"/>
      <c r="F24" s="87">
        <v>1</v>
      </c>
      <c r="G24" s="5">
        <f t="shared" si="0"/>
        <v>1</v>
      </c>
      <c r="H24" s="5" t="s">
        <v>36</v>
      </c>
    </row>
    <row r="25" spans="1:8" x14ac:dyDescent="0.3">
      <c r="C25" s="90"/>
    </row>
    <row r="26" spans="1:8" x14ac:dyDescent="0.3">
      <c r="C26" s="90"/>
    </row>
    <row r="27" spans="1:8" x14ac:dyDescent="0.3">
      <c r="C27" s="90"/>
    </row>
    <row r="28" spans="1:8" x14ac:dyDescent="0.3">
      <c r="C28" s="90"/>
    </row>
    <row r="29" spans="1:8" x14ac:dyDescent="0.3">
      <c r="C29" s="90"/>
    </row>
    <row r="30" spans="1:8" x14ac:dyDescent="0.3">
      <c r="C30" s="90"/>
    </row>
    <row r="31" spans="1:8" x14ac:dyDescent="0.3">
      <c r="C31" s="90"/>
    </row>
    <row r="32" spans="1:8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24" xr:uid="{B23CC546-2D1F-4D77-8557-6B74FEFF857B}">
    <sortState xmlns:xlrd2="http://schemas.microsoft.com/office/spreadsheetml/2017/richdata2" ref="A2:H24">
      <sortCondition ref="A2:A24"/>
    </sortState>
  </autoFilter>
  <conditionalFormatting sqref="C2:C24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25:C999">
    <cfRule type="expression" dxfId="63" priority="8">
      <formula>EXACT("Учебные пособия",C25)</formula>
    </cfRule>
    <cfRule type="expression" dxfId="62" priority="9">
      <formula>EXACT("Техника безопасности",C25)</formula>
    </cfRule>
    <cfRule type="expression" dxfId="61" priority="10">
      <formula>EXACT("Охрана труда",C25)</formula>
    </cfRule>
    <cfRule type="expression" dxfId="60" priority="11">
      <formula>EXACT("Программное обеспечение",C25)</formula>
    </cfRule>
    <cfRule type="expression" dxfId="59" priority="12">
      <formula>EXACT("Оборудование IT",C25)</formula>
    </cfRule>
    <cfRule type="expression" dxfId="58" priority="13">
      <formula>EXACT("Мебель",C25)</formula>
    </cfRule>
    <cfRule type="expression" dxfId="57" priority="14">
      <formula>EXACT("Оборудование",C25)</formula>
    </cfRule>
  </conditionalFormatting>
  <conditionalFormatting sqref="G2:G2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4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24" xr:uid="{D21DAE20-EAB0-4C6B-AEC9-307264B14F56}">
      <formula1>"Базовая часть, Вариативная часть"</formula1>
    </dataValidation>
    <dataValidation allowBlank="1" showErrorMessage="1" sqref="A2:B24" xr:uid="{3C85FF7A-0A30-4391-8AC2-EBD2664BB2B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zoomScale="115" zoomScaleNormal="115"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5.6" x14ac:dyDescent="0.3"/>
  <cols>
    <col min="1" max="1" width="32.6640625" style="93" customWidth="1"/>
    <col min="2" max="2" width="100.6640625" style="46" customWidth="1"/>
    <col min="3" max="3" width="25.6640625" style="95" bestFit="1" customWidth="1"/>
    <col min="4" max="4" width="14.44140625" style="95" customWidth="1"/>
    <col min="5" max="5" width="25.6640625" style="95" customWidth="1"/>
    <col min="6" max="6" width="14.33203125" style="9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1" t="s">
        <v>1</v>
      </c>
      <c r="B1" s="94" t="s">
        <v>9</v>
      </c>
      <c r="C1" s="96" t="s">
        <v>2</v>
      </c>
      <c r="D1" s="81" t="s">
        <v>4</v>
      </c>
      <c r="E1" s="81" t="s">
        <v>3</v>
      </c>
      <c r="F1" s="81" t="s">
        <v>7</v>
      </c>
      <c r="G1" s="81" t="s">
        <v>32</v>
      </c>
      <c r="H1" s="81" t="s">
        <v>33</v>
      </c>
    </row>
    <row r="2" spans="1:8" x14ac:dyDescent="0.3">
      <c r="A2" s="85" t="s">
        <v>26</v>
      </c>
      <c r="B2" s="86" t="s">
        <v>154</v>
      </c>
      <c r="C2" s="9" t="s">
        <v>5</v>
      </c>
      <c r="D2" s="87">
        <v>1</v>
      </c>
      <c r="E2" s="87" t="s">
        <v>152</v>
      </c>
      <c r="F2" s="87">
        <v>25</v>
      </c>
      <c r="G2" s="11">
        <f>COUNTIF($A$2:$A$999,A2)</f>
        <v>1</v>
      </c>
      <c r="H2" s="11" t="s">
        <v>36</v>
      </c>
    </row>
    <row r="3" spans="1:8" ht="78" x14ac:dyDescent="0.3">
      <c r="A3" s="85" t="s">
        <v>170</v>
      </c>
      <c r="B3" s="86" t="s">
        <v>156</v>
      </c>
      <c r="C3" s="9" t="s">
        <v>17</v>
      </c>
      <c r="D3" s="87">
        <v>1</v>
      </c>
      <c r="E3" s="87" t="s">
        <v>152</v>
      </c>
      <c r="F3" s="87">
        <v>25</v>
      </c>
      <c r="G3" s="11">
        <f>COUNTIF($A$2:$A$999,A3)</f>
        <v>1</v>
      </c>
      <c r="H3" s="11" t="s">
        <v>36</v>
      </c>
    </row>
    <row r="4" spans="1:8" x14ac:dyDescent="0.3">
      <c r="A4" s="85" t="s">
        <v>79</v>
      </c>
      <c r="B4" s="86" t="s">
        <v>151</v>
      </c>
      <c r="C4" s="9" t="s">
        <v>6</v>
      </c>
      <c r="D4" s="87">
        <v>1</v>
      </c>
      <c r="E4" s="87" t="s">
        <v>152</v>
      </c>
      <c r="F4" s="87">
        <v>25</v>
      </c>
      <c r="G4" s="11">
        <f>COUNTIF($A$2:$A$999,A4)</f>
        <v>1</v>
      </c>
      <c r="H4" s="11" t="s">
        <v>36</v>
      </c>
    </row>
    <row r="5" spans="1:8" x14ac:dyDescent="0.3">
      <c r="A5" s="85" t="s">
        <v>80</v>
      </c>
      <c r="B5" s="86" t="s">
        <v>153</v>
      </c>
      <c r="C5" s="9" t="s">
        <v>6</v>
      </c>
      <c r="D5" s="87">
        <v>1</v>
      </c>
      <c r="E5" s="87" t="s">
        <v>152</v>
      </c>
      <c r="F5" s="87">
        <v>25</v>
      </c>
      <c r="G5" s="11">
        <f>COUNTIF($A$2:$A$999,A5)</f>
        <v>1</v>
      </c>
      <c r="H5" s="11" t="s">
        <v>36</v>
      </c>
    </row>
    <row r="6" spans="1:8" x14ac:dyDescent="0.3">
      <c r="C6" s="90"/>
    </row>
    <row r="7" spans="1:8" x14ac:dyDescent="0.3">
      <c r="C7" s="90"/>
    </row>
    <row r="8" spans="1:8" x14ac:dyDescent="0.3">
      <c r="C8" s="90"/>
    </row>
    <row r="9" spans="1:8" x14ac:dyDescent="0.3">
      <c r="C9" s="90"/>
    </row>
    <row r="10" spans="1:8" x14ac:dyDescent="0.3">
      <c r="C10" s="90"/>
    </row>
    <row r="11" spans="1:8" x14ac:dyDescent="0.3">
      <c r="C11" s="90"/>
    </row>
    <row r="12" spans="1:8" x14ac:dyDescent="0.3">
      <c r="C12" s="90"/>
    </row>
    <row r="13" spans="1:8" x14ac:dyDescent="0.3">
      <c r="C13" s="90"/>
    </row>
    <row r="14" spans="1:8" x14ac:dyDescent="0.3">
      <c r="C14" s="90"/>
    </row>
    <row r="15" spans="1:8" x14ac:dyDescent="0.3">
      <c r="C15" s="90"/>
    </row>
    <row r="16" spans="1:8" x14ac:dyDescent="0.3">
      <c r="C16" s="90"/>
    </row>
    <row r="17" spans="3:3" x14ac:dyDescent="0.3">
      <c r="C17" s="90"/>
    </row>
    <row r="18" spans="3:3" x14ac:dyDescent="0.3">
      <c r="C18" s="90"/>
    </row>
    <row r="19" spans="3:3" x14ac:dyDescent="0.3">
      <c r="C19" s="90"/>
    </row>
    <row r="20" spans="3:3" x14ac:dyDescent="0.3">
      <c r="C20" s="90"/>
    </row>
    <row r="21" spans="3:3" x14ac:dyDescent="0.3">
      <c r="C21" s="90"/>
    </row>
    <row r="22" spans="3:3" x14ac:dyDescent="0.3">
      <c r="C22" s="90"/>
    </row>
    <row r="23" spans="3:3" x14ac:dyDescent="0.3">
      <c r="C23" s="90"/>
    </row>
    <row r="24" spans="3:3" x14ac:dyDescent="0.3">
      <c r="C24" s="90"/>
    </row>
    <row r="25" spans="3:3" x14ac:dyDescent="0.3">
      <c r="C25" s="90"/>
    </row>
    <row r="26" spans="3:3" x14ac:dyDescent="0.3">
      <c r="C26" s="90"/>
    </row>
    <row r="27" spans="3:3" x14ac:dyDescent="0.3">
      <c r="C27" s="90"/>
    </row>
    <row r="28" spans="3:3" x14ac:dyDescent="0.3">
      <c r="C28" s="90"/>
    </row>
    <row r="29" spans="3:3" x14ac:dyDescent="0.3">
      <c r="C29" s="90"/>
    </row>
    <row r="30" spans="3:3" x14ac:dyDescent="0.3">
      <c r="C30" s="90"/>
    </row>
    <row r="31" spans="3:3" x14ac:dyDescent="0.3">
      <c r="C31" s="90"/>
    </row>
    <row r="32" spans="3:3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5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6:C999">
    <cfRule type="expression" dxfId="47" priority="8">
      <formula>EXACT("Учебные пособия",C6)</formula>
    </cfRule>
    <cfRule type="expression" dxfId="46" priority="9">
      <formula>EXACT("Техника безопасности",C6)</formula>
    </cfRule>
    <cfRule type="expression" dxfId="45" priority="10">
      <formula>EXACT("Охрана труда",C6)</formula>
    </cfRule>
    <cfRule type="expression" dxfId="44" priority="11">
      <formula>EXACT("Программное обеспечение",C6)</formula>
    </cfRule>
    <cfRule type="expression" dxfId="43" priority="12">
      <formula>EXACT("Оборудование IT",C6)</formula>
    </cfRule>
    <cfRule type="expression" dxfId="42" priority="13">
      <formula>EXACT("Мебель",C6)</formula>
    </cfRule>
    <cfRule type="expression" dxfId="41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14BBCE7D-2D5C-4686-835F-DEBE7BC3304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49E41-9B9A-4481-B090-4626FA86D84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5.6" x14ac:dyDescent="0.3"/>
  <cols>
    <col min="1" max="1" width="32.6640625" style="93" customWidth="1"/>
    <col min="2" max="2" width="100.6640625" style="46" customWidth="1"/>
    <col min="3" max="3" width="20.44140625" style="95" customWidth="1"/>
    <col min="4" max="4" width="14.44140625" style="95" customWidth="1"/>
    <col min="5" max="5" width="25.6640625" style="95" customWidth="1"/>
    <col min="6" max="6" width="14.33203125" style="9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1" t="s">
        <v>1</v>
      </c>
      <c r="B1" s="94" t="s">
        <v>9</v>
      </c>
      <c r="C1" s="82" t="s">
        <v>2</v>
      </c>
      <c r="D1" s="83"/>
      <c r="E1" s="84"/>
      <c r="F1" s="81" t="s">
        <v>7</v>
      </c>
      <c r="G1" s="94" t="s">
        <v>32</v>
      </c>
      <c r="H1" s="81" t="s">
        <v>33</v>
      </c>
    </row>
    <row r="2" spans="1:8" x14ac:dyDescent="0.3">
      <c r="A2" s="85" t="s">
        <v>160</v>
      </c>
      <c r="B2" s="86" t="s">
        <v>161</v>
      </c>
      <c r="C2" s="9" t="s">
        <v>5</v>
      </c>
      <c r="D2" s="87"/>
      <c r="E2" s="87"/>
      <c r="F2" s="87">
        <v>1</v>
      </c>
      <c r="G2" s="5">
        <f>COUNTIF($A$2:$A$999,A2)</f>
        <v>1</v>
      </c>
      <c r="H2" s="5" t="s">
        <v>36</v>
      </c>
    </row>
    <row r="3" spans="1:8" x14ac:dyDescent="0.3">
      <c r="A3" s="85" t="s">
        <v>157</v>
      </c>
      <c r="B3" s="86" t="s">
        <v>158</v>
      </c>
      <c r="C3" s="9" t="s">
        <v>6</v>
      </c>
      <c r="D3" s="87"/>
      <c r="E3" s="87"/>
      <c r="F3" s="87">
        <v>1</v>
      </c>
      <c r="G3" s="5">
        <f>COUNTIF($A$2:$A$999,A3)</f>
        <v>1</v>
      </c>
      <c r="H3" s="5" t="s">
        <v>36</v>
      </c>
    </row>
    <row r="4" spans="1:8" x14ac:dyDescent="0.3">
      <c r="A4" s="85" t="s">
        <v>27</v>
      </c>
      <c r="B4" s="86" t="s">
        <v>159</v>
      </c>
      <c r="C4" s="9" t="s">
        <v>5</v>
      </c>
      <c r="D4" s="87"/>
      <c r="E4" s="87"/>
      <c r="F4" s="87">
        <v>1</v>
      </c>
      <c r="G4" s="5">
        <f>COUNTIF($A$2:$A$999,A4)</f>
        <v>1</v>
      </c>
      <c r="H4" s="5" t="s">
        <v>36</v>
      </c>
    </row>
    <row r="5" spans="1:8" x14ac:dyDescent="0.3">
      <c r="A5" s="85" t="s">
        <v>162</v>
      </c>
      <c r="B5" s="86" t="s">
        <v>163</v>
      </c>
      <c r="C5" s="9" t="s">
        <v>6</v>
      </c>
      <c r="D5" s="87"/>
      <c r="E5" s="87"/>
      <c r="F5" s="87">
        <v>1</v>
      </c>
      <c r="G5" s="5">
        <f>COUNTIF($A$2:$A$999,A5)</f>
        <v>1</v>
      </c>
      <c r="H5" s="5" t="s">
        <v>36</v>
      </c>
    </row>
    <row r="6" spans="1:8" x14ac:dyDescent="0.3">
      <c r="C6" s="90"/>
    </row>
    <row r="7" spans="1:8" x14ac:dyDescent="0.3">
      <c r="C7" s="90"/>
    </row>
    <row r="8" spans="1:8" x14ac:dyDescent="0.3">
      <c r="C8" s="90"/>
    </row>
    <row r="9" spans="1:8" x14ac:dyDescent="0.3">
      <c r="C9" s="90"/>
    </row>
    <row r="10" spans="1:8" x14ac:dyDescent="0.3">
      <c r="C10" s="90"/>
    </row>
    <row r="11" spans="1:8" x14ac:dyDescent="0.3">
      <c r="C11" s="90"/>
    </row>
    <row r="12" spans="1:8" x14ac:dyDescent="0.3">
      <c r="C12" s="90"/>
    </row>
    <row r="13" spans="1:8" x14ac:dyDescent="0.3">
      <c r="C13" s="90"/>
    </row>
    <row r="14" spans="1:8" x14ac:dyDescent="0.3">
      <c r="C14" s="90"/>
    </row>
    <row r="15" spans="1:8" x14ac:dyDescent="0.3">
      <c r="C15" s="90"/>
    </row>
    <row r="16" spans="1:8" x14ac:dyDescent="0.3">
      <c r="C16" s="90"/>
    </row>
    <row r="17" spans="3:3" x14ac:dyDescent="0.3">
      <c r="C17" s="90"/>
    </row>
    <row r="18" spans="3:3" x14ac:dyDescent="0.3">
      <c r="C18" s="90"/>
    </row>
    <row r="19" spans="3:3" x14ac:dyDescent="0.3">
      <c r="C19" s="90"/>
    </row>
    <row r="20" spans="3:3" x14ac:dyDescent="0.3">
      <c r="C20" s="90"/>
    </row>
    <row r="21" spans="3:3" x14ac:dyDescent="0.3">
      <c r="C21" s="90"/>
    </row>
    <row r="22" spans="3:3" x14ac:dyDescent="0.3">
      <c r="C22" s="90"/>
    </row>
    <row r="23" spans="3:3" x14ac:dyDescent="0.3">
      <c r="C23" s="90"/>
    </row>
    <row r="24" spans="3:3" x14ac:dyDescent="0.3">
      <c r="C24" s="90"/>
    </row>
    <row r="25" spans="3:3" x14ac:dyDescent="0.3">
      <c r="C25" s="90"/>
    </row>
    <row r="26" spans="3:3" x14ac:dyDescent="0.3">
      <c r="C26" s="90"/>
    </row>
    <row r="27" spans="3:3" x14ac:dyDescent="0.3">
      <c r="C27" s="90"/>
    </row>
    <row r="28" spans="3:3" x14ac:dyDescent="0.3">
      <c r="C28" s="90"/>
    </row>
    <row r="29" spans="3:3" x14ac:dyDescent="0.3">
      <c r="C29" s="90"/>
    </row>
    <row r="30" spans="3:3" x14ac:dyDescent="0.3">
      <c r="C30" s="90"/>
    </row>
    <row r="31" spans="3:3" x14ac:dyDescent="0.3">
      <c r="C31" s="90"/>
    </row>
    <row r="32" spans="3:3" x14ac:dyDescent="0.3">
      <c r="C32" s="90"/>
    </row>
    <row r="33" spans="3:3" x14ac:dyDescent="0.3">
      <c r="C33" s="90"/>
    </row>
    <row r="34" spans="3:3" x14ac:dyDescent="0.3">
      <c r="C34" s="90"/>
    </row>
    <row r="35" spans="3:3" x14ac:dyDescent="0.3">
      <c r="C35" s="90"/>
    </row>
    <row r="36" spans="3:3" x14ac:dyDescent="0.3">
      <c r="C36" s="90"/>
    </row>
    <row r="37" spans="3:3" x14ac:dyDescent="0.3">
      <c r="C37" s="90"/>
    </row>
    <row r="38" spans="3:3" x14ac:dyDescent="0.3">
      <c r="C38" s="90"/>
    </row>
    <row r="39" spans="3:3" x14ac:dyDescent="0.3">
      <c r="C39" s="90"/>
    </row>
    <row r="40" spans="3:3" x14ac:dyDescent="0.3">
      <c r="C40" s="90"/>
    </row>
    <row r="41" spans="3:3" x14ac:dyDescent="0.3">
      <c r="C41" s="90"/>
    </row>
    <row r="42" spans="3:3" x14ac:dyDescent="0.3">
      <c r="C42" s="90"/>
    </row>
    <row r="43" spans="3:3" x14ac:dyDescent="0.3">
      <c r="C43" s="90"/>
    </row>
    <row r="44" spans="3:3" x14ac:dyDescent="0.3">
      <c r="C44" s="90"/>
    </row>
    <row r="45" spans="3:3" x14ac:dyDescent="0.3">
      <c r="C45" s="90"/>
    </row>
    <row r="46" spans="3:3" x14ac:dyDescent="0.3">
      <c r="C46" s="90"/>
    </row>
    <row r="47" spans="3:3" x14ac:dyDescent="0.3">
      <c r="C47" s="90"/>
    </row>
    <row r="48" spans="3:3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6:C999">
    <cfRule type="expression" dxfId="31" priority="8">
      <formula>EXACT("Учебные пособия",C6)</formula>
    </cfRule>
    <cfRule type="expression" dxfId="30" priority="9">
      <formula>EXACT("Техника безопасности",C6)</formula>
    </cfRule>
    <cfRule type="expression" dxfId="29" priority="10">
      <formula>EXACT("Охрана труда",C6)</formula>
    </cfRule>
    <cfRule type="expression" dxfId="28" priority="11">
      <formula>EXACT("Программное обеспечение",C6)</formula>
    </cfRule>
    <cfRule type="expression" dxfId="27" priority="12">
      <formula>EXACT("Оборудование IT",C6)</formula>
    </cfRule>
    <cfRule type="expression" dxfId="26" priority="13">
      <formula>EXACT("Мебель",C6)</formula>
    </cfRule>
    <cfRule type="expression" dxfId="25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A180F347-F4B9-41D1-AB1C-83FD433407E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DDC0B4-FE67-4FEB-AD5D-3D10E9DB4CB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5.6" x14ac:dyDescent="0.3"/>
  <cols>
    <col min="1" max="1" width="32.6640625" style="93" customWidth="1"/>
    <col min="2" max="2" width="100.6640625" style="46" customWidth="1"/>
    <col min="3" max="3" width="29.33203125" style="95" customWidth="1"/>
    <col min="4" max="4" width="14.44140625" style="95" customWidth="1"/>
    <col min="5" max="5" width="25.6640625" style="95" customWidth="1"/>
    <col min="6" max="6" width="14.33203125" style="95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81" t="s">
        <v>1</v>
      </c>
      <c r="B1" s="94" t="s">
        <v>9</v>
      </c>
      <c r="C1" s="82" t="s">
        <v>2</v>
      </c>
      <c r="D1" s="83"/>
      <c r="E1" s="84"/>
      <c r="F1" s="81" t="s">
        <v>7</v>
      </c>
      <c r="G1" s="81" t="s">
        <v>32</v>
      </c>
      <c r="H1" s="81" t="s">
        <v>33</v>
      </c>
    </row>
    <row r="2" spans="1:8" x14ac:dyDescent="0.3">
      <c r="A2" s="85" t="s">
        <v>19</v>
      </c>
      <c r="B2" s="86" t="s">
        <v>166</v>
      </c>
      <c r="C2" s="9" t="s">
        <v>8</v>
      </c>
      <c r="D2" s="87"/>
      <c r="E2" s="87"/>
      <c r="F2" s="87">
        <v>1</v>
      </c>
      <c r="G2" s="5">
        <f>COUNTIF($A$2:$A$999,A2)</f>
        <v>1</v>
      </c>
      <c r="H2" s="5" t="s">
        <v>36</v>
      </c>
    </row>
    <row r="3" spans="1:8" x14ac:dyDescent="0.3">
      <c r="A3" s="85" t="s">
        <v>22</v>
      </c>
      <c r="B3" s="86" t="s">
        <v>168</v>
      </c>
      <c r="C3" s="9" t="s">
        <v>8</v>
      </c>
      <c r="D3" s="87"/>
      <c r="E3" s="87"/>
      <c r="F3" s="87">
        <v>1</v>
      </c>
      <c r="G3" s="5">
        <f>COUNTIF($A$2:$A$999,A3)</f>
        <v>1</v>
      </c>
      <c r="H3" s="5" t="s">
        <v>36</v>
      </c>
    </row>
    <row r="4" spans="1:8" x14ac:dyDescent="0.3">
      <c r="A4" s="85" t="s">
        <v>20</v>
      </c>
      <c r="B4" s="86" t="s">
        <v>167</v>
      </c>
      <c r="C4" s="9" t="s">
        <v>8</v>
      </c>
      <c r="D4" s="87"/>
      <c r="E4" s="87"/>
      <c r="F4" s="87">
        <v>1</v>
      </c>
      <c r="G4" s="5">
        <f>COUNTIF($A$2:$A$999,A4)</f>
        <v>1</v>
      </c>
      <c r="H4" s="5" t="s">
        <v>36</v>
      </c>
    </row>
    <row r="5" spans="1:8" ht="31.2" x14ac:dyDescent="0.3">
      <c r="A5" s="85" t="s">
        <v>169</v>
      </c>
      <c r="B5" s="86" t="s">
        <v>165</v>
      </c>
      <c r="C5" s="9" t="s">
        <v>76</v>
      </c>
      <c r="D5" s="87"/>
      <c r="E5" s="87"/>
      <c r="F5" s="87">
        <v>2</v>
      </c>
      <c r="G5" s="5">
        <f>COUNTIF($A$2:$A$999,A5)</f>
        <v>1</v>
      </c>
      <c r="H5" s="5" t="s">
        <v>36</v>
      </c>
    </row>
    <row r="6" spans="1:8" x14ac:dyDescent="0.3">
      <c r="A6" s="88"/>
      <c r="B6" s="89"/>
      <c r="C6" s="90"/>
      <c r="D6" s="90"/>
      <c r="E6" s="91"/>
      <c r="F6" s="90"/>
    </row>
    <row r="7" spans="1:8" x14ac:dyDescent="0.3">
      <c r="A7" s="88"/>
      <c r="B7" s="89"/>
      <c r="C7" s="90"/>
      <c r="D7" s="90"/>
      <c r="E7" s="91"/>
      <c r="F7" s="90"/>
    </row>
    <row r="8" spans="1:8" x14ac:dyDescent="0.3">
      <c r="A8" s="88"/>
      <c r="B8" s="89"/>
      <c r="C8" s="90"/>
      <c r="D8" s="90"/>
      <c r="E8" s="91"/>
      <c r="F8" s="90"/>
    </row>
    <row r="9" spans="1:8" x14ac:dyDescent="0.3">
      <c r="A9" s="88"/>
      <c r="B9" s="89"/>
      <c r="C9" s="90"/>
      <c r="D9" s="90"/>
      <c r="E9" s="91"/>
      <c r="F9" s="91"/>
    </row>
    <row r="10" spans="1:8" x14ac:dyDescent="0.3">
      <c r="A10" s="88"/>
      <c r="B10" s="89"/>
      <c r="C10" s="90"/>
      <c r="D10" s="90"/>
      <c r="E10" s="91"/>
      <c r="F10" s="91"/>
    </row>
    <row r="11" spans="1:8" x14ac:dyDescent="0.3">
      <c r="A11" s="88"/>
      <c r="B11" s="89"/>
      <c r="C11" s="90"/>
      <c r="D11" s="90"/>
      <c r="E11" s="91"/>
      <c r="F11" s="91"/>
    </row>
    <row r="12" spans="1:8" x14ac:dyDescent="0.3">
      <c r="A12" s="88"/>
      <c r="B12" s="89"/>
      <c r="C12" s="90"/>
      <c r="D12" s="90"/>
      <c r="E12" s="91"/>
      <c r="F12" s="91"/>
    </row>
    <row r="13" spans="1:8" x14ac:dyDescent="0.3">
      <c r="A13" s="88"/>
      <c r="B13" s="89"/>
      <c r="C13" s="90"/>
      <c r="D13" s="91"/>
      <c r="E13" s="91"/>
      <c r="F13" s="91"/>
    </row>
    <row r="14" spans="1:8" x14ac:dyDescent="0.3">
      <c r="A14" s="88"/>
      <c r="B14" s="89"/>
      <c r="C14" s="90"/>
      <c r="D14" s="91"/>
      <c r="E14" s="91"/>
      <c r="F14" s="91"/>
    </row>
    <row r="15" spans="1:8" x14ac:dyDescent="0.3">
      <c r="A15" s="88"/>
      <c r="B15" s="89"/>
      <c r="C15" s="90"/>
      <c r="D15" s="91"/>
      <c r="E15" s="91"/>
      <c r="F15" s="91"/>
    </row>
    <row r="16" spans="1:8" x14ac:dyDescent="0.3">
      <c r="A16" s="88"/>
      <c r="B16" s="89"/>
      <c r="C16" s="90"/>
      <c r="D16" s="91"/>
      <c r="E16" s="91"/>
      <c r="F16" s="91"/>
    </row>
    <row r="17" spans="1:6" x14ac:dyDescent="0.3">
      <c r="A17" s="88"/>
      <c r="B17" s="89"/>
      <c r="C17" s="90"/>
      <c r="D17" s="91"/>
      <c r="E17" s="91"/>
      <c r="F17" s="91"/>
    </row>
    <row r="18" spans="1:6" x14ac:dyDescent="0.3">
      <c r="A18" s="88"/>
      <c r="B18" s="89"/>
      <c r="C18" s="90"/>
      <c r="D18" s="91"/>
      <c r="E18" s="91"/>
      <c r="F18" s="91"/>
    </row>
    <row r="19" spans="1:6" x14ac:dyDescent="0.3">
      <c r="A19" s="88"/>
      <c r="B19" s="89"/>
      <c r="C19" s="90"/>
      <c r="D19" s="91"/>
      <c r="E19" s="91"/>
      <c r="F19" s="91"/>
    </row>
    <row r="20" spans="1:6" x14ac:dyDescent="0.3">
      <c r="A20" s="88"/>
      <c r="B20" s="89"/>
      <c r="C20" s="90"/>
      <c r="D20" s="91"/>
      <c r="E20" s="91"/>
      <c r="F20" s="91"/>
    </row>
    <row r="21" spans="1:6" x14ac:dyDescent="0.3">
      <c r="A21" s="88"/>
      <c r="B21" s="89"/>
      <c r="C21" s="90"/>
      <c r="D21" s="91"/>
      <c r="E21" s="91"/>
      <c r="F21" s="91"/>
    </row>
    <row r="22" spans="1:6" x14ac:dyDescent="0.3">
      <c r="A22" s="88"/>
      <c r="B22" s="89"/>
      <c r="C22" s="90"/>
      <c r="D22" s="91"/>
      <c r="E22" s="91"/>
      <c r="F22" s="91"/>
    </row>
    <row r="23" spans="1:6" x14ac:dyDescent="0.3">
      <c r="A23" s="88"/>
      <c r="B23" s="89"/>
      <c r="C23" s="90"/>
      <c r="D23" s="91"/>
      <c r="E23" s="91"/>
      <c r="F23" s="91"/>
    </row>
    <row r="24" spans="1:6" x14ac:dyDescent="0.3">
      <c r="A24" s="88"/>
      <c r="B24" s="89"/>
      <c r="C24" s="90"/>
      <c r="D24" s="91"/>
      <c r="E24" s="91"/>
      <c r="F24" s="91"/>
    </row>
    <row r="25" spans="1:6" x14ac:dyDescent="0.3">
      <c r="A25" s="88"/>
      <c r="B25" s="89"/>
      <c r="C25" s="90"/>
      <c r="D25" s="91"/>
      <c r="E25" s="91"/>
      <c r="F25" s="91"/>
    </row>
    <row r="26" spans="1:6" x14ac:dyDescent="0.3">
      <c r="A26" s="88"/>
      <c r="B26" s="89"/>
      <c r="C26" s="90"/>
      <c r="D26" s="91"/>
      <c r="E26" s="91"/>
      <c r="F26" s="91"/>
    </row>
    <row r="27" spans="1:6" x14ac:dyDescent="0.3">
      <c r="A27" s="88"/>
      <c r="B27" s="89"/>
      <c r="C27" s="90"/>
      <c r="D27" s="91"/>
      <c r="E27" s="91"/>
      <c r="F27" s="91"/>
    </row>
    <row r="28" spans="1:6" x14ac:dyDescent="0.3">
      <c r="A28" s="88"/>
      <c r="B28" s="89"/>
      <c r="C28" s="90"/>
      <c r="D28" s="91"/>
      <c r="E28" s="91"/>
      <c r="F28" s="91"/>
    </row>
    <row r="29" spans="1:6" x14ac:dyDescent="0.3">
      <c r="A29" s="88"/>
      <c r="B29" s="89"/>
      <c r="C29" s="90"/>
      <c r="D29" s="91"/>
      <c r="E29" s="91"/>
      <c r="F29" s="91"/>
    </row>
    <row r="30" spans="1:6" x14ac:dyDescent="0.3">
      <c r="A30" s="88"/>
      <c r="B30" s="89"/>
      <c r="C30" s="90"/>
      <c r="D30" s="91"/>
      <c r="E30" s="91"/>
      <c r="F30" s="91"/>
    </row>
    <row r="31" spans="1:6" x14ac:dyDescent="0.3">
      <c r="A31" s="88"/>
      <c r="B31" s="89"/>
      <c r="C31" s="90"/>
      <c r="D31" s="91"/>
      <c r="E31" s="91"/>
      <c r="F31" s="91"/>
    </row>
    <row r="32" spans="1:6" x14ac:dyDescent="0.3">
      <c r="A32" s="88"/>
      <c r="B32" s="89"/>
      <c r="C32" s="90"/>
      <c r="D32" s="91"/>
      <c r="E32" s="91"/>
      <c r="F32" s="91"/>
    </row>
    <row r="33" spans="1:6" x14ac:dyDescent="0.3">
      <c r="A33" s="88"/>
      <c r="B33" s="89"/>
      <c r="C33" s="90"/>
      <c r="D33" s="91"/>
      <c r="E33" s="91"/>
      <c r="F33" s="91"/>
    </row>
    <row r="34" spans="1:6" x14ac:dyDescent="0.3">
      <c r="A34" s="88"/>
      <c r="B34" s="89"/>
      <c r="C34" s="90"/>
      <c r="D34" s="91"/>
      <c r="E34" s="91"/>
      <c r="F34" s="91"/>
    </row>
    <row r="35" spans="1:6" x14ac:dyDescent="0.3">
      <c r="A35" s="88"/>
      <c r="B35" s="89"/>
      <c r="C35" s="90"/>
      <c r="D35" s="91"/>
      <c r="E35" s="91"/>
      <c r="F35" s="91"/>
    </row>
    <row r="36" spans="1:6" x14ac:dyDescent="0.3">
      <c r="A36" s="88"/>
      <c r="B36" s="89"/>
      <c r="C36" s="90"/>
      <c r="D36" s="91"/>
      <c r="E36" s="91"/>
      <c r="F36" s="91"/>
    </row>
    <row r="37" spans="1:6" x14ac:dyDescent="0.3">
      <c r="A37" s="88"/>
      <c r="B37" s="89"/>
      <c r="C37" s="90"/>
      <c r="D37" s="91"/>
      <c r="E37" s="91"/>
      <c r="F37" s="91"/>
    </row>
    <row r="38" spans="1:6" x14ac:dyDescent="0.3">
      <c r="A38" s="88"/>
      <c r="B38" s="89"/>
      <c r="C38" s="90"/>
      <c r="D38" s="91"/>
      <c r="E38" s="91"/>
      <c r="F38" s="91"/>
    </row>
    <row r="39" spans="1:6" x14ac:dyDescent="0.3">
      <c r="A39" s="88"/>
      <c r="B39" s="92"/>
      <c r="C39" s="90"/>
      <c r="D39" s="91"/>
      <c r="E39" s="91"/>
      <c r="F39" s="91"/>
    </row>
    <row r="40" spans="1:6" x14ac:dyDescent="0.3">
      <c r="A40" s="88"/>
      <c r="B40" s="92"/>
      <c r="C40" s="90"/>
      <c r="D40" s="91"/>
      <c r="E40" s="91"/>
      <c r="F40" s="91"/>
    </row>
    <row r="41" spans="1:6" x14ac:dyDescent="0.3">
      <c r="A41" s="88"/>
      <c r="B41" s="92"/>
      <c r="C41" s="90"/>
      <c r="D41" s="91"/>
      <c r="E41" s="91"/>
      <c r="F41" s="91"/>
    </row>
    <row r="42" spans="1:6" x14ac:dyDescent="0.3">
      <c r="C42" s="90"/>
    </row>
    <row r="43" spans="1:6" x14ac:dyDescent="0.3">
      <c r="C43" s="90"/>
    </row>
    <row r="44" spans="1:6" x14ac:dyDescent="0.3">
      <c r="C44" s="90"/>
    </row>
    <row r="45" spans="1:6" x14ac:dyDescent="0.3">
      <c r="C45" s="90"/>
    </row>
    <row r="46" spans="1:6" x14ac:dyDescent="0.3">
      <c r="C46" s="90"/>
    </row>
    <row r="47" spans="1:6" x14ac:dyDescent="0.3">
      <c r="C47" s="90"/>
    </row>
    <row r="48" spans="1:6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5CF2C302-017D-40C1-B943-62534704CAA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766856-7AC3-4DFD-8238-358BA22EE75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3" sqref="B13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7" t="s">
        <v>73</v>
      </c>
      <c r="B1" s="67" t="s">
        <v>65</v>
      </c>
      <c r="C1" s="67" t="s">
        <v>66</v>
      </c>
      <c r="D1" s="67" t="s">
        <v>77</v>
      </c>
      <c r="E1" s="67" t="s">
        <v>67</v>
      </c>
      <c r="F1" s="67" t="s">
        <v>78</v>
      </c>
      <c r="G1" s="67" t="s">
        <v>46</v>
      </c>
      <c r="H1" s="67" t="s">
        <v>68</v>
      </c>
      <c r="I1" s="67" t="s">
        <v>69</v>
      </c>
      <c r="J1" s="46" t="str">
        <f>_xlfn.TEXTJOIN("
",TRUE,H2:H99)</f>
        <v>20.02.01 Экологическая безопасность природных комплексов</v>
      </c>
    </row>
    <row r="2" spans="1:10" ht="28.8" x14ac:dyDescent="0.3">
      <c r="A2" s="69" t="s">
        <v>82</v>
      </c>
      <c r="B2" s="70">
        <v>2025</v>
      </c>
      <c r="C2" s="71" t="s">
        <v>83</v>
      </c>
      <c r="D2" s="71">
        <v>594</v>
      </c>
      <c r="E2" s="72" t="s">
        <v>84</v>
      </c>
      <c r="F2" s="73">
        <v>4</v>
      </c>
      <c r="G2" s="74" t="s">
        <v>85</v>
      </c>
      <c r="H2" s="75" t="s">
        <v>86</v>
      </c>
      <c r="I2" s="74" t="s">
        <v>85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FC01ADE7-FA2B-4322-A1DF-FB93FA1E448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3"/>
  <sheetViews>
    <sheetView topLeftCell="A53" workbookViewId="0">
      <selection activeCell="B13" sqref="B13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8" t="s">
        <v>87</v>
      </c>
      <c r="B1" s="138"/>
      <c r="C1" s="138"/>
      <c r="D1" s="138"/>
      <c r="E1" s="138"/>
      <c r="F1" s="138"/>
      <c r="G1" s="138"/>
      <c r="H1" s="138"/>
    </row>
    <row r="2" spans="1:8" ht="21" customHeight="1" x14ac:dyDescent="0.3">
      <c r="A2" s="139" t="s">
        <v>88</v>
      </c>
      <c r="B2" s="139"/>
      <c r="C2" s="139"/>
      <c r="D2" s="139"/>
      <c r="E2" s="139"/>
      <c r="F2" s="139"/>
      <c r="G2" s="139"/>
      <c r="H2" s="139"/>
    </row>
    <row r="3" spans="1:8" ht="15.75" customHeight="1" x14ac:dyDescent="0.3">
      <c r="A3" s="140" t="s">
        <v>89</v>
      </c>
      <c r="B3" s="140"/>
      <c r="C3" s="140"/>
      <c r="D3" s="140"/>
      <c r="E3" s="140"/>
      <c r="F3" s="140"/>
      <c r="G3" s="140"/>
      <c r="H3" s="140"/>
    </row>
    <row r="4" spans="1:8" ht="15" customHeight="1" x14ac:dyDescent="0.3">
      <c r="A4" s="141" t="s">
        <v>90</v>
      </c>
      <c r="B4" s="141"/>
      <c r="C4" s="141"/>
      <c r="D4" s="141"/>
      <c r="E4" s="141"/>
      <c r="F4" s="141"/>
      <c r="G4" s="141"/>
      <c r="H4" s="141"/>
    </row>
    <row r="5" spans="1:8" ht="15" customHeight="1" x14ac:dyDescent="0.3">
      <c r="A5" s="141" t="s">
        <v>91</v>
      </c>
      <c r="B5" s="141"/>
      <c r="C5" s="141"/>
      <c r="D5" s="141"/>
      <c r="E5" s="141"/>
      <c r="F5" s="141"/>
      <c r="G5" s="141"/>
      <c r="H5" s="141"/>
    </row>
    <row r="6" spans="1:8" ht="15" customHeight="1" x14ac:dyDescent="0.3">
      <c r="A6" s="142" t="s">
        <v>92</v>
      </c>
      <c r="B6" s="142"/>
      <c r="C6" s="142"/>
      <c r="D6" s="142"/>
      <c r="E6" s="142"/>
      <c r="F6" s="142"/>
      <c r="G6" s="142"/>
      <c r="H6" s="142"/>
    </row>
    <row r="7" spans="1:8" ht="18.600000000000001" x14ac:dyDescent="0.3">
      <c r="A7" s="76">
        <v>4</v>
      </c>
      <c r="B7" s="76" t="s">
        <v>46</v>
      </c>
      <c r="C7" s="137" t="s">
        <v>85</v>
      </c>
      <c r="D7" s="137"/>
      <c r="E7" s="137"/>
      <c r="F7" s="137"/>
      <c r="G7" s="137"/>
      <c r="H7" s="137"/>
    </row>
    <row r="8" spans="1:8" ht="18.600000000000001" x14ac:dyDescent="0.3">
      <c r="A8" s="137" t="s">
        <v>93</v>
      </c>
      <c r="B8" s="137"/>
      <c r="C8" s="137" t="s">
        <v>92</v>
      </c>
      <c r="D8" s="137"/>
      <c r="E8" s="137"/>
      <c r="F8" s="137"/>
      <c r="G8" s="137"/>
      <c r="H8" s="137"/>
    </row>
    <row r="9" spans="1:8" ht="18.600000000000001" x14ac:dyDescent="0.3">
      <c r="A9" s="137" t="s">
        <v>47</v>
      </c>
      <c r="B9" s="137"/>
      <c r="C9" s="137">
        <f>D46</f>
        <v>25</v>
      </c>
      <c r="D9" s="137"/>
      <c r="E9" s="137"/>
      <c r="F9" s="137"/>
      <c r="G9" s="137"/>
      <c r="H9" s="137"/>
    </row>
    <row r="10" spans="1:8" ht="18.600000000000001" x14ac:dyDescent="0.3">
      <c r="A10" s="137" t="s">
        <v>48</v>
      </c>
      <c r="B10" s="137"/>
      <c r="C10" s="137" t="s">
        <v>86</v>
      </c>
      <c r="D10" s="137"/>
      <c r="E10" s="137"/>
      <c r="F10" s="137"/>
      <c r="G10" s="137"/>
      <c r="H10" s="137"/>
    </row>
    <row r="11" spans="1:8" x14ac:dyDescent="0.3">
      <c r="A11" s="135" t="s">
        <v>12</v>
      </c>
      <c r="B11" s="135"/>
      <c r="C11" s="135"/>
      <c r="D11" s="136"/>
      <c r="E11" s="135"/>
      <c r="F11" s="135"/>
      <c r="G11" s="135"/>
      <c r="H11" s="136"/>
    </row>
    <row r="12" spans="1:8" x14ac:dyDescent="0.3">
      <c r="A12" s="133" t="s">
        <v>94</v>
      </c>
      <c r="B12" s="133"/>
      <c r="C12" s="133"/>
      <c r="D12" s="134"/>
      <c r="E12" s="133"/>
      <c r="F12" s="133"/>
      <c r="G12" s="133"/>
      <c r="H12" s="134"/>
    </row>
    <row r="13" spans="1:8" x14ac:dyDescent="0.3">
      <c r="A13" s="133" t="s">
        <v>95</v>
      </c>
      <c r="B13" s="133"/>
      <c r="C13" s="133"/>
      <c r="D13" s="134"/>
      <c r="E13" s="133"/>
      <c r="F13" s="133"/>
      <c r="G13" s="133"/>
      <c r="H13" s="134"/>
    </row>
    <row r="14" spans="1:8" x14ac:dyDescent="0.3">
      <c r="A14" s="133" t="s">
        <v>96</v>
      </c>
      <c r="B14" s="133"/>
      <c r="C14" s="133"/>
      <c r="D14" s="134"/>
      <c r="E14" s="133"/>
      <c r="F14" s="133"/>
      <c r="G14" s="133"/>
      <c r="H14" s="134"/>
    </row>
    <row r="15" spans="1:8" x14ac:dyDescent="0.3">
      <c r="A15" s="133" t="s">
        <v>97</v>
      </c>
      <c r="B15" s="133"/>
      <c r="C15" s="133"/>
      <c r="D15" s="134"/>
      <c r="E15" s="133"/>
      <c r="F15" s="133"/>
      <c r="G15" s="133"/>
      <c r="H15" s="134"/>
    </row>
    <row r="16" spans="1:8" x14ac:dyDescent="0.3">
      <c r="A16" s="133" t="s">
        <v>98</v>
      </c>
      <c r="B16" s="133"/>
      <c r="C16" s="133"/>
      <c r="D16" s="134"/>
      <c r="E16" s="133"/>
      <c r="F16" s="133"/>
      <c r="G16" s="133"/>
      <c r="H16" s="134"/>
    </row>
    <row r="17" spans="1:8" x14ac:dyDescent="0.3">
      <c r="A17" s="133" t="s">
        <v>99</v>
      </c>
      <c r="B17" s="133"/>
      <c r="C17" s="133"/>
      <c r="D17" s="134"/>
      <c r="E17" s="133"/>
      <c r="F17" s="133"/>
      <c r="G17" s="133"/>
      <c r="H17" s="134"/>
    </row>
    <row r="18" spans="1:8" x14ac:dyDescent="0.3">
      <c r="A18" s="133" t="s">
        <v>100</v>
      </c>
      <c r="B18" s="133"/>
      <c r="C18" s="133"/>
      <c r="D18" s="134"/>
      <c r="E18" s="133"/>
      <c r="F18" s="133"/>
      <c r="G18" s="133"/>
      <c r="H18" s="134"/>
    </row>
    <row r="19" spans="1:8" x14ac:dyDescent="0.3">
      <c r="A19" s="133" t="s">
        <v>101</v>
      </c>
      <c r="B19" s="133"/>
      <c r="C19" s="133"/>
      <c r="D19" s="134"/>
      <c r="E19" s="133"/>
      <c r="F19" s="133"/>
      <c r="G19" s="133"/>
      <c r="H19" s="134"/>
    </row>
    <row r="20" spans="1:8" x14ac:dyDescent="0.3">
      <c r="A20" s="129" t="s">
        <v>11</v>
      </c>
      <c r="B20" s="129"/>
      <c r="C20" s="129"/>
      <c r="D20" s="129"/>
      <c r="E20" s="129"/>
      <c r="F20" s="129"/>
      <c r="G20" s="129"/>
      <c r="H20" s="129"/>
    </row>
    <row r="21" spans="1:8" ht="41.4" x14ac:dyDescent="0.3">
      <c r="A21" s="77" t="s">
        <v>0</v>
      </c>
      <c r="B21" s="77" t="s">
        <v>102</v>
      </c>
      <c r="C21" s="79" t="s">
        <v>9</v>
      </c>
      <c r="D21" s="130" t="s">
        <v>2</v>
      </c>
      <c r="E21" s="130"/>
      <c r="F21" s="130"/>
      <c r="G21" s="77" t="s">
        <v>56</v>
      </c>
      <c r="H21" s="77" t="s">
        <v>103</v>
      </c>
    </row>
    <row r="22" spans="1:8" ht="41.4" x14ac:dyDescent="0.3">
      <c r="A22" s="78">
        <v>1</v>
      </c>
      <c r="B22" s="78" t="s">
        <v>104</v>
      </c>
      <c r="C22" s="80" t="s">
        <v>105</v>
      </c>
      <c r="D22" s="131" t="s">
        <v>10</v>
      </c>
      <c r="E22" s="131"/>
      <c r="F22" s="131"/>
      <c r="G22" s="78">
        <v>1</v>
      </c>
      <c r="H22" s="78" t="s">
        <v>106</v>
      </c>
    </row>
    <row r="23" spans="1:8" ht="138" x14ac:dyDescent="0.3">
      <c r="A23" s="78">
        <v>2</v>
      </c>
      <c r="B23" s="78" t="s">
        <v>38</v>
      </c>
      <c r="C23" s="80" t="s">
        <v>107</v>
      </c>
      <c r="D23" s="131" t="s">
        <v>6</v>
      </c>
      <c r="E23" s="131"/>
      <c r="F23" s="131"/>
      <c r="G23" s="78">
        <v>2</v>
      </c>
      <c r="H23" s="78" t="s">
        <v>106</v>
      </c>
    </row>
    <row r="24" spans="1:8" ht="27.6" x14ac:dyDescent="0.3">
      <c r="A24" s="78">
        <v>3</v>
      </c>
      <c r="B24" s="78" t="s">
        <v>108</v>
      </c>
      <c r="C24" s="80" t="s">
        <v>109</v>
      </c>
      <c r="D24" s="131" t="s">
        <v>10</v>
      </c>
      <c r="E24" s="131"/>
      <c r="F24" s="131"/>
      <c r="G24" s="78">
        <v>1</v>
      </c>
      <c r="H24" s="78" t="s">
        <v>110</v>
      </c>
    </row>
    <row r="25" spans="1:8" ht="27.6" x14ac:dyDescent="0.3">
      <c r="A25" s="78">
        <v>4</v>
      </c>
      <c r="B25" s="78" t="s">
        <v>111</v>
      </c>
      <c r="C25" s="80" t="s">
        <v>112</v>
      </c>
      <c r="D25" s="131" t="s">
        <v>10</v>
      </c>
      <c r="E25" s="131"/>
      <c r="F25" s="131"/>
      <c r="G25" s="78">
        <v>1</v>
      </c>
      <c r="H25" s="78" t="s">
        <v>110</v>
      </c>
    </row>
    <row r="26" spans="1:8" ht="138" x14ac:dyDescent="0.3">
      <c r="A26" s="78">
        <v>5</v>
      </c>
      <c r="B26" s="78" t="s">
        <v>63</v>
      </c>
      <c r="C26" s="80" t="s">
        <v>113</v>
      </c>
      <c r="D26" s="131" t="s">
        <v>6</v>
      </c>
      <c r="E26" s="131"/>
      <c r="F26" s="131"/>
      <c r="G26" s="78">
        <v>1</v>
      </c>
      <c r="H26" s="78" t="s">
        <v>106</v>
      </c>
    </row>
    <row r="27" spans="1:8" ht="124.2" x14ac:dyDescent="0.3">
      <c r="A27" s="78">
        <v>6</v>
      </c>
      <c r="B27" s="78" t="s">
        <v>114</v>
      </c>
      <c r="C27" s="80" t="s">
        <v>115</v>
      </c>
      <c r="D27" s="131" t="s">
        <v>10</v>
      </c>
      <c r="E27" s="131"/>
      <c r="F27" s="131"/>
      <c r="G27" s="78">
        <v>1</v>
      </c>
      <c r="H27" s="78" t="s">
        <v>106</v>
      </c>
    </row>
    <row r="28" spans="1:8" x14ac:dyDescent="0.3">
      <c r="A28" s="78">
        <v>7</v>
      </c>
      <c r="B28" s="78" t="s">
        <v>116</v>
      </c>
      <c r="C28" s="80" t="s">
        <v>117</v>
      </c>
      <c r="D28" s="131" t="s">
        <v>10</v>
      </c>
      <c r="E28" s="131"/>
      <c r="F28" s="131"/>
      <c r="G28" s="78">
        <v>25</v>
      </c>
      <c r="H28" s="78" t="s">
        <v>110</v>
      </c>
    </row>
    <row r="29" spans="1:8" x14ac:dyDescent="0.3">
      <c r="A29" s="78">
        <v>8</v>
      </c>
      <c r="B29" s="78" t="s">
        <v>118</v>
      </c>
      <c r="C29" s="80" t="s">
        <v>119</v>
      </c>
      <c r="D29" s="131" t="s">
        <v>10</v>
      </c>
      <c r="E29" s="131"/>
      <c r="F29" s="131"/>
      <c r="G29" s="78">
        <v>25</v>
      </c>
      <c r="H29" s="78" t="s">
        <v>110</v>
      </c>
    </row>
    <row r="30" spans="1:8" ht="27.6" x14ac:dyDescent="0.3">
      <c r="A30" s="78">
        <v>9</v>
      </c>
      <c r="B30" s="78" t="s">
        <v>120</v>
      </c>
      <c r="C30" s="80" t="s">
        <v>121</v>
      </c>
      <c r="D30" s="131" t="s">
        <v>10</v>
      </c>
      <c r="E30" s="131"/>
      <c r="F30" s="131"/>
      <c r="G30" s="78">
        <v>12</v>
      </c>
      <c r="H30" s="78" t="s">
        <v>106</v>
      </c>
    </row>
    <row r="31" spans="1:8" ht="41.4" x14ac:dyDescent="0.3">
      <c r="A31" s="78">
        <v>10</v>
      </c>
      <c r="B31" s="78" t="s">
        <v>122</v>
      </c>
      <c r="C31" s="80" t="s">
        <v>123</v>
      </c>
      <c r="D31" s="131" t="s">
        <v>10</v>
      </c>
      <c r="E31" s="131"/>
      <c r="F31" s="131"/>
      <c r="G31" s="78">
        <v>1</v>
      </c>
      <c r="H31" s="78" t="s">
        <v>106</v>
      </c>
    </row>
    <row r="32" spans="1:8" ht="27.6" x14ac:dyDescent="0.3">
      <c r="A32" s="78">
        <v>11</v>
      </c>
      <c r="B32" s="78" t="s">
        <v>124</v>
      </c>
      <c r="C32" s="80" t="s">
        <v>125</v>
      </c>
      <c r="D32" s="131" t="s">
        <v>10</v>
      </c>
      <c r="E32" s="131"/>
      <c r="F32" s="131"/>
      <c r="G32" s="78">
        <v>1</v>
      </c>
      <c r="H32" s="78" t="s">
        <v>110</v>
      </c>
    </row>
    <row r="33" spans="1:8" ht="27.6" x14ac:dyDescent="0.3">
      <c r="A33" s="78">
        <v>12</v>
      </c>
      <c r="B33" s="78" t="s">
        <v>126</v>
      </c>
      <c r="C33" s="80" t="s">
        <v>127</v>
      </c>
      <c r="D33" s="131" t="s">
        <v>10</v>
      </c>
      <c r="E33" s="131"/>
      <c r="F33" s="131"/>
      <c r="G33" s="78">
        <v>1</v>
      </c>
      <c r="H33" s="78" t="s">
        <v>106</v>
      </c>
    </row>
    <row r="34" spans="1:8" ht="41.4" x14ac:dyDescent="0.3">
      <c r="A34" s="78">
        <v>13</v>
      </c>
      <c r="B34" s="78" t="s">
        <v>128</v>
      </c>
      <c r="C34" s="80" t="s">
        <v>129</v>
      </c>
      <c r="D34" s="131" t="s">
        <v>10</v>
      </c>
      <c r="E34" s="131"/>
      <c r="F34" s="131"/>
      <c r="G34" s="78">
        <v>1</v>
      </c>
      <c r="H34" s="78" t="s">
        <v>110</v>
      </c>
    </row>
    <row r="35" spans="1:8" x14ac:dyDescent="0.3">
      <c r="A35" s="78">
        <v>14</v>
      </c>
      <c r="B35" s="78" t="s">
        <v>130</v>
      </c>
      <c r="C35" s="80" t="s">
        <v>131</v>
      </c>
      <c r="D35" s="131" t="s">
        <v>10</v>
      </c>
      <c r="E35" s="131"/>
      <c r="F35" s="131"/>
      <c r="G35" s="78">
        <v>3</v>
      </c>
      <c r="H35" s="78" t="s">
        <v>110</v>
      </c>
    </row>
    <row r="36" spans="1:8" ht="41.4" x14ac:dyDescent="0.3">
      <c r="A36" s="78">
        <v>15</v>
      </c>
      <c r="B36" s="78" t="s">
        <v>132</v>
      </c>
      <c r="C36" s="80" t="s">
        <v>133</v>
      </c>
      <c r="D36" s="131" t="s">
        <v>10</v>
      </c>
      <c r="E36" s="131"/>
      <c r="F36" s="131"/>
      <c r="G36" s="78">
        <v>3</v>
      </c>
      <c r="H36" s="78" t="s">
        <v>110</v>
      </c>
    </row>
    <row r="37" spans="1:8" x14ac:dyDescent="0.3">
      <c r="A37" s="78">
        <v>16</v>
      </c>
      <c r="B37" s="78" t="s">
        <v>134</v>
      </c>
      <c r="C37" s="80" t="s">
        <v>135</v>
      </c>
      <c r="D37" s="131" t="s">
        <v>10</v>
      </c>
      <c r="E37" s="131"/>
      <c r="F37" s="131"/>
      <c r="G37" s="78">
        <v>3</v>
      </c>
      <c r="H37" s="78" t="s">
        <v>110</v>
      </c>
    </row>
    <row r="38" spans="1:8" x14ac:dyDescent="0.3">
      <c r="A38" s="78">
        <v>17</v>
      </c>
      <c r="B38" s="78" t="s">
        <v>136</v>
      </c>
      <c r="C38" s="80" t="s">
        <v>137</v>
      </c>
      <c r="D38" s="131" t="s">
        <v>10</v>
      </c>
      <c r="E38" s="131"/>
      <c r="F38" s="131"/>
      <c r="G38" s="78">
        <v>1</v>
      </c>
      <c r="H38" s="78" t="s">
        <v>110</v>
      </c>
    </row>
    <row r="39" spans="1:8" ht="27.6" x14ac:dyDescent="0.3">
      <c r="A39" s="78">
        <v>18</v>
      </c>
      <c r="B39" s="78" t="s">
        <v>138</v>
      </c>
      <c r="C39" s="80" t="s">
        <v>139</v>
      </c>
      <c r="D39" s="131" t="s">
        <v>10</v>
      </c>
      <c r="E39" s="131"/>
      <c r="F39" s="131"/>
      <c r="G39" s="78">
        <v>2</v>
      </c>
      <c r="H39" s="78" t="s">
        <v>110</v>
      </c>
    </row>
    <row r="40" spans="1:8" x14ac:dyDescent="0.3">
      <c r="A40" s="78">
        <v>19</v>
      </c>
      <c r="B40" s="78" t="s">
        <v>140</v>
      </c>
      <c r="C40" s="80" t="s">
        <v>141</v>
      </c>
      <c r="D40" s="131" t="s">
        <v>10</v>
      </c>
      <c r="E40" s="131"/>
      <c r="F40" s="131"/>
      <c r="G40" s="78">
        <v>1</v>
      </c>
      <c r="H40" s="78" t="s">
        <v>106</v>
      </c>
    </row>
    <row r="41" spans="1:8" ht="41.4" x14ac:dyDescent="0.3">
      <c r="A41" s="78">
        <v>20</v>
      </c>
      <c r="B41" s="78" t="s">
        <v>142</v>
      </c>
      <c r="C41" s="80" t="s">
        <v>143</v>
      </c>
      <c r="D41" s="131" t="s">
        <v>10</v>
      </c>
      <c r="E41" s="131"/>
      <c r="F41" s="131"/>
      <c r="G41" s="78">
        <v>1</v>
      </c>
      <c r="H41" s="78" t="s">
        <v>106</v>
      </c>
    </row>
    <row r="42" spans="1:8" ht="138" x14ac:dyDescent="0.3">
      <c r="A42" s="78">
        <v>21</v>
      </c>
      <c r="B42" s="78" t="s">
        <v>144</v>
      </c>
      <c r="C42" s="80" t="s">
        <v>145</v>
      </c>
      <c r="D42" s="131" t="s">
        <v>10</v>
      </c>
      <c r="E42" s="131"/>
      <c r="F42" s="131"/>
      <c r="G42" s="78">
        <v>1</v>
      </c>
      <c r="H42" s="78" t="s">
        <v>110</v>
      </c>
    </row>
    <row r="43" spans="1:8" x14ac:dyDescent="0.3">
      <c r="A43" s="78">
        <v>22</v>
      </c>
      <c r="B43" s="78" t="s">
        <v>146</v>
      </c>
      <c r="C43" s="80" t="s">
        <v>147</v>
      </c>
      <c r="D43" s="131" t="s">
        <v>10</v>
      </c>
      <c r="E43" s="131"/>
      <c r="F43" s="131"/>
      <c r="G43" s="78">
        <v>1</v>
      </c>
      <c r="H43" s="78" t="s">
        <v>106</v>
      </c>
    </row>
    <row r="44" spans="1:8" ht="138" x14ac:dyDescent="0.3">
      <c r="A44" s="78">
        <v>23</v>
      </c>
      <c r="B44" s="78" t="s">
        <v>64</v>
      </c>
      <c r="C44" s="80" t="s">
        <v>148</v>
      </c>
      <c r="D44" s="131" t="s">
        <v>6</v>
      </c>
      <c r="E44" s="131"/>
      <c r="F44" s="131"/>
      <c r="G44" s="78">
        <v>3</v>
      </c>
      <c r="H44" s="78" t="s">
        <v>106</v>
      </c>
    </row>
    <row r="45" spans="1:8" x14ac:dyDescent="0.3">
      <c r="A45" s="129" t="s">
        <v>149</v>
      </c>
      <c r="B45" s="129"/>
      <c r="C45" s="129"/>
      <c r="D45" s="129"/>
      <c r="E45" s="129"/>
      <c r="F45" s="129"/>
      <c r="G45" s="129"/>
      <c r="H45" s="129"/>
    </row>
    <row r="46" spans="1:8" x14ac:dyDescent="0.3">
      <c r="A46" s="132" t="s">
        <v>150</v>
      </c>
      <c r="B46" s="132"/>
      <c r="C46" s="132"/>
      <c r="D46" s="132">
        <v>25</v>
      </c>
      <c r="E46" s="132"/>
      <c r="F46" s="132"/>
      <c r="G46" s="132"/>
      <c r="H46" s="132"/>
    </row>
    <row r="47" spans="1:8" ht="41.4" x14ac:dyDescent="0.3">
      <c r="A47" s="77" t="s">
        <v>0</v>
      </c>
      <c r="B47" s="77" t="s">
        <v>102</v>
      </c>
      <c r="C47" s="79" t="s">
        <v>9</v>
      </c>
      <c r="D47" s="77" t="s">
        <v>2</v>
      </c>
      <c r="E47" s="77" t="s">
        <v>57</v>
      </c>
      <c r="F47" s="77" t="s">
        <v>58</v>
      </c>
      <c r="G47" s="77" t="s">
        <v>56</v>
      </c>
      <c r="H47" s="77" t="s">
        <v>103</v>
      </c>
    </row>
    <row r="48" spans="1:8" ht="110.4" x14ac:dyDescent="0.3">
      <c r="A48" s="78">
        <v>1</v>
      </c>
      <c r="B48" s="78" t="s">
        <v>79</v>
      </c>
      <c r="C48" s="80" t="s">
        <v>151</v>
      </c>
      <c r="D48" s="78" t="s">
        <v>6</v>
      </c>
      <c r="E48" s="78">
        <v>1</v>
      </c>
      <c r="F48" s="78" t="s">
        <v>152</v>
      </c>
      <c r="G48" s="78">
        <v>25</v>
      </c>
      <c r="H48" s="78" t="s">
        <v>106</v>
      </c>
    </row>
    <row r="49" spans="1:8" ht="27.6" x14ac:dyDescent="0.3">
      <c r="A49" s="78">
        <v>2</v>
      </c>
      <c r="B49" s="78" t="s">
        <v>80</v>
      </c>
      <c r="C49" s="80" t="s">
        <v>153</v>
      </c>
      <c r="D49" s="78" t="s">
        <v>6</v>
      </c>
      <c r="E49" s="78">
        <v>1</v>
      </c>
      <c r="F49" s="78" t="s">
        <v>152</v>
      </c>
      <c r="G49" s="78">
        <v>25</v>
      </c>
      <c r="H49" s="78" t="s">
        <v>106</v>
      </c>
    </row>
    <row r="50" spans="1:8" ht="27.6" x14ac:dyDescent="0.3">
      <c r="A50" s="78">
        <v>3</v>
      </c>
      <c r="B50" s="78" t="s">
        <v>26</v>
      </c>
      <c r="C50" s="80" t="s">
        <v>154</v>
      </c>
      <c r="D50" s="78" t="s">
        <v>5</v>
      </c>
      <c r="E50" s="78">
        <v>1</v>
      </c>
      <c r="F50" s="78" t="s">
        <v>152</v>
      </c>
      <c r="G50" s="78">
        <v>25</v>
      </c>
      <c r="H50" s="78" t="s">
        <v>106</v>
      </c>
    </row>
    <row r="51" spans="1:8" ht="55.2" x14ac:dyDescent="0.3">
      <c r="A51" s="78">
        <v>4</v>
      </c>
      <c r="B51" s="78" t="s">
        <v>155</v>
      </c>
      <c r="C51" s="80" t="s">
        <v>156</v>
      </c>
      <c r="D51" s="78" t="s">
        <v>17</v>
      </c>
      <c r="E51" s="78">
        <v>1</v>
      </c>
      <c r="F51" s="78" t="s">
        <v>152</v>
      </c>
      <c r="G51" s="78">
        <v>25</v>
      </c>
      <c r="H51" s="78" t="s">
        <v>106</v>
      </c>
    </row>
    <row r="52" spans="1:8" x14ac:dyDescent="0.3">
      <c r="A52" s="129" t="s">
        <v>14</v>
      </c>
      <c r="B52" s="129"/>
      <c r="C52" s="129"/>
      <c r="D52" s="129"/>
      <c r="E52" s="129"/>
      <c r="F52" s="129"/>
      <c r="G52" s="129"/>
      <c r="H52" s="129"/>
    </row>
    <row r="53" spans="1:8" ht="41.4" x14ac:dyDescent="0.3">
      <c r="A53" s="77" t="s">
        <v>0</v>
      </c>
      <c r="B53" s="77" t="s">
        <v>102</v>
      </c>
      <c r="C53" s="79" t="s">
        <v>9</v>
      </c>
      <c r="D53" s="130" t="s">
        <v>2</v>
      </c>
      <c r="E53" s="130"/>
      <c r="F53" s="130"/>
      <c r="G53" s="77" t="s">
        <v>56</v>
      </c>
      <c r="H53" s="77" t="s">
        <v>103</v>
      </c>
    </row>
    <row r="54" spans="1:8" x14ac:dyDescent="0.3">
      <c r="A54" s="78">
        <v>1</v>
      </c>
      <c r="B54" s="78" t="s">
        <v>157</v>
      </c>
      <c r="C54" s="80" t="s">
        <v>158</v>
      </c>
      <c r="D54" s="131" t="s">
        <v>6</v>
      </c>
      <c r="E54" s="131"/>
      <c r="F54" s="131"/>
      <c r="G54" s="78">
        <v>1</v>
      </c>
      <c r="H54" s="78" t="s">
        <v>106</v>
      </c>
    </row>
    <row r="55" spans="1:8" x14ac:dyDescent="0.3">
      <c r="A55" s="78">
        <v>2</v>
      </c>
      <c r="B55" s="78" t="s">
        <v>27</v>
      </c>
      <c r="C55" s="80" t="s">
        <v>159</v>
      </c>
      <c r="D55" s="131" t="s">
        <v>5</v>
      </c>
      <c r="E55" s="131"/>
      <c r="F55" s="131"/>
      <c r="G55" s="78">
        <v>1</v>
      </c>
      <c r="H55" s="78" t="s">
        <v>106</v>
      </c>
    </row>
    <row r="56" spans="1:8" ht="41.4" x14ac:dyDescent="0.3">
      <c r="A56" s="78">
        <v>3</v>
      </c>
      <c r="B56" s="78" t="s">
        <v>160</v>
      </c>
      <c r="C56" s="80" t="s">
        <v>161</v>
      </c>
      <c r="D56" s="131" t="s">
        <v>5</v>
      </c>
      <c r="E56" s="131"/>
      <c r="F56" s="131"/>
      <c r="G56" s="78">
        <v>1</v>
      </c>
      <c r="H56" s="78" t="s">
        <v>106</v>
      </c>
    </row>
    <row r="57" spans="1:8" ht="110.4" x14ac:dyDescent="0.3">
      <c r="A57" s="78">
        <v>4</v>
      </c>
      <c r="B57" s="78" t="s">
        <v>162</v>
      </c>
      <c r="C57" s="80" t="s">
        <v>163</v>
      </c>
      <c r="D57" s="131" t="s">
        <v>6</v>
      </c>
      <c r="E57" s="131"/>
      <c r="F57" s="131"/>
      <c r="G57" s="78">
        <v>1</v>
      </c>
      <c r="H57" s="78" t="s">
        <v>106</v>
      </c>
    </row>
    <row r="58" spans="1:8" x14ac:dyDescent="0.3">
      <c r="A58" s="129" t="s">
        <v>13</v>
      </c>
      <c r="B58" s="129"/>
      <c r="C58" s="129"/>
      <c r="D58" s="129"/>
      <c r="E58" s="129"/>
      <c r="F58" s="129"/>
      <c r="G58" s="129"/>
      <c r="H58" s="129"/>
    </row>
    <row r="59" spans="1:8" ht="41.4" x14ac:dyDescent="0.3">
      <c r="A59" s="77" t="s">
        <v>0</v>
      </c>
      <c r="B59" s="77" t="s">
        <v>102</v>
      </c>
      <c r="C59" s="79" t="s">
        <v>9</v>
      </c>
      <c r="D59" s="130" t="s">
        <v>2</v>
      </c>
      <c r="E59" s="130"/>
      <c r="F59" s="130"/>
      <c r="G59" s="77" t="s">
        <v>56</v>
      </c>
      <c r="H59" s="77" t="s">
        <v>103</v>
      </c>
    </row>
    <row r="60" spans="1:8" x14ac:dyDescent="0.3">
      <c r="A60" s="78">
        <v>1</v>
      </c>
      <c r="B60" s="78" t="s">
        <v>164</v>
      </c>
      <c r="C60" s="80" t="s">
        <v>165</v>
      </c>
      <c r="D60" s="131" t="s">
        <v>76</v>
      </c>
      <c r="E60" s="131"/>
      <c r="F60" s="131"/>
      <c r="G60" s="78">
        <v>2</v>
      </c>
      <c r="H60" s="78" t="s">
        <v>110</v>
      </c>
    </row>
    <row r="61" spans="1:8" ht="69" x14ac:dyDescent="0.3">
      <c r="A61" s="78">
        <v>2</v>
      </c>
      <c r="B61" s="78" t="s">
        <v>19</v>
      </c>
      <c r="C61" s="80" t="s">
        <v>166</v>
      </c>
      <c r="D61" s="131" t="s">
        <v>8</v>
      </c>
      <c r="E61" s="131"/>
      <c r="F61" s="131"/>
      <c r="G61" s="78">
        <v>1</v>
      </c>
      <c r="H61" s="78" t="s">
        <v>110</v>
      </c>
    </row>
    <row r="62" spans="1:8" ht="55.2" x14ac:dyDescent="0.3">
      <c r="A62" s="78">
        <v>3</v>
      </c>
      <c r="B62" s="78" t="s">
        <v>20</v>
      </c>
      <c r="C62" s="80" t="s">
        <v>167</v>
      </c>
      <c r="D62" s="131" t="s">
        <v>8</v>
      </c>
      <c r="E62" s="131"/>
      <c r="F62" s="131"/>
      <c r="G62" s="78">
        <v>1</v>
      </c>
      <c r="H62" s="78" t="s">
        <v>110</v>
      </c>
    </row>
    <row r="63" spans="1:8" ht="27.6" x14ac:dyDescent="0.3">
      <c r="A63" s="78">
        <v>4</v>
      </c>
      <c r="B63" s="78" t="s">
        <v>22</v>
      </c>
      <c r="C63" s="80" t="s">
        <v>168</v>
      </c>
      <c r="D63" s="131" t="s">
        <v>8</v>
      </c>
      <c r="E63" s="131"/>
      <c r="F63" s="131"/>
      <c r="G63" s="78">
        <v>1</v>
      </c>
      <c r="H63" s="78" t="s">
        <v>110</v>
      </c>
    </row>
  </sheetData>
  <mergeCells count="62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46:C46"/>
    <mergeCell ref="D46:H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A45:H45"/>
    <mergeCell ref="D63:F63"/>
    <mergeCell ref="A52:H52"/>
    <mergeCell ref="D53:F53"/>
    <mergeCell ref="D54:F54"/>
    <mergeCell ref="D55:F55"/>
    <mergeCell ref="D56:F56"/>
    <mergeCell ref="D57:F57"/>
    <mergeCell ref="A58:H58"/>
    <mergeCell ref="D59:F59"/>
    <mergeCell ref="D60:F60"/>
    <mergeCell ref="D61:F61"/>
    <mergeCell ref="D62:F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3" sqref="B13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2026-03-27T11:29:18Z</dcterms:modified>
</cp:coreProperties>
</file>