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32943B0-B899-4C9F-AF1B-5D11B4F60265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преподавателя'!$A$1:$H$31</definedName>
    <definedName name="_xlnm._FilterDatabase" localSheetId="3" hidden="1">'Рабочее место учащегося'!$A$1:$H$33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14" i="10"/>
  <c r="G13" i="10"/>
  <c r="G10" i="10"/>
  <c r="G5" i="10"/>
  <c r="G4" i="10"/>
  <c r="G6" i="10"/>
  <c r="G12" i="10"/>
  <c r="G16" i="10"/>
  <c r="G8" i="10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2" i="12"/>
  <c r="G10" i="11"/>
  <c r="G18" i="11"/>
  <c r="G20" i="11"/>
  <c r="G8" i="11"/>
  <c r="G17" i="11"/>
  <c r="G29" i="11"/>
  <c r="G11" i="11"/>
  <c r="G13" i="11"/>
  <c r="G7" i="11"/>
  <c r="G3" i="11"/>
  <c r="G26" i="11"/>
  <c r="G33" i="11"/>
  <c r="G25" i="11"/>
  <c r="G31" i="11"/>
  <c r="G23" i="11"/>
  <c r="G4" i="11"/>
  <c r="G5" i="11"/>
  <c r="G32" i="11"/>
  <c r="G28" i="11"/>
  <c r="G12" i="11"/>
  <c r="G30" i="11"/>
  <c r="G14" i="11"/>
  <c r="G16" i="11"/>
  <c r="G19" i="11"/>
  <c r="G9" i="11"/>
  <c r="G24" i="11"/>
  <c r="G22" i="11"/>
  <c r="G6" i="11"/>
  <c r="G27" i="11"/>
  <c r="G21" i="11"/>
  <c r="G2" i="11"/>
  <c r="G15" i="11"/>
  <c r="G3" i="13"/>
  <c r="G4" i="13"/>
  <c r="G5" i="13"/>
  <c r="G6" i="13"/>
  <c r="G7" i="13"/>
  <c r="G8" i="13"/>
  <c r="G9" i="13"/>
  <c r="G2" i="13"/>
  <c r="F5" i="12"/>
  <c r="F4" i="12"/>
  <c r="F31" i="12"/>
  <c r="F23" i="12"/>
  <c r="F30" i="12"/>
  <c r="F3" i="12"/>
  <c r="F7" i="12"/>
  <c r="F13" i="12"/>
  <c r="F11" i="12"/>
  <c r="F28" i="12"/>
  <c r="F17" i="12"/>
  <c r="F8" i="12"/>
  <c r="F20" i="12"/>
  <c r="F18" i="12"/>
  <c r="F10" i="12"/>
  <c r="F16" i="12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G2" i="10" l="1"/>
  <c r="G15" i="10"/>
  <c r="G9" i="10"/>
  <c r="G11" i="10"/>
  <c r="G7" i="10"/>
  <c r="G3" i="10"/>
  <c r="G17" i="6"/>
  <c r="G58" i="6" l="1"/>
  <c r="G55" i="6"/>
  <c r="G57" i="6"/>
  <c r="G54" i="6"/>
  <c r="H4" i="7" l="1"/>
  <c r="H11" i="7"/>
  <c r="H14" i="7"/>
  <c r="H5" i="7"/>
  <c r="H20" i="7"/>
  <c r="H7" i="7"/>
  <c r="H12" i="7"/>
  <c r="H3" i="7"/>
  <c r="H21" i="7"/>
  <c r="H10" i="7"/>
  <c r="H13" i="7"/>
</calcChain>
</file>

<file path=xl/sharedStrings.xml><?xml version="1.0" encoding="utf-8"?>
<sst xmlns="http://schemas.openxmlformats.org/spreadsheetml/2006/main" count="1310" uniqueCount="257">
  <si>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</si>
  <si>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</si>
  <si>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</si>
  <si>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</si>
  <si>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</si>
  <si>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</si>
  <si>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</si>
  <si>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</si>
  <si>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</si>
  <si>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</si>
  <si>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</si>
  <si>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</si>
  <si>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</si>
  <si>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</si>
  <si>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</si>
  <si>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</si>
  <si>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</si>
  <si>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</si>
  <si>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</si>
  <si>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</si>
  <si>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</si>
  <si>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</si>
  <si>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</si>
  <si>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</si>
  <si>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</si>
  <si>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</si>
  <si>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</si>
  <si>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</si>
  <si>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</si>
  <si>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</si>
  <si>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</si>
  <si>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</si>
  <si>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</si>
  <si>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</si>
  <si>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</si>
  <si>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</si>
  <si>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</si>
  <si>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</si>
  <si>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</si>
  <si>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</si>
  <si>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</si>
  <si>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</si>
  <si>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</si>
  <si>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</si>
  <si>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</si>
  <si>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</si>
  <si>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</si>
  <si>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</si>
  <si>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</si>
  <si>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</si>
  <si>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</si>
  <si>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</si>
  <si>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</si>
  <si>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</si>
  <si>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</si>
  <si>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</si>
  <si>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</si>
  <si>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</si>
  <si>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</si>
  <si>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</si>
  <si>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</si>
  <si>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</si>
  <si>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</si>
  <si>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</si>
  <si>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</si>
  <si>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</si>
  <si>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</si>
  <si>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</si>
  <si>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</si>
  <si>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</si>
  <si>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</si>
  <si>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Братский торгово-технологический техникум</t>
  </si>
  <si>
    <t>Ведение бухгалтерского учета</t>
  </si>
  <si>
    <t>38.02.01 Экономика и бухгалтерский учет (по отраслям)</t>
  </si>
  <si>
    <t>Республика Алтай</t>
  </si>
  <si>
    <t>Горно-Алтайский государственный политехнический колледж имени М.З.Гнездилова</t>
  </si>
  <si>
    <t>Учебная бухгалтерия</t>
  </si>
  <si>
    <t xml:space="preserve">38.02.01 Экономика и бухгалтерский учет (по отраслям)                                          </t>
  </si>
  <si>
    <t>Алтайский край</t>
  </si>
  <si>
    <t>Краснодарский край</t>
  </si>
  <si>
    <t>Курская область</t>
  </si>
  <si>
    <t>Омская область</t>
  </si>
  <si>
    <t>Орловская область</t>
  </si>
  <si>
    <t>Республика Адыгея (Адыгея)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</si>
  <si>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</si>
  <si>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</si>
  <si>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</si>
  <si>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</si>
  <si>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</si>
  <si>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</si>
  <si>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</si>
  <si>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</si>
  <si>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</si>
  <si>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</si>
  <si>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</si>
  <si>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</si>
  <si>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</si>
  <si>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</si>
  <si>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</si>
  <si>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</si>
  <si>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</si>
  <si>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</si>
  <si>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</si>
  <si>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</si>
  <si>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</si>
  <si>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</si>
  <si>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</si>
  <si>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</si>
  <si>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</si>
  <si>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</si>
  <si>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</si>
  <si>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</si>
  <si>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</si>
  <si>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9. Зона под вид работ Ведение бухгалтерского учета (13 рабочих мест)</t>
  </si>
  <si>
    <t>Код и наименование профессии или специальности согласно ФГОС СПО</t>
  </si>
  <si>
    <t>Площадь зоны: не менее 68,8 кв.м.</t>
  </si>
  <si>
    <t xml:space="preserve">Освещение: Допустимо верхнее искусственное освещение ( не менее 250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</si>
  <si>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</si>
  <si>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Электричество:220 Вольт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</si>
  <si>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</si>
  <si>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ленолиум  - 68,8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</si>
  <si>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</si>
  <si>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</si>
  <si>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</si>
  <si>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 Разрешение 1280×720 HD
Контрастность 13000:1
Пиковая яркость, лм 3300 люмен
Соотношение сторон экрана 16:10</t>
  </si>
  <si>
    <t>ФБ</t>
  </si>
  <si>
    <t>Крепеж для проектора</t>
  </si>
  <si>
    <t>Потолочное</t>
  </si>
  <si>
    <t xml:space="preserve">Интерактивная доска </t>
  </si>
  <si>
    <t xml:space="preserve">Интерактивная система Соотношение сторон4:3 Размер рабочей поверхности (ШxВ), см157x117 Диагональ рабочей поверхности, дюймы 77 Разрешение доски 32767x32767 </t>
  </si>
  <si>
    <t>Мультимедийная интерактивная кафедра</t>
  </si>
  <si>
    <t>Размер ВхШхГ (см): 111x60x50 Диагональ дисплея: 21.5" Разрешение: 1920x1080 Тип сенсора: Инфракрасный)</t>
  </si>
  <si>
    <t>Отчетность через Интернет</t>
  </si>
  <si>
    <t>Формирование отчетов для всех режимов налогообложения, проверка деклараций на ошибки, авторасчеты при заполнении и их отправка через Интернет в контролирующие органы</t>
  </si>
  <si>
    <t xml:space="preserve">Сетевой фильтр </t>
  </si>
  <si>
    <t>черный [розетки - 5, 15 А, 3300 Вт, кабель - 10 м]</t>
  </si>
  <si>
    <t xml:space="preserve">Электричество: 220 Вольт  подключения к сети  по (220 Вольт и 380 Вольт)	</t>
  </si>
  <si>
    <t xml:space="preserve">Моноблок </t>
  </si>
  <si>
    <t>23.8", 4x2.8 ГГц, IPS, Full HD (1920x1080), 8 ГБ DDR4, SSD 512 ГБ</t>
  </si>
  <si>
    <t>шт (на 1 раб. место)</t>
  </si>
  <si>
    <t>Клавиатура USB</t>
  </si>
  <si>
    <t xml:space="preserve">USB проводная </t>
  </si>
  <si>
    <t>Мышь USB</t>
  </si>
  <si>
    <t>Настольная лампа</t>
  </si>
  <si>
    <t xml:space="preserve"> 400Lm/4500K/Dimmer/USB UL-00003339</t>
  </si>
  <si>
    <t xml:space="preserve">Калькулятор бухгалтерский </t>
  </si>
  <si>
    <t>12-и разрядный</t>
  </si>
  <si>
    <t xml:space="preserve">МФУ лазерное для печати </t>
  </si>
  <si>
    <t>Лазерное, черно-белая печать, двухсторонняя</t>
  </si>
  <si>
    <t>шт (на 4 раб. место)</t>
  </si>
  <si>
    <t xml:space="preserve">Стол офисный </t>
  </si>
  <si>
    <t>Эргономичный левый</t>
  </si>
  <si>
    <t xml:space="preserve">Кресло </t>
  </si>
  <si>
    <t>На колесиках, сетка/ткань, черный</t>
  </si>
  <si>
    <t xml:space="preserve">Лоток для бумаг </t>
  </si>
  <si>
    <t>Горизонтальный , 3 секции</t>
  </si>
  <si>
    <t xml:space="preserve">Источник бесперебойного питания </t>
  </si>
  <si>
    <t>Линейно-интерактивный, 650 ВА, 360 Вт, 2 х CEE 7 (евророзетка)</t>
  </si>
  <si>
    <t>Бухгалтерия предприятия</t>
  </si>
  <si>
    <t>Автоматизация ведения бухгалтерского и налогового учета, подготовка и сдача обязательной отчетности для учета различных видов финансово-хозяйственной деятельности любых коммерческих предприяти, ведение справочников контрагентов, сотрудников и номенклатуры, получение сводной и детализированной информации о корректности данных учета, автоматизация расчета заработной платы персонала, планирования расходов на оплату труда, исчисления НДФЛ и страховых взносов</t>
  </si>
  <si>
    <t xml:space="preserve">Смарт-терминал </t>
  </si>
  <si>
    <t xml:space="preserve"> Физическая память 8 ГБ, Оперативная память 1 ГБ, Интерфейсы 3xUSB, Bluetooth, GSM, Wi-Fi, microSD
</t>
  </si>
  <si>
    <t xml:space="preserve">Эмулятор ФН </t>
  </si>
  <si>
    <t>Эмулятор накопителя, предназначенный для настройки контрольно-кассовой машины и обучения кассиров работе с различными ККТ.</t>
  </si>
  <si>
    <t>Сканер штрихкодовый</t>
  </si>
  <si>
    <t xml:space="preserve">Проводной,USB ,1D, 2D, поддержка ЕГАИС,имиджер
скорость сканирования 
350 скан/с, максимальная дальность считывания  - 30 см, разрешение 10 mil
</t>
  </si>
  <si>
    <t>Управление торговлей, рабочее место кассира</t>
  </si>
  <si>
    <t>Автоматизация задач оперативного и управленческого учета, анализа и планирования торговых операций, обеспечение эффективного управления современным торговым предприятием, оформление первичных документов торгового и складского учета, а также документов движения денежных средств, управление складом и запасами, автономная работа кассира на рабочем месте</t>
  </si>
  <si>
    <t>Розетки - 5, 15 А, 3300 Вт, кабель - 10 м</t>
  </si>
  <si>
    <t xml:space="preserve">Детектор банкнот </t>
  </si>
  <si>
    <t xml:space="preserve">Инфракрасный </t>
  </si>
  <si>
    <t>шт (на 2 раб. место)</t>
  </si>
  <si>
    <t>Ультрафиолетовый</t>
  </si>
  <si>
    <r>
      <t>Шкаф бухгалтерский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</si>
  <si>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 88x39x180.3 см светло-серый</t>
  </si>
  <si>
    <t xml:space="preserve">Электричество: 220Вольт подключения к сети  по (220 Вольт и 380 Вольт)	</t>
  </si>
  <si>
    <t>Покрытие пола:ленолиум  - 68,8 м2 на всю зону</t>
  </si>
  <si>
    <r>
      <t xml:space="preserve">Моноблок </t>
    </r>
    <r>
      <rPr>
        <sz val="11"/>
        <color rgb="FFFF0000"/>
        <rFont val="Times New Roman"/>
        <family val="1"/>
        <charset val="204"/>
      </rPr>
      <t xml:space="preserve">
</t>
    </r>
  </si>
  <si>
    <t>400Lm/4500K/Dimmer/USB UL-00003339</t>
  </si>
  <si>
    <t>Калькулятор</t>
  </si>
  <si>
    <r>
      <t>Лоток для бумаг</t>
    </r>
    <r>
      <rPr>
        <sz val="11"/>
        <color rgb="FFFF0000"/>
        <rFont val="Times New Roman"/>
        <family val="1"/>
        <charset val="204"/>
      </rPr>
      <t xml:space="preserve"> </t>
    </r>
  </si>
  <si>
    <t>Универсальная</t>
  </si>
  <si>
    <t>В наличии</t>
  </si>
  <si>
    <t>Огнетушитель углекислотный ОУ-1/ аналог</t>
  </si>
  <si>
    <t>2. Зона под вид работ Учебная бухгалтерия (10 рабочих мест)</t>
  </si>
  <si>
    <t>Требования к обеспечению зоны (коммуникации, площадь, сети, количество рабочих мест и др.):</t>
  </si>
  <si>
    <t>Площадь зоны: не менее 42 кв.м.</t>
  </si>
  <si>
    <t>Освещение: Допустимо верхнее искусственное освещение ( не менее 400 люкс)</t>
  </si>
  <si>
    <t>Интернет : Подключение ноутбуков к беспроводному интернету (с возможностью подключения к проводному интернету)</t>
  </si>
  <si>
    <t>Электричество: 220 Вольт подключения к сети</t>
  </si>
  <si>
    <t>Контур заземления для электропитания и сети слаботочных подключений (при необходимости) : требуется</t>
  </si>
  <si>
    <t>Покрытие пола: лнолеум - 42 м2 на всю зону</t>
  </si>
  <si>
    <t>Наименование</t>
  </si>
  <si>
    <t>не менее 1200х600х750</t>
  </si>
  <si>
    <t>Стул офисный</t>
  </si>
  <si>
    <t>Стул ученический без подлокотников</t>
  </si>
  <si>
    <t>Шкаф для литературы</t>
  </si>
  <si>
    <t>Шкаф двухстворчатый, закрытый, не менее 109*60*232</t>
  </si>
  <si>
    <t>Шкаф для хозяйственных принадлежностей</t>
  </si>
  <si>
    <t>Шкаф металлический, закрытый, не менее 49*49*180</t>
  </si>
  <si>
    <t>Интерактивная панель</t>
  </si>
  <si>
    <t xml:space="preserve">Дисплей:  
Диагональ   75 дюймов                                
Разрешение 3840х2160 (UHD)
Соотношение сторон 16:9
Аудиосистема:                          
2 динамика по 10 ватт
Встроенный компьютер:       
Процессор Intel Core i3
Оперативная память (ОЗУ) 8GB
Жесткий диск SSD 120GB
Графика Intel HD Graphics 
Операционная система:        
Android, Windows 10 
Технология сенсора:              
Инфракрасная рамка 10 касаний </t>
  </si>
  <si>
    <t>ПО для офисной работы</t>
  </si>
  <si>
    <t>набор приложений, предназначенных для обработки электронной документации на персональном компьютере. Компоненты имеют схожий интерфейс и хорошо взаимодействуют друг с другом. Содержит текстовый процессор для создания сложных документов, содержащих текст, таблицы, графику; электронные таблицы для массовых табличных вычислений; программу подготовки презентаций</t>
  </si>
  <si>
    <t>Антивирус</t>
  </si>
  <si>
    <t>специализированная программа для обнаружения компьютерных вирусов, а также нежелательных (считающихся вредоносными) программ и восстановления заражённых (модифицированных) такими программами файлов и профилактики — предотвращения заражения (модификации) файлов или операционной системы вредоносным кодом</t>
  </si>
  <si>
    <t>Мышь компьютерная, проводная, USB</t>
  </si>
  <si>
    <t>Клавиатура</t>
  </si>
  <si>
    <t>Клавиатура для настольного компьютера, USB, английская/русская</t>
  </si>
  <si>
    <t>Площадь зоны: не менее 20 кв.м.</t>
  </si>
  <si>
    <t>Покрытие пола: лнолеум - 20 м2 на всю зону</t>
  </si>
  <si>
    <t>шт ( на 1 раб.место)</t>
  </si>
  <si>
    <t>Кресло офисное</t>
  </si>
  <si>
    <t>Стул на металлическом каркасе на колесиках с регулировкой высоты</t>
  </si>
  <si>
    <t>Тумба-приставка/стол для офисной техники</t>
  </si>
  <si>
    <t>не мненее 432х504х654 подкатная на колесиках</t>
  </si>
  <si>
    <t>Моноблок</t>
  </si>
  <si>
    <t>Процессор - 8 ядер, Частота - 2.1 ГГц , Матрица экрана - IPS, Разрешение - Full HD (1920x1080), ОЗУ - 16 ГБ Тип ОЗУ - DDR4, Физическая память - SSD 512 ГБ</t>
  </si>
  <si>
    <t>Многофункциональное устройство (принтер, сканер, копир)</t>
  </si>
  <si>
    <t>Цветность -Монохромный, Технология печати-Лазерная, Максимальный формат бумаги - A4, Максимальное разрешение для печати- dpi1200x1200, Скорость печати, стр/мин – 40, Разрешение сканера - dpi600x600, Скорость копирования, стр/мин – 40, Лоток подачи, листов – 250, Интерфейс подключения - Ethernet (RJ-45), USB, Двусторонняя печать – Да, Автоматическая, Наличием автоподатчика на сканирование – да</t>
  </si>
  <si>
    <t>РБ</t>
  </si>
  <si>
    <t>Система для автоматизированного ведения бухгалтерского и налогового учета и составления отчетности</t>
  </si>
  <si>
    <t>Программа, в которой есть все необходимое для автоматизации типовых задач ведения бухгалтерского учета с соблюдением требований налогового законодательства РФ</t>
  </si>
  <si>
    <t>Информационная система</t>
  </si>
  <si>
    <t>Информационная система для бухгалтера</t>
  </si>
  <si>
    <t>Справочно-правовая система</t>
  </si>
  <si>
    <t>компьютерная база данных, направленнаяна информационное сопровождение работы юристов и специалистов смежных профессий: содержит нормативные правовые акты, судебную практику, постатейные комментарии, профессиональные юридические журналы и прочую профессиональную юридическую литературу и обеспечивает некоторый уровень связности этих элементов через механизмы перекрёстных ссылок, истории версий и поиска.</t>
  </si>
  <si>
    <t>ПО для архивации</t>
  </si>
  <si>
    <t>программа, предназначенная для упаковки без потерь одного и более файлов в единый файл-архив или в серию архивов для удобства переноса и/или хранения данных. Распаковка архивов выполняется с помощью того же архиватора</t>
  </si>
  <si>
    <t>Площадь зоны: не менее 4 кв.м.</t>
  </si>
  <si>
    <t>Покрытие пола: лнолеум - 4 м2 на всю зону</t>
  </si>
  <si>
    <t>Стол компьютерный</t>
  </si>
  <si>
    <t>угловой, не менее 1200х1800х600*750 мм</t>
  </si>
  <si>
    <t>Стол офисный</t>
  </si>
  <si>
    <t>не менее 432х504х654, подкатная, на колесиках</t>
  </si>
  <si>
    <t>медицинская, для оказания первой доврачебной помощи</t>
  </si>
  <si>
    <t>в соответствии с требованияи ТБ</t>
  </si>
  <si>
    <t>Кулер 19 л (холодная/горячая вода)</t>
  </si>
  <si>
    <t>19 л (холодная/горячая вода)</t>
  </si>
  <si>
    <t>Санитарно-гигиенические средства для обработки рук</t>
  </si>
  <si>
    <t>Маски медицинские одноразовые</t>
  </si>
  <si>
    <t>медицинские, одноразовые</t>
  </si>
  <si>
    <t>Сплит-система</t>
  </si>
  <si>
    <t>Сплит - система с внешним блоком и режимом работы: обогрев, охлаждение</t>
  </si>
  <si>
    <t>Интерактивная доска</t>
  </si>
  <si>
    <t>Сетевой фильтр</t>
  </si>
  <si>
    <t>Детектор банкнот</t>
  </si>
  <si>
    <t>Источник бесперебойного питания</t>
  </si>
  <si>
    <t>Кресло</t>
  </si>
  <si>
    <t>Лоток для бумаг</t>
  </si>
  <si>
    <t>МФУ лазерное для печати</t>
  </si>
  <si>
    <t>Шкаф бухгалтерский</t>
  </si>
  <si>
    <t>Калькулятор бухгалтерский</t>
  </si>
  <si>
    <t>Смарт-терминал</t>
  </si>
  <si>
    <t>Базовая часть</t>
  </si>
  <si>
    <t>Эмулятор фискального накопителя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</si>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</sst>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20202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EAAAA"/>
        <bgColor rgb="FFAEAAAA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25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2" fillId="8" borderId="17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7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 applyProtection="1">
      <alignment horizontal="center" vertical="top"/>
      <protection locked="0"/>
    </xf>
    <xf numFmtId="0" fontId="4" fillId="0" borderId="24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27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7" fillId="0" borderId="17" xfId="0" applyFont="1" applyBorder="1" applyAlignment="1">
      <alignment vertical="top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34" fillId="0" borderId="36" xfId="0" applyFont="1" applyBorder="1" applyAlignment="1">
      <alignment horizontal="left" vertical="top"/>
    </xf>
    <xf numFmtId="0" fontId="33" fillId="0" borderId="27" xfId="0" applyFont="1" applyBorder="1" applyAlignment="1">
      <alignment horizontal="center" vertical="top"/>
    </xf>
    <xf numFmtId="0" fontId="34" fillId="4" borderId="37" xfId="0" applyFont="1" applyFill="1" applyBorder="1" applyAlignment="1">
      <alignment horizontal="center" vertical="top"/>
    </xf>
    <xf numFmtId="0" fontId="34" fillId="0" borderId="37" xfId="0" applyFont="1" applyBorder="1" applyAlignment="1">
      <alignment horizontal="center" vertical="top"/>
    </xf>
    <xf numFmtId="0" fontId="33" fillId="0" borderId="37" xfId="0" applyFont="1" applyBorder="1" applyAlignment="1">
      <alignment horizontal="center" vertical="top"/>
    </xf>
    <xf numFmtId="0" fontId="34" fillId="0" borderId="35" xfId="0" applyFont="1" applyBorder="1" applyAlignment="1">
      <alignment horizontal="left" vertical="top"/>
    </xf>
    <xf numFmtId="0" fontId="34" fillId="4" borderId="27" xfId="0" applyFont="1" applyFill="1" applyBorder="1" applyAlignment="1">
      <alignment horizontal="center" vertical="top"/>
    </xf>
    <xf numFmtId="0" fontId="34" fillId="0" borderId="27" xfId="0" applyFont="1" applyBorder="1" applyAlignment="1">
      <alignment horizontal="center" vertical="top"/>
    </xf>
    <xf numFmtId="0" fontId="34" fillId="4" borderId="34" xfId="0" applyFont="1" applyFill="1" applyBorder="1" applyAlignment="1">
      <alignment horizontal="center" vertical="top"/>
    </xf>
    <xf numFmtId="0" fontId="34" fillId="4" borderId="17" xfId="0" applyFont="1" applyFill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4" fillId="2" borderId="27" xfId="0" applyFont="1" applyFill="1" applyBorder="1" applyAlignment="1">
      <alignment horizontal="center" vertical="top"/>
    </xf>
    <xf numFmtId="0" fontId="33" fillId="2" borderId="27" xfId="0" applyFont="1" applyFill="1" applyBorder="1" applyAlignment="1">
      <alignment horizontal="center" vertical="top"/>
    </xf>
    <xf numFmtId="0" fontId="34" fillId="0" borderId="38" xfId="0" applyFont="1" applyBorder="1" applyAlignment="1">
      <alignment horizontal="left" vertical="top"/>
    </xf>
    <xf numFmtId="0" fontId="34" fillId="0" borderId="34" xfId="0" applyFont="1" applyBorder="1" applyAlignment="1">
      <alignment horizontal="center" vertical="top"/>
    </xf>
    <xf numFmtId="0" fontId="33" fillId="0" borderId="34" xfId="0" applyFont="1" applyBorder="1" applyAlignment="1">
      <alignment horizontal="center" vertical="top"/>
    </xf>
    <xf numFmtId="0" fontId="34" fillId="0" borderId="17" xfId="0" applyFont="1" applyBorder="1" applyAlignment="1">
      <alignment horizontal="left" vertical="top"/>
    </xf>
    <xf numFmtId="0" fontId="34" fillId="0" borderId="17" xfId="0" applyFont="1" applyBorder="1" applyAlignment="1">
      <alignment horizontal="center" vertical="top"/>
    </xf>
    <xf numFmtId="0" fontId="33" fillId="0" borderId="17" xfId="0" applyFont="1" applyBorder="1" applyAlignment="1">
      <alignment horizontal="left" vertical="top"/>
    </xf>
    <xf numFmtId="0" fontId="33" fillId="4" borderId="17" xfId="0" applyFont="1" applyFill="1" applyBorder="1" applyAlignment="1">
      <alignment horizontal="center" vertical="top"/>
    </xf>
    <xf numFmtId="0" fontId="34" fillId="8" borderId="17" xfId="0" applyFont="1" applyFill="1" applyBorder="1" applyAlignment="1">
      <alignment horizontal="center" vertical="top"/>
    </xf>
    <xf numFmtId="0" fontId="15" fillId="0" borderId="3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5" fillId="0" borderId="17" xfId="0" applyFont="1" applyBorder="1" applyAlignment="1">
      <alignment vertical="top"/>
    </xf>
    <xf numFmtId="0" fontId="15" fillId="0" borderId="17" xfId="0" applyFont="1" applyBorder="1" applyAlignment="1">
      <alignment horizontal="left" vertical="top"/>
    </xf>
    <xf numFmtId="0" fontId="34" fillId="0" borderId="37" xfId="0" applyFont="1" applyBorder="1" applyAlignment="1">
      <alignment horizontal="left" vertical="top"/>
    </xf>
    <xf numFmtId="0" fontId="34" fillId="4" borderId="37" xfId="0" applyFont="1" applyFill="1" applyBorder="1" applyAlignment="1">
      <alignment horizontal="left" vertical="top"/>
    </xf>
    <xf numFmtId="0" fontId="34" fillId="0" borderId="27" xfId="0" applyFont="1" applyBorder="1" applyAlignment="1">
      <alignment horizontal="left" vertical="top"/>
    </xf>
    <xf numFmtId="0" fontId="34" fillId="4" borderId="27" xfId="0" applyFont="1" applyFill="1" applyBorder="1" applyAlignment="1">
      <alignment horizontal="left" vertical="top"/>
    </xf>
    <xf numFmtId="0" fontId="15" fillId="0" borderId="19" xfId="0" applyFont="1" applyBorder="1" applyAlignment="1">
      <alignment vertical="top"/>
    </xf>
    <xf numFmtId="0" fontId="34" fillId="0" borderId="34" xfId="0" applyFont="1" applyBorder="1" applyAlignment="1">
      <alignment horizontal="left" vertical="top"/>
    </xf>
    <xf numFmtId="0" fontId="34" fillId="4" borderId="34" xfId="0" applyFont="1" applyFill="1" applyBorder="1" applyAlignment="1">
      <alignment horizontal="left" vertical="top"/>
    </xf>
    <xf numFmtId="0" fontId="33" fillId="4" borderId="17" xfId="0" applyFont="1" applyFill="1" applyBorder="1" applyAlignment="1">
      <alignment horizontal="left" vertical="top"/>
    </xf>
    <xf numFmtId="0" fontId="4" fillId="0" borderId="17" xfId="0" applyFont="1" applyBorder="1" applyAlignment="1" applyProtection="1">
      <alignment vertical="top"/>
      <protection locked="0"/>
    </xf>
    <xf numFmtId="0" fontId="33" fillId="0" borderId="27" xfId="0" applyFont="1" applyBorder="1" applyAlignment="1">
      <alignment horizontal="left" vertical="top"/>
    </xf>
    <xf numFmtId="0" fontId="4" fillId="2" borderId="17" xfId="0" applyFont="1" applyFill="1" applyBorder="1" applyAlignment="1">
      <alignment horizontal="center" vertical="top"/>
    </xf>
    <xf numFmtId="0" fontId="33" fillId="4" borderId="37" xfId="0" applyFont="1" applyFill="1" applyBorder="1" applyAlignment="1">
      <alignment horizontal="left" vertical="top"/>
    </xf>
    <xf numFmtId="0" fontId="34" fillId="2" borderId="27" xfId="0" applyFont="1" applyFill="1" applyBorder="1" applyAlignment="1">
      <alignment horizontal="left" vertical="top"/>
    </xf>
    <xf numFmtId="0" fontId="33" fillId="12" borderId="27" xfId="0" applyFont="1" applyFill="1" applyBorder="1" applyAlignment="1">
      <alignment horizontal="left" vertical="top"/>
    </xf>
    <xf numFmtId="0" fontId="33" fillId="0" borderId="34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/>
    </xf>
    <xf numFmtId="0" fontId="33" fillId="8" borderId="17" xfId="0" applyFont="1" applyFill="1" applyBorder="1" applyAlignment="1">
      <alignment horizontal="left" vertical="top"/>
    </xf>
    <xf numFmtId="0" fontId="34" fillId="4" borderId="17" xfId="0" applyFont="1" applyFill="1" applyBorder="1" applyAlignment="1">
      <alignment horizontal="left" vertical="top"/>
    </xf>
    <xf numFmtId="0" fontId="34" fillId="8" borderId="27" xfId="0" applyFont="1" applyFill="1" applyBorder="1" applyAlignment="1">
      <alignment horizontal="left" vertical="top"/>
    </xf>
    <xf numFmtId="0" fontId="0" fillId="10" borderId="17" xfId="0" applyFill="1" applyBorder="1"/>
    <xf numFmtId="0" fontId="2" fillId="0" borderId="3" xfId="0" applyFont="1" applyBorder="1" applyAlignment="1">
      <alignment horizontal="center" vertical="center"/>
    </xf>
    <xf numFmtId="0" fontId="28" fillId="0" borderId="0" xfId="0" applyFont="1"/>
    <xf numFmtId="0" fontId="35" fillId="0" borderId="17" xfId="0" applyFont="1" applyBorder="1" applyAlignment="1">
      <alignment horizontal="left" vertical="top"/>
    </xf>
    <xf numFmtId="0" fontId="29" fillId="0" borderId="17" xfId="0" applyFont="1" applyBorder="1" applyAlignment="1">
      <alignment horizontal="left" vertical="center"/>
    </xf>
    <xf numFmtId="0" fontId="0" fillId="0" borderId="23" xfId="0" applyBorder="1"/>
    <xf numFmtId="0" fontId="15" fillId="0" borderId="27" xfId="0" applyFont="1" applyBorder="1" applyAlignment="1">
      <alignment horizontal="left" vertical="top"/>
    </xf>
    <xf numFmtId="0" fontId="2" fillId="0" borderId="27" xfId="0" applyFont="1" applyBorder="1" applyAlignment="1">
      <alignment horizontal="center" vertical="top"/>
    </xf>
    <xf numFmtId="0" fontId="15" fillId="4" borderId="17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4" fillId="0" borderId="27" xfId="0" applyFont="1" applyBorder="1" applyAlignment="1" applyProtection="1">
      <alignment horizontal="left" vertical="top"/>
      <protection locked="0"/>
    </xf>
    <xf numFmtId="0" fontId="15" fillId="0" borderId="17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/>
    </xf>
    <xf numFmtId="0" fontId="15" fillId="8" borderId="17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left" vertical="center"/>
    </xf>
    <xf numFmtId="0" fontId="15" fillId="4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top"/>
    </xf>
    <xf numFmtId="0" fontId="4" fillId="2" borderId="27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12" borderId="17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center" vertical="top"/>
    </xf>
    <xf numFmtId="0" fontId="2" fillId="0" borderId="37" xfId="0" applyFont="1" applyBorder="1" applyAlignment="1">
      <alignment horizontal="left" vertical="top"/>
    </xf>
    <xf numFmtId="0" fontId="15" fillId="0" borderId="27" xfId="0" applyFont="1" applyBorder="1" applyAlignment="1">
      <alignment horizontal="center" vertical="top"/>
    </xf>
    <xf numFmtId="0" fontId="2" fillId="0" borderId="34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0" fontId="2" fillId="0" borderId="34" xfId="0" applyFont="1" applyBorder="1" applyAlignment="1">
      <alignment horizontal="center" vertical="top"/>
    </xf>
    <xf numFmtId="0" fontId="15" fillId="0" borderId="19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2" borderId="18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19" fillId="2" borderId="22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1" fillId="6" borderId="25" xfId="0" applyFont="1" applyFill="1" applyBorder="1" applyAlignment="1">
      <alignment horizontal="left" vertical="center"/>
    </xf>
    <xf numFmtId="0" fontId="30" fillId="5" borderId="26" xfId="0" applyFont="1" applyFill="1" applyBorder="1" applyAlignment="1">
      <alignment vertical="center"/>
    </xf>
    <xf numFmtId="0" fontId="30" fillId="5" borderId="27" xfId="0" applyFont="1" applyFill="1" applyBorder="1" applyAlignment="1">
      <alignment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31" fillId="11" borderId="31" xfId="0" applyFont="1" applyFill="1" applyBorder="1" applyAlignment="1">
      <alignment horizontal="center"/>
    </xf>
    <xf numFmtId="0" fontId="29" fillId="0" borderId="32" xfId="0" applyFont="1" applyBorder="1"/>
    <xf numFmtId="0" fontId="32" fillId="4" borderId="31" xfId="0" applyFont="1" applyFill="1" applyBorder="1" applyAlignment="1">
      <alignment horizontal="left" vertical="top"/>
    </xf>
    <xf numFmtId="0" fontId="29" fillId="0" borderId="33" xfId="0" applyFont="1" applyBorder="1"/>
    <xf numFmtId="0" fontId="15" fillId="4" borderId="11" xfId="0" applyFont="1" applyFill="1" applyBorder="1" applyAlignment="1">
      <alignment horizontal="left" vertical="top"/>
    </xf>
    <xf numFmtId="0" fontId="33" fillId="0" borderId="0" xfId="0" applyFont="1"/>
    <xf numFmtId="0" fontId="29" fillId="0" borderId="34" xfId="0" applyFont="1" applyBorder="1"/>
    <xf numFmtId="0" fontId="2" fillId="4" borderId="11" xfId="0" applyFont="1" applyFill="1" applyBorder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0" fontId="29" fillId="0" borderId="26" xfId="0" applyFont="1" applyBorder="1"/>
    <xf numFmtId="0" fontId="29" fillId="0" borderId="27" xfId="0" applyFont="1" applyBorder="1"/>
    <xf numFmtId="0" fontId="29" fillId="0" borderId="0" xfId="0" applyFont="1"/>
    <xf numFmtId="0" fontId="31" fillId="11" borderId="11" xfId="0" applyFont="1" applyFill="1" applyBorder="1" applyAlignment="1">
      <alignment horizontal="center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8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51" t="s">
        <v>256</v>
      </c>
      <c r="B1" s="251"/>
      <c r="C1" s="251"/>
      <c r="D1" s="251"/>
      <c r="E1" s="251"/>
      <c r="F1" s="251"/>
      <c r="G1" s="251"/>
    </row>
    <row r="2" spans="1:8" ht="22.8" x14ac:dyDescent="0.3">
      <c r="A2" s="186" t="s">
        <v>72</v>
      </c>
      <c r="B2" s="187"/>
      <c r="C2" s="187"/>
      <c r="D2" s="187"/>
      <c r="E2" s="187"/>
      <c r="F2" s="187"/>
      <c r="G2" s="188"/>
    </row>
    <row r="3" spans="1:8" ht="80.25" customHeight="1" x14ac:dyDescent="0.3">
      <c r="A3" s="189" t="s">
        <v>21</v>
      </c>
      <c r="B3" s="189"/>
      <c r="C3" s="190" t="s">
        <v>73</v>
      </c>
      <c r="D3" s="191"/>
      <c r="E3" s="191"/>
      <c r="F3" s="191"/>
      <c r="G3" s="191"/>
    </row>
    <row r="4" spans="1:8" ht="21" x14ac:dyDescent="0.3">
      <c r="A4" s="201" t="s">
        <v>12</v>
      </c>
      <c r="B4" s="201"/>
      <c r="C4" s="201"/>
      <c r="D4" s="201"/>
      <c r="E4" s="201"/>
      <c r="F4" s="201"/>
      <c r="G4" s="202"/>
    </row>
    <row r="5" spans="1:8" ht="15" thickBot="1" x14ac:dyDescent="0.35">
      <c r="A5" s="203" t="s">
        <v>19</v>
      </c>
      <c r="B5" s="204"/>
      <c r="C5" s="9">
        <v>12</v>
      </c>
      <c r="D5" s="10"/>
      <c r="E5" s="10"/>
      <c r="F5" s="10"/>
      <c r="G5" s="10"/>
    </row>
    <row r="6" spans="1:8" x14ac:dyDescent="0.3">
      <c r="A6" s="195" t="s">
        <v>13</v>
      </c>
      <c r="B6" s="196"/>
      <c r="C6" s="196"/>
      <c r="D6" s="196"/>
      <c r="E6" s="196"/>
      <c r="F6" s="196"/>
      <c r="G6" s="197"/>
    </row>
    <row r="7" spans="1:8" x14ac:dyDescent="0.3">
      <c r="A7" s="198" t="s">
        <v>22</v>
      </c>
      <c r="B7" s="199"/>
      <c r="C7" s="199"/>
      <c r="D7" s="199"/>
      <c r="E7" s="199"/>
      <c r="F7" s="199"/>
      <c r="G7" s="200"/>
    </row>
    <row r="8" spans="1:8" x14ac:dyDescent="0.3">
      <c r="A8" s="198" t="s">
        <v>29</v>
      </c>
      <c r="B8" s="199"/>
      <c r="C8" s="199"/>
      <c r="D8" s="199"/>
      <c r="E8" s="199"/>
      <c r="F8" s="199"/>
      <c r="G8" s="200"/>
    </row>
    <row r="9" spans="1:8" x14ac:dyDescent="0.3">
      <c r="A9" s="198" t="s">
        <v>28</v>
      </c>
      <c r="B9" s="199"/>
      <c r="C9" s="199"/>
      <c r="D9" s="199"/>
      <c r="E9" s="199"/>
      <c r="F9" s="199"/>
      <c r="G9" s="200"/>
    </row>
    <row r="10" spans="1:8" x14ac:dyDescent="0.3">
      <c r="A10" s="198" t="s">
        <v>27</v>
      </c>
      <c r="B10" s="199"/>
      <c r="C10" s="199"/>
      <c r="D10" s="199"/>
      <c r="E10" s="199"/>
      <c r="F10" s="199"/>
      <c r="G10" s="200"/>
    </row>
    <row r="11" spans="1:8" x14ac:dyDescent="0.3">
      <c r="A11" s="198" t="s">
        <v>25</v>
      </c>
      <c r="B11" s="199"/>
      <c r="C11" s="199"/>
      <c r="D11" s="199"/>
      <c r="E11" s="199"/>
      <c r="F11" s="199"/>
      <c r="G11" s="200"/>
    </row>
    <row r="12" spans="1:8" x14ac:dyDescent="0.3">
      <c r="A12" s="198" t="s">
        <v>26</v>
      </c>
      <c r="B12" s="199"/>
      <c r="C12" s="199"/>
      <c r="D12" s="199"/>
      <c r="E12" s="199"/>
      <c r="F12" s="199"/>
      <c r="G12" s="200"/>
    </row>
    <row r="13" spans="1:8" x14ac:dyDescent="0.3">
      <c r="A13" s="198" t="s">
        <v>24</v>
      </c>
      <c r="B13" s="199"/>
      <c r="C13" s="199"/>
      <c r="D13" s="199"/>
      <c r="E13" s="199"/>
      <c r="F13" s="199"/>
      <c r="G13" s="200"/>
    </row>
    <row r="14" spans="1:8" ht="15" thickBot="1" x14ac:dyDescent="0.35">
      <c r="A14" s="192" t="s">
        <v>23</v>
      </c>
      <c r="B14" s="193"/>
      <c r="C14" s="193"/>
      <c r="D14" s="193"/>
      <c r="E14" s="193"/>
      <c r="F14" s="193"/>
      <c r="G14" s="194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9" t="s">
        <v>53</v>
      </c>
      <c r="C16" s="7" t="s">
        <v>18</v>
      </c>
      <c r="D16" s="21" t="s">
        <v>5</v>
      </c>
      <c r="E16" s="36">
        <v>1</v>
      </c>
      <c r="F16" s="39" t="s">
        <v>6</v>
      </c>
      <c r="G16" s="36">
        <v>1</v>
      </c>
    </row>
    <row r="17" spans="1:7" ht="27.6" x14ac:dyDescent="0.3">
      <c r="A17" s="8">
        <v>2</v>
      </c>
      <c r="B17" s="42" t="s">
        <v>38</v>
      </c>
      <c r="C17" s="7" t="s">
        <v>18</v>
      </c>
      <c r="D17" s="21" t="s">
        <v>5</v>
      </c>
      <c r="E17" s="5">
        <v>1</v>
      </c>
      <c r="F17" s="30" t="s">
        <v>6</v>
      </c>
      <c r="G17" s="5">
        <f>E17</f>
        <v>1</v>
      </c>
    </row>
    <row r="18" spans="1:7" ht="27.6" x14ac:dyDescent="0.3">
      <c r="A18" s="8">
        <v>3</v>
      </c>
      <c r="B18" s="159" t="s">
        <v>132</v>
      </c>
      <c r="C18" s="7" t="s">
        <v>18</v>
      </c>
      <c r="D18" s="21" t="s">
        <v>20</v>
      </c>
      <c r="E18" s="5">
        <v>1</v>
      </c>
      <c r="F18" s="30" t="s">
        <v>6</v>
      </c>
      <c r="G18" s="5">
        <f>E18</f>
        <v>1</v>
      </c>
    </row>
    <row r="19" spans="1:7" ht="21.6" thickBot="1" x14ac:dyDescent="0.35">
      <c r="A19" s="201" t="s">
        <v>15</v>
      </c>
      <c r="B19" s="201"/>
      <c r="C19" s="201"/>
      <c r="D19" s="201"/>
      <c r="E19" s="201"/>
      <c r="F19" s="201"/>
      <c r="G19" s="202"/>
    </row>
    <row r="20" spans="1:7" x14ac:dyDescent="0.3">
      <c r="A20" s="195" t="s">
        <v>13</v>
      </c>
      <c r="B20" s="196"/>
      <c r="C20" s="196"/>
      <c r="D20" s="196"/>
      <c r="E20" s="196"/>
      <c r="F20" s="196"/>
      <c r="G20" s="197"/>
    </row>
    <row r="21" spans="1:7" x14ac:dyDescent="0.3">
      <c r="A21" s="198" t="s">
        <v>22</v>
      </c>
      <c r="B21" s="199"/>
      <c r="C21" s="199"/>
      <c r="D21" s="199"/>
      <c r="E21" s="199"/>
      <c r="F21" s="199"/>
      <c r="G21" s="200"/>
    </row>
    <row r="22" spans="1:7" x14ac:dyDescent="0.3">
      <c r="A22" s="198" t="s">
        <v>29</v>
      </c>
      <c r="B22" s="199"/>
      <c r="C22" s="199"/>
      <c r="D22" s="199"/>
      <c r="E22" s="199"/>
      <c r="F22" s="199"/>
      <c r="G22" s="200"/>
    </row>
    <row r="23" spans="1:7" x14ac:dyDescent="0.3">
      <c r="A23" s="198" t="s">
        <v>28</v>
      </c>
      <c r="B23" s="199"/>
      <c r="C23" s="199"/>
      <c r="D23" s="199"/>
      <c r="E23" s="199"/>
      <c r="F23" s="199"/>
      <c r="G23" s="200"/>
    </row>
    <row r="24" spans="1:7" x14ac:dyDescent="0.3">
      <c r="A24" s="198" t="s">
        <v>27</v>
      </c>
      <c r="B24" s="199"/>
      <c r="C24" s="199"/>
      <c r="D24" s="199"/>
      <c r="E24" s="199"/>
      <c r="F24" s="199"/>
      <c r="G24" s="200"/>
    </row>
    <row r="25" spans="1:7" x14ac:dyDescent="0.3">
      <c r="A25" s="198" t="s">
        <v>25</v>
      </c>
      <c r="B25" s="199"/>
      <c r="C25" s="199"/>
      <c r="D25" s="199"/>
      <c r="E25" s="199"/>
      <c r="F25" s="199"/>
      <c r="G25" s="200"/>
    </row>
    <row r="26" spans="1:7" x14ac:dyDescent="0.3">
      <c r="A26" s="198" t="s">
        <v>26</v>
      </c>
      <c r="B26" s="199"/>
      <c r="C26" s="199"/>
      <c r="D26" s="199"/>
      <c r="E26" s="199"/>
      <c r="F26" s="199"/>
      <c r="G26" s="200"/>
    </row>
    <row r="27" spans="1:7" x14ac:dyDescent="0.3">
      <c r="A27" s="198" t="s">
        <v>24</v>
      </c>
      <c r="B27" s="199"/>
      <c r="C27" s="199"/>
      <c r="D27" s="199"/>
      <c r="E27" s="199"/>
      <c r="F27" s="199"/>
      <c r="G27" s="200"/>
    </row>
    <row r="28" spans="1:7" ht="15" thickBot="1" x14ac:dyDescent="0.35">
      <c r="A28" s="192" t="s">
        <v>23</v>
      </c>
      <c r="B28" s="193"/>
      <c r="C28" s="193"/>
      <c r="D28" s="193"/>
      <c r="E28" s="193"/>
      <c r="F28" s="193"/>
      <c r="G28" s="194"/>
    </row>
    <row r="29" spans="1:7" ht="27.6" x14ac:dyDescent="0.3">
      <c r="A29" s="8" t="s">
        <v>0</v>
      </c>
      <c r="B29" s="8" t="s">
        <v>1</v>
      </c>
      <c r="C29" s="8" t="s">
        <v>10</v>
      </c>
      <c r="D29" s="8" t="s">
        <v>2</v>
      </c>
      <c r="E29" s="8" t="s">
        <v>4</v>
      </c>
      <c r="F29" s="8" t="s">
        <v>3</v>
      </c>
      <c r="G29" s="8" t="s">
        <v>8</v>
      </c>
    </row>
    <row r="30" spans="1:7" ht="31.2" x14ac:dyDescent="0.3">
      <c r="A30" s="3">
        <v>1</v>
      </c>
      <c r="B30" s="35" t="s">
        <v>158</v>
      </c>
      <c r="C30" s="51" t="s">
        <v>18</v>
      </c>
      <c r="D30" s="37" t="s">
        <v>20</v>
      </c>
      <c r="E30" s="57">
        <v>1</v>
      </c>
      <c r="F30" s="58" t="s">
        <v>54</v>
      </c>
      <c r="G30" s="59">
        <v>12</v>
      </c>
    </row>
    <row r="31" spans="1:7" ht="31.2" x14ac:dyDescent="0.3">
      <c r="A31" s="4">
        <v>2</v>
      </c>
      <c r="B31" s="35" t="s">
        <v>246</v>
      </c>
      <c r="C31" s="51" t="s">
        <v>18</v>
      </c>
      <c r="D31" s="37" t="s">
        <v>11</v>
      </c>
      <c r="E31" s="57">
        <v>1</v>
      </c>
      <c r="F31" s="58" t="s">
        <v>54</v>
      </c>
      <c r="G31" s="59">
        <v>12</v>
      </c>
    </row>
    <row r="32" spans="1:7" ht="31.2" x14ac:dyDescent="0.3">
      <c r="A32" s="3">
        <v>3</v>
      </c>
      <c r="B32" s="60" t="s">
        <v>57</v>
      </c>
      <c r="C32" s="55" t="s">
        <v>18</v>
      </c>
      <c r="D32" s="56" t="s">
        <v>5</v>
      </c>
      <c r="E32" s="57">
        <v>1</v>
      </c>
      <c r="F32" s="58" t="s">
        <v>56</v>
      </c>
      <c r="G32" s="59">
        <v>12</v>
      </c>
    </row>
    <row r="33" spans="1:7" ht="31.2" x14ac:dyDescent="0.3">
      <c r="A33" s="4">
        <v>4</v>
      </c>
      <c r="B33" s="35" t="s">
        <v>38</v>
      </c>
      <c r="C33" s="51" t="s">
        <v>18</v>
      </c>
      <c r="D33" s="1" t="s">
        <v>5</v>
      </c>
      <c r="E33" s="57">
        <v>1</v>
      </c>
      <c r="F33" s="58" t="s">
        <v>56</v>
      </c>
      <c r="G33" s="59">
        <v>12</v>
      </c>
    </row>
    <row r="34" spans="1:7" ht="31.2" x14ac:dyDescent="0.3">
      <c r="A34" s="3">
        <v>5</v>
      </c>
      <c r="B34" s="54" t="s">
        <v>55</v>
      </c>
      <c r="C34" s="55" t="s">
        <v>18</v>
      </c>
      <c r="D34" s="65" t="s">
        <v>7</v>
      </c>
      <c r="E34" s="57">
        <v>1</v>
      </c>
      <c r="F34" s="58" t="s">
        <v>56</v>
      </c>
      <c r="G34" s="59">
        <v>12</v>
      </c>
    </row>
    <row r="35" spans="1:7" ht="31.2" x14ac:dyDescent="0.3">
      <c r="A35" s="4">
        <v>6</v>
      </c>
      <c r="B35" s="54" t="s">
        <v>34</v>
      </c>
      <c r="C35" s="55" t="s">
        <v>18</v>
      </c>
      <c r="D35" s="65" t="s">
        <v>7</v>
      </c>
      <c r="E35" s="57">
        <v>1</v>
      </c>
      <c r="F35" s="58" t="s">
        <v>56</v>
      </c>
      <c r="G35" s="59">
        <v>12</v>
      </c>
    </row>
    <row r="36" spans="1:7" ht="21.6" thickBot="1" x14ac:dyDescent="0.35">
      <c r="A36" s="201" t="s">
        <v>16</v>
      </c>
      <c r="B36" s="201"/>
      <c r="C36" s="201"/>
      <c r="D36" s="201"/>
      <c r="E36" s="201"/>
      <c r="F36" s="201"/>
      <c r="G36" s="202"/>
    </row>
    <row r="37" spans="1:7" x14ac:dyDescent="0.3">
      <c r="A37" s="195" t="s">
        <v>13</v>
      </c>
      <c r="B37" s="196"/>
      <c r="C37" s="196"/>
      <c r="D37" s="196"/>
      <c r="E37" s="196"/>
      <c r="F37" s="196"/>
      <c r="G37" s="197"/>
    </row>
    <row r="38" spans="1:7" x14ac:dyDescent="0.3">
      <c r="A38" s="198" t="s">
        <v>22</v>
      </c>
      <c r="B38" s="199"/>
      <c r="C38" s="199"/>
      <c r="D38" s="199"/>
      <c r="E38" s="199"/>
      <c r="F38" s="199"/>
      <c r="G38" s="200"/>
    </row>
    <row r="39" spans="1:7" x14ac:dyDescent="0.3">
      <c r="A39" s="198" t="s">
        <v>29</v>
      </c>
      <c r="B39" s="199"/>
      <c r="C39" s="199"/>
      <c r="D39" s="199"/>
      <c r="E39" s="199"/>
      <c r="F39" s="199"/>
      <c r="G39" s="200"/>
    </row>
    <row r="40" spans="1:7" x14ac:dyDescent="0.3">
      <c r="A40" s="198" t="s">
        <v>28</v>
      </c>
      <c r="B40" s="199"/>
      <c r="C40" s="199"/>
      <c r="D40" s="199"/>
      <c r="E40" s="199"/>
      <c r="F40" s="199"/>
      <c r="G40" s="200"/>
    </row>
    <row r="41" spans="1:7" x14ac:dyDescent="0.3">
      <c r="A41" s="198" t="s">
        <v>27</v>
      </c>
      <c r="B41" s="199"/>
      <c r="C41" s="199"/>
      <c r="D41" s="199"/>
      <c r="E41" s="199"/>
      <c r="F41" s="199"/>
      <c r="G41" s="200"/>
    </row>
    <row r="42" spans="1:7" x14ac:dyDescent="0.3">
      <c r="A42" s="198" t="s">
        <v>25</v>
      </c>
      <c r="B42" s="199"/>
      <c r="C42" s="199"/>
      <c r="D42" s="199"/>
      <c r="E42" s="199"/>
      <c r="F42" s="199"/>
      <c r="G42" s="200"/>
    </row>
    <row r="43" spans="1:7" x14ac:dyDescent="0.3">
      <c r="A43" s="198" t="s">
        <v>26</v>
      </c>
      <c r="B43" s="199"/>
      <c r="C43" s="199"/>
      <c r="D43" s="199"/>
      <c r="E43" s="199"/>
      <c r="F43" s="199"/>
      <c r="G43" s="200"/>
    </row>
    <row r="44" spans="1:7" x14ac:dyDescent="0.3">
      <c r="A44" s="198" t="s">
        <v>24</v>
      </c>
      <c r="B44" s="199"/>
      <c r="C44" s="199"/>
      <c r="D44" s="199"/>
      <c r="E44" s="199"/>
      <c r="F44" s="199"/>
      <c r="G44" s="200"/>
    </row>
    <row r="45" spans="1:7" ht="15" thickBot="1" x14ac:dyDescent="0.35">
      <c r="A45" s="192" t="s">
        <v>23</v>
      </c>
      <c r="B45" s="193"/>
      <c r="C45" s="193"/>
      <c r="D45" s="193"/>
      <c r="E45" s="193"/>
      <c r="F45" s="193"/>
      <c r="G45" s="194"/>
    </row>
    <row r="46" spans="1:7" ht="27.6" x14ac:dyDescent="0.3">
      <c r="A46" s="8" t="s">
        <v>0</v>
      </c>
      <c r="B46" s="8" t="s">
        <v>1</v>
      </c>
      <c r="C46" s="8" t="s">
        <v>10</v>
      </c>
      <c r="D46" s="8" t="s">
        <v>2</v>
      </c>
      <c r="E46" s="8" t="s">
        <v>4</v>
      </c>
      <c r="F46" s="8" t="s">
        <v>3</v>
      </c>
      <c r="G46" s="8" t="s">
        <v>8</v>
      </c>
    </row>
    <row r="47" spans="1:7" ht="27.6" x14ac:dyDescent="0.3">
      <c r="A47" s="3">
        <v>1</v>
      </c>
      <c r="B47" s="35" t="s">
        <v>158</v>
      </c>
      <c r="C47" s="51" t="s">
        <v>18</v>
      </c>
      <c r="D47" s="37" t="s">
        <v>20</v>
      </c>
      <c r="E47" s="57">
        <v>1</v>
      </c>
      <c r="F47" s="50" t="s">
        <v>17</v>
      </c>
      <c r="G47" s="59">
        <v>1</v>
      </c>
    </row>
    <row r="48" spans="1:7" ht="27.6" x14ac:dyDescent="0.3">
      <c r="A48" s="4">
        <v>2</v>
      </c>
      <c r="B48" s="35" t="s">
        <v>246</v>
      </c>
      <c r="C48" s="51" t="s">
        <v>18</v>
      </c>
      <c r="D48" s="37" t="s">
        <v>11</v>
      </c>
      <c r="E48" s="57">
        <v>1</v>
      </c>
      <c r="F48" s="50" t="s">
        <v>17</v>
      </c>
      <c r="G48" s="59">
        <v>1</v>
      </c>
    </row>
    <row r="49" spans="1:7" ht="31.2" x14ac:dyDescent="0.3">
      <c r="A49" s="3">
        <v>3</v>
      </c>
      <c r="B49" s="60" t="s">
        <v>57</v>
      </c>
      <c r="C49" s="55" t="s">
        <v>18</v>
      </c>
      <c r="D49" s="56" t="s">
        <v>5</v>
      </c>
      <c r="E49" s="57">
        <v>1</v>
      </c>
      <c r="F49" s="50" t="s">
        <v>17</v>
      </c>
      <c r="G49" s="59">
        <v>1</v>
      </c>
    </row>
    <row r="50" spans="1:7" ht="31.2" x14ac:dyDescent="0.3">
      <c r="A50" s="4">
        <v>4</v>
      </c>
      <c r="B50" s="54" t="s">
        <v>55</v>
      </c>
      <c r="C50" s="55" t="s">
        <v>18</v>
      </c>
      <c r="D50" s="56" t="s">
        <v>7</v>
      </c>
      <c r="E50" s="57">
        <v>1</v>
      </c>
      <c r="F50" s="58" t="s">
        <v>6</v>
      </c>
      <c r="G50" s="59">
        <v>1</v>
      </c>
    </row>
    <row r="51" spans="1:7" ht="31.2" x14ac:dyDescent="0.3">
      <c r="A51" s="3">
        <v>5</v>
      </c>
      <c r="B51" s="54" t="s">
        <v>34</v>
      </c>
      <c r="C51" s="55" t="s">
        <v>18</v>
      </c>
      <c r="D51" s="56" t="s">
        <v>7</v>
      </c>
      <c r="E51" s="57">
        <v>1</v>
      </c>
      <c r="F51" s="68" t="s">
        <v>6</v>
      </c>
      <c r="G51" s="59">
        <v>1</v>
      </c>
    </row>
    <row r="52" spans="1:7" ht="21" x14ac:dyDescent="0.3">
      <c r="A52" s="201" t="s">
        <v>14</v>
      </c>
      <c r="B52" s="201"/>
      <c r="C52" s="201"/>
      <c r="D52" s="201"/>
      <c r="E52" s="201"/>
      <c r="F52" s="201"/>
      <c r="G52" s="202"/>
    </row>
    <row r="53" spans="1:7" ht="27.6" x14ac:dyDescent="0.3">
      <c r="A53" s="4" t="s">
        <v>0</v>
      </c>
      <c r="B53" s="4" t="s">
        <v>1</v>
      </c>
      <c r="C53" s="4" t="s">
        <v>10</v>
      </c>
      <c r="D53" s="4" t="s">
        <v>2</v>
      </c>
      <c r="E53" s="4" t="s">
        <v>4</v>
      </c>
      <c r="F53" s="4" t="s">
        <v>3</v>
      </c>
      <c r="G53" s="4" t="s">
        <v>8</v>
      </c>
    </row>
    <row r="54" spans="1:7" ht="27.6" x14ac:dyDescent="0.3">
      <c r="A54" s="3">
        <v>1</v>
      </c>
      <c r="B54" s="12" t="s">
        <v>30</v>
      </c>
      <c r="C54" s="7" t="s">
        <v>18</v>
      </c>
      <c r="D54" s="27" t="s">
        <v>9</v>
      </c>
      <c r="E54" s="5">
        <v>1</v>
      </c>
      <c r="F54" s="3" t="s">
        <v>6</v>
      </c>
      <c r="G54" s="5">
        <f>E54</f>
        <v>1</v>
      </c>
    </row>
    <row r="55" spans="1:7" ht="27.6" x14ac:dyDescent="0.3">
      <c r="A55" s="3">
        <v>2</v>
      </c>
      <c r="B55" s="11" t="s">
        <v>33</v>
      </c>
      <c r="C55" s="7" t="s">
        <v>18</v>
      </c>
      <c r="D55" s="27" t="s">
        <v>9</v>
      </c>
      <c r="E55" s="5">
        <v>1</v>
      </c>
      <c r="F55" s="3" t="s">
        <v>6</v>
      </c>
      <c r="G55" s="5">
        <f>E55</f>
        <v>1</v>
      </c>
    </row>
    <row r="56" spans="1:7" ht="27.6" x14ac:dyDescent="0.3">
      <c r="A56" s="3">
        <v>3</v>
      </c>
      <c r="B56" s="69" t="s">
        <v>49</v>
      </c>
      <c r="C56" s="7" t="s">
        <v>18</v>
      </c>
      <c r="D56" s="70" t="s">
        <v>9</v>
      </c>
      <c r="E56" s="16">
        <v>1</v>
      </c>
      <c r="F56" s="4" t="s">
        <v>6</v>
      </c>
      <c r="G56" s="16">
        <v>12</v>
      </c>
    </row>
    <row r="57" spans="1:7" ht="27.6" x14ac:dyDescent="0.3">
      <c r="A57" s="3">
        <v>4</v>
      </c>
      <c r="B57" s="12" t="s">
        <v>31</v>
      </c>
      <c r="C57" s="7" t="s">
        <v>18</v>
      </c>
      <c r="D57" s="27" t="s">
        <v>9</v>
      </c>
      <c r="E57" s="5">
        <v>1</v>
      </c>
      <c r="F57" s="3" t="s">
        <v>6</v>
      </c>
      <c r="G57" s="5">
        <f>E57</f>
        <v>1</v>
      </c>
    </row>
    <row r="58" spans="1:7" ht="27.6" x14ac:dyDescent="0.3">
      <c r="A58" s="3">
        <v>5</v>
      </c>
      <c r="B58" s="35" t="s">
        <v>32</v>
      </c>
      <c r="C58" s="7" t="s">
        <v>18</v>
      </c>
      <c r="D58" s="71" t="s">
        <v>9</v>
      </c>
      <c r="E58" s="5">
        <v>1</v>
      </c>
      <c r="F58" s="3" t="s">
        <v>6</v>
      </c>
      <c r="G58" s="5">
        <f>E58</f>
        <v>1</v>
      </c>
    </row>
  </sheetData>
  <sortState xmlns:xlrd2="http://schemas.microsoft.com/office/spreadsheetml/2017/richdata2" ref="B30:D35">
    <sortCondition ref="B30:B35"/>
  </sortState>
  <mergeCells count="36">
    <mergeCell ref="A1:G1"/>
    <mergeCell ref="A44:G44"/>
    <mergeCell ref="A45:G45"/>
    <mergeCell ref="A52:G52"/>
    <mergeCell ref="A38:G38"/>
    <mergeCell ref="A39:G39"/>
    <mergeCell ref="A40:G40"/>
    <mergeCell ref="A41:G41"/>
    <mergeCell ref="A42:G42"/>
    <mergeCell ref="A43:G43"/>
    <mergeCell ref="A37:G37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8">
    <cfRule type="cellIs" dxfId="106" priority="49" operator="equal">
      <formula>"Аппаратный тренажер "</formula>
    </cfRule>
  </conditionalFormatting>
  <conditionalFormatting sqref="D16:D18">
    <cfRule type="cellIs" dxfId="105" priority="31" operator="equal">
      <formula>"Техника безопасности"</formula>
    </cfRule>
    <cfRule type="cellIs" dxfId="104" priority="32" operator="equal">
      <formula>"Охрана труда"</formula>
    </cfRule>
    <cfRule type="endsWith" dxfId="103" priority="33" operator="endsWith" text="Оборудование">
      <formula>RIGHT(D16,LEN("Оборудование"))="Оборудование"</formula>
    </cfRule>
    <cfRule type="containsText" dxfId="102" priority="34" operator="containsText" text="Программное обеспечение">
      <formula>NOT(ISERROR(SEARCH("Программное обеспечение",D16)))</formula>
    </cfRule>
    <cfRule type="endsWith" dxfId="101" priority="35" operator="endsWith" text="Оборудование IT">
      <formula>RIGHT(D16,LEN("Оборудование IT"))="Оборудование IT"</formula>
    </cfRule>
    <cfRule type="containsText" dxfId="100" priority="36" operator="containsText" text="Мебель">
      <formula>NOT(ISERROR(SEARCH("Мебель",D16)))</formula>
    </cfRule>
  </conditionalFormatting>
  <conditionalFormatting sqref="D30:D35">
    <cfRule type="cellIs" dxfId="99" priority="19" operator="equal">
      <formula>"Техника безопасности"</formula>
    </cfRule>
    <cfRule type="cellIs" dxfId="98" priority="20" operator="equal">
      <formula>"Охрана труда"</formula>
    </cfRule>
    <cfRule type="endsWith" dxfId="97" priority="21" operator="endsWith" text="Оборудование">
      <formula>RIGHT(D30,LEN("Оборудование"))="Оборудование"</formula>
    </cfRule>
    <cfRule type="containsText" dxfId="96" priority="22" operator="containsText" text="Программное обеспечение">
      <formula>NOT(ISERROR(SEARCH("Программное обеспечение",D30)))</formula>
    </cfRule>
    <cfRule type="endsWith" dxfId="95" priority="23" operator="endsWith" text="Оборудование IT">
      <formula>RIGHT(D30,LEN("Оборудование IT"))="Оборудование IT"</formula>
    </cfRule>
    <cfRule type="containsText" dxfId="94" priority="24" operator="containsText" text="Мебель">
      <formula>NOT(ISERROR(SEARCH("Мебель",D30)))</formula>
    </cfRule>
  </conditionalFormatting>
  <conditionalFormatting sqref="D47:D51">
    <cfRule type="cellIs" dxfId="93" priority="1" operator="equal">
      <formula>"Техника безопасности"</formula>
    </cfRule>
    <cfRule type="cellIs" dxfId="92" priority="2" operator="equal">
      <formula>"Охрана труда"</formula>
    </cfRule>
    <cfRule type="endsWith" dxfId="91" priority="3" operator="endsWith" text="Оборудование">
      <formula>RIGHT(D47,LEN("Оборудование"))="Оборудование"</formula>
    </cfRule>
    <cfRule type="containsText" dxfId="90" priority="4" operator="containsText" text="Программное обеспечение">
      <formula>NOT(ISERROR(SEARCH("Программное обеспечение",D47)))</formula>
    </cfRule>
    <cfRule type="endsWith" dxfId="89" priority="5" operator="endsWith" text="Оборудование IT">
      <formula>RIGHT(D47,LEN("Оборудование IT"))="Оборудование IT"</formula>
    </cfRule>
    <cfRule type="containsText" dxfId="88" priority="6" operator="containsText" text="Мебель">
      <formula>NOT(ISERROR(SEARCH("Мебель",D47)))</formula>
    </cfRule>
  </conditionalFormatting>
  <conditionalFormatting sqref="D54:D58">
    <cfRule type="cellIs" dxfId="87" priority="43" operator="equal">
      <formula>"Техника безопасности"</formula>
    </cfRule>
    <cfRule type="cellIs" dxfId="86" priority="44" operator="equal">
      <formula>"Охрана труда"</formula>
    </cfRule>
    <cfRule type="endsWith" dxfId="85" priority="45" operator="endsWith" text="Оборудование">
      <formula>RIGHT(D54,LEN("Оборудование"))="Оборудование"</formula>
    </cfRule>
    <cfRule type="containsText" dxfId="84" priority="46" operator="containsText" text="Программное обеспечение">
      <formula>NOT(ISERROR(SEARCH("Программное обеспечение",D54)))</formula>
    </cfRule>
    <cfRule type="endsWith" dxfId="83" priority="47" operator="endsWith" text="Оборудование IT">
      <formula>RIGHT(D54,LEN("Оборудование IT"))="Оборудование IT"</formula>
    </cfRule>
  </conditionalFormatting>
  <conditionalFormatting sqref="D58">
    <cfRule type="containsText" dxfId="82" priority="48" operator="containsText" text="Мебель">
      <formula>NOT(ISERROR(SEARCH("Мебель",D58)))</formula>
    </cfRule>
  </conditionalFormatting>
  <dataValidations count="1">
    <dataValidation allowBlank="1" showErrorMessage="1" sqref="A2:XFD1048576" xr:uid="{C445B9CD-1321-4A8C-960A-6086E3F6FE2A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2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3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205" t="s">
        <v>7</v>
      </c>
      <c r="B2" s="205"/>
      <c r="C2" s="205"/>
      <c r="D2" s="205"/>
      <c r="E2" s="205"/>
      <c r="F2" s="205"/>
      <c r="G2" s="205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8" t="s">
        <v>52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38" t="s">
        <v>48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7.6" x14ac:dyDescent="0.3">
      <c r="A8" s="4">
        <v>6</v>
      </c>
      <c r="B8" s="40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1" x14ac:dyDescent="0.3">
      <c r="A9" s="205" t="s">
        <v>5</v>
      </c>
      <c r="B9" s="205"/>
      <c r="C9" s="205"/>
      <c r="D9" s="205"/>
      <c r="E9" s="205"/>
      <c r="F9" s="205"/>
      <c r="G9" s="205"/>
      <c r="H9" s="23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3">
        <f>COUNTIF('Сводка по кластерам'!$1:$1048576,B10)</f>
        <v>0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>
        <f>COUNTIF('Сводка по кластерам'!$1:$1048576,B11)</f>
        <v>0</v>
      </c>
    </row>
    <row r="12" spans="1:8" ht="31.2" x14ac:dyDescent="0.3">
      <c r="A12" s="4">
        <v>3</v>
      </c>
      <c r="B12" s="63" t="s">
        <v>57</v>
      </c>
      <c r="C12" s="64" t="s">
        <v>18</v>
      </c>
      <c r="D12" s="65" t="s">
        <v>5</v>
      </c>
      <c r="E12" s="66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4</v>
      </c>
      <c r="B13" s="184" t="s">
        <v>216</v>
      </c>
      <c r="C13" s="7" t="s">
        <v>18</v>
      </c>
      <c r="D13" s="2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2</v>
      </c>
    </row>
    <row r="14" spans="1:8" ht="27.6" x14ac:dyDescent="0.3">
      <c r="A14" s="4">
        <v>5</v>
      </c>
      <c r="B14" s="184" t="s">
        <v>130</v>
      </c>
      <c r="C14" s="7" t="s">
        <v>18</v>
      </c>
      <c r="D14" s="2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1</v>
      </c>
    </row>
    <row r="15" spans="1:8" ht="27.6" x14ac:dyDescent="0.3">
      <c r="A15" s="50">
        <v>7</v>
      </c>
      <c r="B15" s="29" t="s">
        <v>39</v>
      </c>
      <c r="C15" s="51" t="s">
        <v>18</v>
      </c>
      <c r="D15" s="52" t="s">
        <v>5</v>
      </c>
      <c r="E15" s="67">
        <v>1</v>
      </c>
      <c r="F15" s="8" t="s">
        <v>6</v>
      </c>
      <c r="G15" s="14">
        <v>1</v>
      </c>
      <c r="H15" s="23"/>
    </row>
    <row r="16" spans="1:8" ht="27.6" x14ac:dyDescent="0.3">
      <c r="A16" s="4">
        <v>8</v>
      </c>
      <c r="B16" s="35" t="s">
        <v>37</v>
      </c>
      <c r="C16" s="7" t="s">
        <v>18</v>
      </c>
      <c r="D16" s="1" t="s">
        <v>5</v>
      </c>
      <c r="E16" s="14">
        <v>1</v>
      </c>
      <c r="F16" s="8" t="s">
        <v>6</v>
      </c>
      <c r="G16" s="14">
        <v>1</v>
      </c>
      <c r="H16" s="23"/>
    </row>
    <row r="17" spans="1:8" ht="27.6" x14ac:dyDescent="0.3">
      <c r="A17" s="50">
        <v>9</v>
      </c>
      <c r="B17" s="74" t="s">
        <v>60</v>
      </c>
      <c r="C17" s="7" t="s">
        <v>18</v>
      </c>
      <c r="D17" s="1" t="s">
        <v>5</v>
      </c>
      <c r="E17" s="14">
        <v>1</v>
      </c>
      <c r="F17" s="8" t="s">
        <v>6</v>
      </c>
      <c r="G17" s="14">
        <v>1</v>
      </c>
      <c r="H17" s="23"/>
    </row>
    <row r="18" spans="1:8" ht="27.6" x14ac:dyDescent="0.3">
      <c r="A18" s="4">
        <v>10</v>
      </c>
      <c r="B18" s="74" t="s">
        <v>59</v>
      </c>
      <c r="C18" s="7" t="s">
        <v>18</v>
      </c>
      <c r="D18" s="21" t="s">
        <v>11</v>
      </c>
      <c r="E18" s="14">
        <v>1</v>
      </c>
      <c r="F18" s="8" t="s">
        <v>6</v>
      </c>
      <c r="G18" s="14">
        <v>1</v>
      </c>
      <c r="H18" s="23"/>
    </row>
    <row r="19" spans="1:8" ht="21" x14ac:dyDescent="0.3">
      <c r="A19" s="206" t="s">
        <v>51</v>
      </c>
      <c r="B19" s="207"/>
      <c r="C19" s="207"/>
      <c r="D19" s="207"/>
      <c r="E19" s="207"/>
      <c r="F19" s="207"/>
      <c r="G19" s="208"/>
      <c r="H19" s="23"/>
    </row>
    <row r="20" spans="1:8" ht="27.6" x14ac:dyDescent="0.3">
      <c r="A20" s="50">
        <v>1</v>
      </c>
      <c r="B20" s="35" t="s">
        <v>166</v>
      </c>
      <c r="C20" s="7" t="s">
        <v>18</v>
      </c>
      <c r="D20" s="37" t="s">
        <v>20</v>
      </c>
      <c r="E20" s="14">
        <v>1</v>
      </c>
      <c r="F20" s="8" t="s">
        <v>6</v>
      </c>
      <c r="G20" s="14">
        <v>1</v>
      </c>
      <c r="H20" s="23">
        <f>COUNTIF('Сводка по кластерам'!$1:$1048576,#REF!)</f>
        <v>0</v>
      </c>
    </row>
    <row r="21" spans="1:8" ht="27.6" x14ac:dyDescent="0.3">
      <c r="A21" s="50">
        <v>2</v>
      </c>
      <c r="B21" s="35" t="s">
        <v>225</v>
      </c>
      <c r="C21" s="7" t="s">
        <v>18</v>
      </c>
      <c r="D21" s="37" t="s">
        <v>20</v>
      </c>
      <c r="E21" s="14">
        <v>1</v>
      </c>
      <c r="F21" s="8" t="s">
        <v>6</v>
      </c>
      <c r="G21" s="14">
        <v>1</v>
      </c>
      <c r="H21" s="23">
        <f>COUNTIF('Сводка по кластерам'!$1:$1048576,#REF!)</f>
        <v>0</v>
      </c>
    </row>
    <row r="22" spans="1:8" ht="21" x14ac:dyDescent="0.3">
      <c r="A22" s="206" t="s">
        <v>11</v>
      </c>
      <c r="B22" s="207"/>
      <c r="C22" s="207"/>
      <c r="D22" s="207"/>
      <c r="E22" s="207"/>
      <c r="F22" s="207"/>
      <c r="G22" s="208"/>
      <c r="H22" s="23"/>
    </row>
    <row r="23" spans="1:8" ht="27.6" x14ac:dyDescent="0.3">
      <c r="A23" s="50">
        <v>1</v>
      </c>
      <c r="B23" s="185" t="s">
        <v>252</v>
      </c>
      <c r="C23" s="7" t="s">
        <v>18</v>
      </c>
      <c r="D23" s="21" t="s">
        <v>11</v>
      </c>
      <c r="E23" s="14">
        <v>1</v>
      </c>
      <c r="F23" s="8" t="s">
        <v>6</v>
      </c>
      <c r="G23" s="14">
        <v>1</v>
      </c>
      <c r="H23" s="23"/>
    </row>
    <row r="24" spans="1:8" ht="27.6" x14ac:dyDescent="0.3">
      <c r="A24" s="50">
        <v>2</v>
      </c>
      <c r="B24" s="185" t="s">
        <v>249</v>
      </c>
      <c r="C24" s="7" t="s">
        <v>18</v>
      </c>
      <c r="D24" s="21" t="s">
        <v>11</v>
      </c>
      <c r="E24" s="14">
        <v>1</v>
      </c>
      <c r="F24" s="8" t="s">
        <v>6</v>
      </c>
      <c r="G24" s="14">
        <v>1</v>
      </c>
    </row>
    <row r="25" spans="1:8" ht="27.6" x14ac:dyDescent="0.3">
      <c r="A25" s="50">
        <v>3</v>
      </c>
      <c r="B25" s="185" t="s">
        <v>143</v>
      </c>
      <c r="C25" s="7" t="s">
        <v>18</v>
      </c>
      <c r="D25" s="21" t="s">
        <v>11</v>
      </c>
      <c r="E25" s="14">
        <v>1</v>
      </c>
      <c r="F25" s="8" t="s">
        <v>6</v>
      </c>
      <c r="G25" s="14">
        <v>1</v>
      </c>
    </row>
    <row r="26" spans="1:8" ht="27.6" x14ac:dyDescent="0.3">
      <c r="A26" s="50">
        <v>4</v>
      </c>
      <c r="B26" s="185" t="s">
        <v>164</v>
      </c>
      <c r="C26" s="7" t="s">
        <v>18</v>
      </c>
      <c r="D26" s="21" t="s">
        <v>11</v>
      </c>
      <c r="E26" s="14">
        <v>1</v>
      </c>
      <c r="F26" s="8" t="s">
        <v>6</v>
      </c>
      <c r="G26" s="14">
        <v>1</v>
      </c>
    </row>
    <row r="27" spans="1:8" ht="27.6" x14ac:dyDescent="0.3">
      <c r="A27" s="50">
        <v>5</v>
      </c>
      <c r="B27" s="185" t="s">
        <v>253</v>
      </c>
      <c r="C27" s="7" t="s">
        <v>18</v>
      </c>
      <c r="D27" s="21" t="s">
        <v>11</v>
      </c>
      <c r="E27" s="14">
        <v>1</v>
      </c>
      <c r="F27" s="8" t="s">
        <v>6</v>
      </c>
      <c r="G27" s="14">
        <v>1</v>
      </c>
    </row>
    <row r="28" spans="1:8" ht="27.6" x14ac:dyDescent="0.3">
      <c r="A28" s="50">
        <v>6</v>
      </c>
      <c r="B28" s="185" t="s">
        <v>255</v>
      </c>
      <c r="C28" s="7" t="s">
        <v>18</v>
      </c>
      <c r="D28" s="21" t="s">
        <v>11</v>
      </c>
      <c r="E28" s="14">
        <v>1</v>
      </c>
      <c r="F28" s="8" t="s">
        <v>6</v>
      </c>
      <c r="G28" s="14">
        <v>1</v>
      </c>
    </row>
  </sheetData>
  <sortState xmlns:xlrd2="http://schemas.microsoft.com/office/spreadsheetml/2017/richdata2" ref="B23:D28">
    <sortCondition ref="B23:B28"/>
  </sortState>
  <mergeCells count="4">
    <mergeCell ref="A2:G2"/>
    <mergeCell ref="A9:G9"/>
    <mergeCell ref="A19:G19"/>
    <mergeCell ref="A22:G22"/>
  </mergeCells>
  <conditionalFormatting sqref="D1:D6 D16 D19:D23">
    <cfRule type="containsText" dxfId="81" priority="103" operator="containsText" text="Программное обеспечение">
      <formula>NOT(ISERROR(SEARCH("Программное обеспечение",D1)))</formula>
    </cfRule>
    <cfRule type="endsWith" dxfId="80" priority="104" operator="endsWith" text="Оборудование IT">
      <formula>RIGHT(D1,LEN("Оборудование IT"))="Оборудование IT"</formula>
    </cfRule>
  </conditionalFormatting>
  <conditionalFormatting sqref="D1:D6 D19">
    <cfRule type="containsText" dxfId="79" priority="105" operator="containsText" text="Мебель">
      <formula>NOT(ISERROR(SEARCH("Мебель",D1)))</formula>
    </cfRule>
  </conditionalFormatting>
  <conditionalFormatting sqref="D1:D6 D19:D23 D16">
    <cfRule type="endsWith" dxfId="78" priority="102" operator="endsWith" text="Оборудование">
      <formula>RIGHT(D1,LEN("Оборудование"))="Оборудование"</formula>
    </cfRule>
  </conditionalFormatting>
  <conditionalFormatting sqref="D6">
    <cfRule type="cellIs" dxfId="77" priority="100" operator="equal">
      <formula>"Техника безопасности"</formula>
    </cfRule>
    <cfRule type="cellIs" dxfId="76" priority="101" operator="equal">
      <formula>"Охрана труда"</formula>
    </cfRule>
  </conditionalFormatting>
  <conditionalFormatting sqref="D7:D14">
    <cfRule type="endsWith" dxfId="75" priority="114" operator="endsWith" text="Оборудование">
      <formula>RIGHT(D7,LEN("Оборудование"))="Оборудование"</formula>
    </cfRule>
    <cfRule type="containsText" dxfId="74" priority="115" operator="containsText" text="Программное обеспечение">
      <formula>NOT(ISERROR(SEARCH("Программное обеспечение",D7)))</formula>
    </cfRule>
    <cfRule type="endsWith" dxfId="73" priority="116" operator="endsWith" text="Оборудование IT">
      <formula>RIGHT(D7,LEN("Оборудование IT"))="Оборудование IT"</formula>
    </cfRule>
    <cfRule type="containsText" dxfId="72" priority="117" operator="containsText" text="Мебель">
      <formula>NOT(ISERROR(SEARCH("Мебель",D7)))</formula>
    </cfRule>
  </conditionalFormatting>
  <conditionalFormatting sqref="D8">
    <cfRule type="cellIs" dxfId="71" priority="112" operator="equal">
      <formula>"Техника безопасности"</formula>
    </cfRule>
    <cfRule type="cellIs" dxfId="70" priority="113" operator="equal">
      <formula>"Охрана труда"</formula>
    </cfRule>
  </conditionalFormatting>
  <conditionalFormatting sqref="D15:D18">
    <cfRule type="endsWith" dxfId="69" priority="21" operator="endsWith" text="Оборудование">
      <formula>RIGHT(D15,LEN("Оборудование"))="Оборудование"</formula>
    </cfRule>
    <cfRule type="containsText" dxfId="68" priority="22" operator="containsText" text="Программное обеспечение">
      <formula>NOT(ISERROR(SEARCH("Программное обеспечение",D15)))</formula>
    </cfRule>
    <cfRule type="endsWith" dxfId="67" priority="23" operator="endsWith" text="Оборудование IT">
      <formula>RIGHT(D15,LEN("Оборудование IT"))="Оборудование IT"</formula>
    </cfRule>
    <cfRule type="containsText" dxfId="66" priority="24" operator="containsText" text="Мебель">
      <formula>NOT(ISERROR(SEARCH("Мебель",D15)))</formula>
    </cfRule>
  </conditionalFormatting>
  <conditionalFormatting sqref="D17:D18">
    <cfRule type="cellIs" dxfId="65" priority="19" operator="equal">
      <formula>"Техника безопасности"</formula>
    </cfRule>
    <cfRule type="cellIs" dxfId="64" priority="20" operator="equal">
      <formula>"Охрана труда"</formula>
    </cfRule>
  </conditionalFormatting>
  <conditionalFormatting sqref="D20:D23 D16">
    <cfRule type="cellIs" dxfId="63" priority="49" operator="equal">
      <formula>"Техника безопасности"</formula>
    </cfRule>
    <cfRule type="cellIs" dxfId="62" priority="50" operator="equal">
      <formula>"Охрана труда"</formula>
    </cfRule>
  </conditionalFormatting>
  <conditionalFormatting sqref="D20:D9948">
    <cfRule type="containsText" dxfId="61" priority="48" operator="containsText" text="Мебель">
      <formula>NOT(ISERROR(SEARCH("Мебель",D20)))</formula>
    </cfRule>
  </conditionalFormatting>
  <conditionalFormatting sqref="D22">
    <cfRule type="endsWith" dxfId="60" priority="89" operator="endsWith" text="Оборудование">
      <formula>RIGHT(D22,LEN("Оборудование"))="Оборудование"</formula>
    </cfRule>
    <cfRule type="containsText" dxfId="59" priority="90" operator="containsText" text="Программное обеспечение">
      <formula>NOT(ISERROR(SEARCH("Программное обеспечение",D22)))</formula>
    </cfRule>
    <cfRule type="endsWith" dxfId="58" priority="91" operator="endsWith" text="Оборудование IT">
      <formula>RIGHT(D22,LEN("Оборудование IT"))="Оборудование IT"</formula>
    </cfRule>
    <cfRule type="containsText" dxfId="57" priority="92" operator="containsText" text="Мебель">
      <formula>NOT(ISERROR(SEARCH("Мебель",D22)))</formula>
    </cfRule>
  </conditionalFormatting>
  <conditionalFormatting sqref="D24:D28">
    <cfRule type="cellIs" dxfId="56" priority="25" operator="equal">
      <formula>"Техника безопасности"</formula>
    </cfRule>
    <cfRule type="cellIs" dxfId="55" priority="26" operator="equal">
      <formula>"Охрана труда"</formula>
    </cfRule>
  </conditionalFormatting>
  <conditionalFormatting sqref="D24:D9948">
    <cfRule type="endsWith" dxfId="54" priority="27" operator="endsWith" text="Оборудование">
      <formula>RIGHT(D24,LEN("Оборудование"))="Оборудование"</formula>
    </cfRule>
    <cfRule type="containsText" dxfId="53" priority="28" operator="containsText" text="Программное обеспечение">
      <formula>NOT(ISERROR(SEARCH("Программное обеспечение",D24)))</formula>
    </cfRule>
    <cfRule type="endsWith" dxfId="52" priority="29" operator="endsWith" text="Оборудование IT">
      <formula>RIGHT(D24,LEN("Оборудование IT"))="Оборудование IT"</formula>
    </cfRule>
  </conditionalFormatting>
  <conditionalFormatting sqref="H3:H14 H23 H16:H21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ErrorMessage="1" sqref="B20:B21 D24:D27 B24:B27" xr:uid="{9FE73C04-D75A-47D7-B00A-DC1BF074326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D16 D1:D14 D29:D1048576 D20:D23</xm:sqref>
        </x14:dataValidation>
        <x14:dataValidation type="list" allowBlank="1" showInputMessage="1" showErrorMessage="1" xr:uid="{780C0D1B-4FD6-46E2-A1E4-1FDD56656707}">
          <x14:formula1>
            <xm:f>Виды!$A$1:$A$7</xm:f>
          </x14:formula1>
          <xm:sqref>D17:D18 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J16"/>
  <sheetViews>
    <sheetView workbookViewId="0">
      <pane ySplit="1" topLeftCell="A2" activePane="bottomLeft" state="frozen"/>
      <selection activeCell="A9" sqref="A9:C9"/>
      <selection pane="bottomLeft" activeCell="A9" sqref="A9:C9"/>
    </sheetView>
  </sheetViews>
  <sheetFormatPr defaultRowHeight="14.4" x14ac:dyDescent="0.3"/>
  <cols>
    <col min="1" max="1" width="82.109375" style="49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10" ht="31.2" x14ac:dyDescent="0.3">
      <c r="A1" s="47" t="s">
        <v>1</v>
      </c>
      <c r="B1" s="47" t="s">
        <v>10</v>
      </c>
      <c r="C1" s="47" t="s">
        <v>2</v>
      </c>
      <c r="D1" s="47" t="s">
        <v>4</v>
      </c>
      <c r="E1" s="46" t="s">
        <v>3</v>
      </c>
      <c r="F1" s="47" t="s">
        <v>8</v>
      </c>
      <c r="G1" s="26" t="s">
        <v>46</v>
      </c>
      <c r="H1" s="26" t="s">
        <v>47</v>
      </c>
    </row>
    <row r="2" spans="1:10" ht="15.6" x14ac:dyDescent="0.3">
      <c r="A2" s="151" t="s">
        <v>204</v>
      </c>
      <c r="B2" s="32" t="s">
        <v>205</v>
      </c>
      <c r="C2" s="21" t="s">
        <v>20</v>
      </c>
      <c r="D2" s="135">
        <v>1</v>
      </c>
      <c r="E2" s="28" t="s">
        <v>6</v>
      </c>
      <c r="F2" s="135">
        <v>1</v>
      </c>
      <c r="G2" s="33">
        <f t="shared" ref="G2:G16" si="0">COUNTIF($A$2:$A$16,A2)</f>
        <v>1</v>
      </c>
      <c r="H2" s="34"/>
      <c r="I2" s="41"/>
      <c r="J2" s="41"/>
    </row>
    <row r="3" spans="1:10" ht="15.6" x14ac:dyDescent="0.3">
      <c r="A3" s="151" t="s">
        <v>244</v>
      </c>
      <c r="B3" s="151" t="s">
        <v>129</v>
      </c>
      <c r="C3" s="21" t="s">
        <v>5</v>
      </c>
      <c r="D3" s="175">
        <v>1</v>
      </c>
      <c r="E3" s="175" t="s">
        <v>6</v>
      </c>
      <c r="F3" s="175">
        <v>1</v>
      </c>
      <c r="G3" s="33">
        <f t="shared" si="0"/>
        <v>1</v>
      </c>
      <c r="H3" s="34" t="s">
        <v>50</v>
      </c>
      <c r="I3" s="41"/>
      <c r="J3" s="41"/>
    </row>
    <row r="4" spans="1:10" ht="15.6" x14ac:dyDescent="0.3">
      <c r="A4" s="32" t="s">
        <v>200</v>
      </c>
      <c r="B4" s="154" t="s">
        <v>201</v>
      </c>
      <c r="C4" s="21" t="s">
        <v>5</v>
      </c>
      <c r="D4" s="161">
        <v>1</v>
      </c>
      <c r="E4" s="28" t="s">
        <v>6</v>
      </c>
      <c r="F4" s="28">
        <v>1</v>
      </c>
      <c r="G4" s="33">
        <f t="shared" si="0"/>
        <v>1</v>
      </c>
      <c r="H4" s="34" t="s">
        <v>50</v>
      </c>
      <c r="I4" s="41"/>
      <c r="J4" s="41"/>
    </row>
    <row r="5" spans="1:10" ht="15.6" x14ac:dyDescent="0.3">
      <c r="A5" s="173" t="s">
        <v>207</v>
      </c>
      <c r="B5" s="151" t="s">
        <v>208</v>
      </c>
      <c r="C5" s="21" t="s">
        <v>5</v>
      </c>
      <c r="D5" s="135">
        <v>1</v>
      </c>
      <c r="E5" s="28" t="s">
        <v>6</v>
      </c>
      <c r="F5" s="135">
        <v>1</v>
      </c>
      <c r="G5" s="33">
        <f t="shared" si="0"/>
        <v>1</v>
      </c>
      <c r="H5" s="34" t="s">
        <v>50</v>
      </c>
      <c r="I5" s="41"/>
      <c r="J5" s="41"/>
    </row>
    <row r="6" spans="1:10" ht="15.6" x14ac:dyDescent="0.3">
      <c r="A6" s="151" t="s">
        <v>126</v>
      </c>
      <c r="B6" s="151" t="s">
        <v>127</v>
      </c>
      <c r="C6" s="21" t="s">
        <v>11</v>
      </c>
      <c r="D6" s="176">
        <v>1</v>
      </c>
      <c r="E6" s="176" t="s">
        <v>6</v>
      </c>
      <c r="F6" s="175">
        <v>1</v>
      </c>
      <c r="G6" s="33">
        <f t="shared" si="0"/>
        <v>1</v>
      </c>
      <c r="H6" s="34" t="s">
        <v>50</v>
      </c>
      <c r="I6" s="41"/>
      <c r="J6" s="41"/>
    </row>
    <row r="7" spans="1:10" ht="15.6" x14ac:dyDescent="0.3">
      <c r="A7" s="151" t="s">
        <v>130</v>
      </c>
      <c r="B7" s="151" t="s">
        <v>131</v>
      </c>
      <c r="C7" s="21" t="s">
        <v>5</v>
      </c>
      <c r="D7" s="175">
        <v>1</v>
      </c>
      <c r="E7" s="175" t="s">
        <v>6</v>
      </c>
      <c r="F7" s="175">
        <v>1</v>
      </c>
      <c r="G7" s="33">
        <f t="shared" si="0"/>
        <v>1</v>
      </c>
      <c r="H7" s="34" t="s">
        <v>50</v>
      </c>
      <c r="I7" s="41"/>
      <c r="J7" s="41"/>
    </row>
    <row r="8" spans="1:10" ht="15.6" x14ac:dyDescent="0.3">
      <c r="A8" s="180" t="s">
        <v>39</v>
      </c>
      <c r="B8" s="180" t="s">
        <v>206</v>
      </c>
      <c r="C8" s="21" t="s">
        <v>5</v>
      </c>
      <c r="D8" s="183">
        <v>1</v>
      </c>
      <c r="E8" s="177" t="s">
        <v>6</v>
      </c>
      <c r="F8" s="183">
        <v>1</v>
      </c>
      <c r="G8" s="33">
        <f t="shared" si="0"/>
        <v>1</v>
      </c>
      <c r="H8" s="34" t="s">
        <v>50</v>
      </c>
      <c r="I8" s="41"/>
      <c r="J8" s="41"/>
    </row>
    <row r="9" spans="1:10" ht="15.6" x14ac:dyDescent="0.3">
      <c r="A9" s="159" t="s">
        <v>132</v>
      </c>
      <c r="B9" s="159" t="s">
        <v>133</v>
      </c>
      <c r="C9" s="21" t="s">
        <v>20</v>
      </c>
      <c r="D9" s="181">
        <v>1</v>
      </c>
      <c r="E9" s="181" t="s">
        <v>6</v>
      </c>
      <c r="F9" s="181">
        <v>1</v>
      </c>
      <c r="G9" s="33">
        <f t="shared" si="0"/>
        <v>1</v>
      </c>
      <c r="H9" s="34" t="s">
        <v>50</v>
      </c>
      <c r="I9" s="41"/>
      <c r="J9" s="41"/>
    </row>
    <row r="10" spans="1:10" ht="15.6" x14ac:dyDescent="0.3">
      <c r="A10" s="157" t="s">
        <v>202</v>
      </c>
      <c r="B10" s="157" t="s">
        <v>203</v>
      </c>
      <c r="C10" s="21" t="s">
        <v>20</v>
      </c>
      <c r="D10" s="116">
        <v>1</v>
      </c>
      <c r="E10" s="117" t="s">
        <v>6</v>
      </c>
      <c r="F10" s="116">
        <v>1</v>
      </c>
      <c r="G10" s="33">
        <f t="shared" si="0"/>
        <v>1</v>
      </c>
      <c r="H10" s="34" t="s">
        <v>50</v>
      </c>
      <c r="I10" s="41"/>
      <c r="J10" s="41"/>
    </row>
    <row r="11" spans="1:10" ht="15.6" x14ac:dyDescent="0.3">
      <c r="A11" s="179" t="s">
        <v>60</v>
      </c>
      <c r="B11" s="179" t="s">
        <v>124</v>
      </c>
      <c r="C11" s="21" t="s">
        <v>5</v>
      </c>
      <c r="D11" s="182">
        <v>1</v>
      </c>
      <c r="E11" s="181" t="s">
        <v>6</v>
      </c>
      <c r="F11" s="181">
        <v>1</v>
      </c>
      <c r="G11" s="33">
        <f t="shared" si="0"/>
        <v>1</v>
      </c>
      <c r="H11" s="34" t="s">
        <v>50</v>
      </c>
      <c r="I11" s="41"/>
      <c r="J11" s="41"/>
    </row>
    <row r="12" spans="1:10" ht="15.6" x14ac:dyDescent="0.3">
      <c r="A12" s="151" t="s">
        <v>245</v>
      </c>
      <c r="B12" s="152" t="s">
        <v>135</v>
      </c>
      <c r="C12" s="21" t="s">
        <v>11</v>
      </c>
      <c r="D12" s="31">
        <v>1</v>
      </c>
      <c r="E12" s="162" t="s">
        <v>6</v>
      </c>
      <c r="F12" s="181">
        <v>1</v>
      </c>
      <c r="G12" s="33">
        <f t="shared" si="0"/>
        <v>1</v>
      </c>
      <c r="H12" s="34" t="s">
        <v>50</v>
      </c>
      <c r="I12" s="41"/>
      <c r="J12" s="41"/>
    </row>
    <row r="13" spans="1:10" ht="15.6" x14ac:dyDescent="0.3">
      <c r="A13" s="32" t="s">
        <v>55</v>
      </c>
      <c r="B13" s="156" t="s">
        <v>193</v>
      </c>
      <c r="C13" s="21" t="s">
        <v>7</v>
      </c>
      <c r="D13" s="161">
        <v>7</v>
      </c>
      <c r="E13" s="117" t="s">
        <v>6</v>
      </c>
      <c r="F13" s="117">
        <v>7</v>
      </c>
      <c r="G13" s="33">
        <f t="shared" si="0"/>
        <v>1</v>
      </c>
      <c r="H13" s="34" t="s">
        <v>50</v>
      </c>
      <c r="I13" s="41"/>
      <c r="J13" s="41"/>
    </row>
    <row r="14" spans="1:10" ht="15.6" x14ac:dyDescent="0.3">
      <c r="A14" s="32" t="s">
        <v>194</v>
      </c>
      <c r="B14" s="156" t="s">
        <v>195</v>
      </c>
      <c r="C14" s="21" t="s">
        <v>7</v>
      </c>
      <c r="D14" s="161">
        <v>16</v>
      </c>
      <c r="E14" s="117" t="s">
        <v>6</v>
      </c>
      <c r="F14" s="117">
        <v>16</v>
      </c>
      <c r="G14" s="33">
        <f t="shared" si="0"/>
        <v>1</v>
      </c>
      <c r="H14" s="34" t="s">
        <v>50</v>
      </c>
      <c r="I14" s="41"/>
      <c r="J14" s="41"/>
    </row>
    <row r="15" spans="1:10" ht="15.6" x14ac:dyDescent="0.3">
      <c r="A15" s="159" t="s">
        <v>196</v>
      </c>
      <c r="B15" s="174" t="s">
        <v>197</v>
      </c>
      <c r="C15" s="21" t="s">
        <v>7</v>
      </c>
      <c r="D15" s="178">
        <v>1</v>
      </c>
      <c r="E15" s="117" t="s">
        <v>6</v>
      </c>
      <c r="F15" s="117">
        <v>1</v>
      </c>
      <c r="G15" s="33">
        <f t="shared" si="0"/>
        <v>1</v>
      </c>
      <c r="H15" s="34" t="s">
        <v>50</v>
      </c>
      <c r="I15" s="41"/>
      <c r="J15" s="41"/>
    </row>
    <row r="16" spans="1:10" ht="15.6" x14ac:dyDescent="0.3">
      <c r="A16" s="159" t="s">
        <v>198</v>
      </c>
      <c r="B16" s="174" t="s">
        <v>199</v>
      </c>
      <c r="C16" s="21" t="s">
        <v>7</v>
      </c>
      <c r="D16" s="178">
        <v>1</v>
      </c>
      <c r="E16" s="117" t="s">
        <v>6</v>
      </c>
      <c r="F16" s="117">
        <v>1</v>
      </c>
      <c r="G16" s="33">
        <f t="shared" si="0"/>
        <v>1</v>
      </c>
      <c r="H16" s="34" t="s">
        <v>50</v>
      </c>
      <c r="I16" s="41"/>
      <c r="J16" s="41"/>
    </row>
  </sheetData>
  <autoFilter ref="A1:H4" xr:uid="{B23CC546-2D1F-4D77-8557-6B74FEFF857B}">
    <sortState xmlns:xlrd2="http://schemas.microsoft.com/office/spreadsheetml/2017/richdata2" ref="A2:H16">
      <sortCondition ref="A1:A4"/>
    </sortState>
  </autoFilter>
  <conditionalFormatting sqref="C2:C16">
    <cfRule type="cellIs" dxfId="51" priority="1" operator="equal">
      <formula>"Техника безопасности"</formula>
    </cfRule>
    <cfRule type="cellIs" dxfId="50" priority="2" operator="equal">
      <formula>"Охрана труда"</formula>
    </cfRule>
    <cfRule type="endsWith" dxfId="49" priority="3" operator="endsWith" text="Оборудование">
      <formula>RIGHT(C2,LEN("Оборудование"))="Оборудование"</formula>
    </cfRule>
    <cfRule type="containsText" dxfId="48" priority="4" operator="containsText" text="Программное обеспечение">
      <formula>NOT(ISERROR(SEARCH("Программное обеспечение",C2)))</formula>
    </cfRule>
    <cfRule type="endsWith" dxfId="47" priority="5" operator="endsWith" text="Оборудование IT">
      <formula>RIGHT(C2,LEN("Оборудование IT"))="Оборудование IT"</formula>
    </cfRule>
    <cfRule type="containsText" dxfId="46" priority="6" operator="containsText" text="Мебель">
      <formula>NOT(ISERROR(SEARCH("Мебель",C2)))</formula>
    </cfRule>
  </conditionalFormatting>
  <conditionalFormatting sqref="G2:G16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45" priority="34" operator="equal">
      <formula>"Вариативная часть"</formula>
    </cfRule>
    <cfRule type="cellIs" dxfId="44" priority="35" operator="equal">
      <formula>"Базовая часть"</formula>
    </cfRule>
  </conditionalFormatting>
  <dataValidations count="1">
    <dataValidation type="list" allowBlank="1" showInputMessage="1" showErrorMessage="1" sqref="H2:H16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8A380E-0002-4968-A2DE-EB03ADBF90C7}">
          <x14:formula1>
            <xm:f>Виды!$A$1:$A$7</xm:f>
          </x14:formula1>
          <xm:sqref>C2:C16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filterMode="1"/>
  <dimension ref="A1:J33"/>
  <sheetViews>
    <sheetView workbookViewId="0">
      <pane ySplit="1" topLeftCell="A2" activePane="bottomLeft" state="frozen"/>
      <selection activeCell="A9" sqref="A9:C9"/>
      <selection pane="bottomLeft" activeCell="A9" sqref="A9:C9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10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10" ht="20.100000000000001" hidden="1" customHeight="1" x14ac:dyDescent="0.3">
      <c r="A2" s="88" t="s">
        <v>204</v>
      </c>
      <c r="B2" s="88" t="s">
        <v>205</v>
      </c>
      <c r="C2" s="21" t="s">
        <v>20</v>
      </c>
      <c r="D2" s="85">
        <v>1</v>
      </c>
      <c r="E2" s="165" t="s">
        <v>211</v>
      </c>
      <c r="F2" s="85">
        <v>10</v>
      </c>
      <c r="G2" s="61">
        <f t="shared" ref="G2:G33" si="0">COUNTIF($A$2:$A$33,A2)</f>
        <v>1</v>
      </c>
      <c r="H2" s="62"/>
      <c r="I2" s="41"/>
      <c r="J2" s="41"/>
    </row>
    <row r="3" spans="1:10" ht="20.100000000000001" customHeight="1" x14ac:dyDescent="0.3">
      <c r="A3" s="119" t="s">
        <v>158</v>
      </c>
      <c r="B3" s="119" t="s">
        <v>159</v>
      </c>
      <c r="C3" s="21" t="s">
        <v>20</v>
      </c>
      <c r="D3" s="130">
        <v>1</v>
      </c>
      <c r="E3" s="130" t="s">
        <v>139</v>
      </c>
      <c r="F3" s="130">
        <v>13</v>
      </c>
      <c r="G3" s="61">
        <f t="shared" si="0"/>
        <v>1</v>
      </c>
      <c r="H3" s="62" t="s">
        <v>50</v>
      </c>
      <c r="I3" s="41"/>
      <c r="J3" s="41"/>
    </row>
    <row r="4" spans="1:10" ht="20.100000000000001" hidden="1" customHeight="1" x14ac:dyDescent="0.3">
      <c r="A4" s="119" t="s">
        <v>246</v>
      </c>
      <c r="B4" s="81" t="s">
        <v>170</v>
      </c>
      <c r="C4" s="21" t="s">
        <v>11</v>
      </c>
      <c r="D4" s="130">
        <v>1</v>
      </c>
      <c r="E4" s="130" t="s">
        <v>171</v>
      </c>
      <c r="F4" s="130">
        <v>6</v>
      </c>
      <c r="G4" s="61">
        <f t="shared" si="0"/>
        <v>2</v>
      </c>
      <c r="H4" s="62" t="s">
        <v>254</v>
      </c>
      <c r="I4" s="41"/>
      <c r="J4" s="41"/>
    </row>
    <row r="5" spans="1:10" ht="15.6" hidden="1" x14ac:dyDescent="0.3">
      <c r="A5" s="119" t="s">
        <v>246</v>
      </c>
      <c r="B5" s="81" t="s">
        <v>172</v>
      </c>
      <c r="C5" s="21" t="s">
        <v>11</v>
      </c>
      <c r="D5" s="130">
        <v>1</v>
      </c>
      <c r="E5" s="130" t="s">
        <v>171</v>
      </c>
      <c r="F5" s="130">
        <v>6</v>
      </c>
      <c r="G5" s="61">
        <f t="shared" si="0"/>
        <v>2</v>
      </c>
      <c r="H5" s="62" t="s">
        <v>254</v>
      </c>
      <c r="I5" s="41"/>
      <c r="J5" s="41"/>
    </row>
    <row r="6" spans="1:10" ht="15.6" x14ac:dyDescent="0.3">
      <c r="A6" s="88" t="s">
        <v>223</v>
      </c>
      <c r="B6" s="88" t="s">
        <v>224</v>
      </c>
      <c r="C6" s="21" t="s">
        <v>20</v>
      </c>
      <c r="D6" s="85">
        <v>1</v>
      </c>
      <c r="E6" s="165" t="s">
        <v>211</v>
      </c>
      <c r="F6" s="85">
        <v>10</v>
      </c>
      <c r="G6" s="61">
        <f t="shared" si="0"/>
        <v>1</v>
      </c>
      <c r="H6" s="62" t="s">
        <v>50</v>
      </c>
      <c r="I6" s="41"/>
      <c r="J6" s="41"/>
    </row>
    <row r="7" spans="1:10" ht="15.6" hidden="1" x14ac:dyDescent="0.3">
      <c r="A7" s="119" t="s">
        <v>247</v>
      </c>
      <c r="B7" s="119" t="s">
        <v>157</v>
      </c>
      <c r="C7" s="21" t="s">
        <v>11</v>
      </c>
      <c r="D7" s="130">
        <v>1</v>
      </c>
      <c r="E7" s="130" t="s">
        <v>139</v>
      </c>
      <c r="F7" s="130">
        <v>13</v>
      </c>
      <c r="G7" s="61">
        <f t="shared" si="0"/>
        <v>1</v>
      </c>
      <c r="H7" s="62"/>
      <c r="I7" s="41"/>
      <c r="J7" s="41"/>
    </row>
    <row r="8" spans="1:10" ht="15.6" hidden="1" x14ac:dyDescent="0.3">
      <c r="A8" s="119" t="s">
        <v>252</v>
      </c>
      <c r="B8" s="87" t="s">
        <v>146</v>
      </c>
      <c r="C8" s="21" t="s">
        <v>11</v>
      </c>
      <c r="D8" s="130">
        <v>1</v>
      </c>
      <c r="E8" s="130" t="s">
        <v>139</v>
      </c>
      <c r="F8" s="130">
        <v>13</v>
      </c>
      <c r="G8" s="61">
        <f t="shared" si="0"/>
        <v>1</v>
      </c>
      <c r="H8" s="62" t="s">
        <v>50</v>
      </c>
      <c r="I8" s="41"/>
      <c r="J8" s="41"/>
    </row>
    <row r="9" spans="1:10" ht="15.6" hidden="1" x14ac:dyDescent="0.3">
      <c r="A9" s="88" t="s">
        <v>207</v>
      </c>
      <c r="B9" s="119" t="s">
        <v>208</v>
      </c>
      <c r="C9" s="21" t="s">
        <v>5</v>
      </c>
      <c r="D9" s="85">
        <v>1</v>
      </c>
      <c r="E9" s="165" t="s">
        <v>211</v>
      </c>
      <c r="F9" s="85">
        <v>10</v>
      </c>
      <c r="G9" s="61">
        <f t="shared" si="0"/>
        <v>1</v>
      </c>
      <c r="H9" s="62"/>
      <c r="I9" s="41"/>
      <c r="J9" s="41"/>
    </row>
    <row r="10" spans="1:10" ht="15.6" hidden="1" x14ac:dyDescent="0.3">
      <c r="A10" s="119" t="s">
        <v>140</v>
      </c>
      <c r="B10" s="81" t="s">
        <v>141</v>
      </c>
      <c r="C10" s="21" t="s">
        <v>11</v>
      </c>
      <c r="D10" s="130">
        <v>1</v>
      </c>
      <c r="E10" s="130" t="s">
        <v>139</v>
      </c>
      <c r="F10" s="130">
        <v>13</v>
      </c>
      <c r="G10" s="61">
        <f t="shared" si="0"/>
        <v>1</v>
      </c>
      <c r="H10" s="62"/>
      <c r="I10" s="41"/>
      <c r="J10" s="41"/>
    </row>
    <row r="11" spans="1:10" ht="15.6" hidden="1" x14ac:dyDescent="0.3">
      <c r="A11" s="119" t="s">
        <v>248</v>
      </c>
      <c r="B11" s="81" t="s">
        <v>153</v>
      </c>
      <c r="C11" s="21" t="s">
        <v>7</v>
      </c>
      <c r="D11" s="130">
        <v>2</v>
      </c>
      <c r="E11" s="130" t="s">
        <v>139</v>
      </c>
      <c r="F11" s="130">
        <v>26</v>
      </c>
      <c r="G11" s="61">
        <f t="shared" si="0"/>
        <v>1</v>
      </c>
      <c r="H11" s="62" t="s">
        <v>254</v>
      </c>
      <c r="I11" s="41"/>
      <c r="J11" s="41"/>
    </row>
    <row r="12" spans="1:10" ht="15.6" hidden="1" x14ac:dyDescent="0.3">
      <c r="A12" s="88" t="s">
        <v>212</v>
      </c>
      <c r="B12" s="88" t="s">
        <v>213</v>
      </c>
      <c r="C12" s="21" t="s">
        <v>7</v>
      </c>
      <c r="D12" s="85">
        <v>1</v>
      </c>
      <c r="E12" s="165" t="s">
        <v>211</v>
      </c>
      <c r="F12" s="85">
        <v>10</v>
      </c>
      <c r="G12" s="61">
        <f t="shared" si="0"/>
        <v>1</v>
      </c>
      <c r="H12" s="62" t="s">
        <v>254</v>
      </c>
      <c r="I12" s="41"/>
      <c r="J12" s="41"/>
    </row>
    <row r="13" spans="1:10" ht="15.6" hidden="1" x14ac:dyDescent="0.3">
      <c r="A13" s="119" t="s">
        <v>249</v>
      </c>
      <c r="B13" s="81" t="s">
        <v>155</v>
      </c>
      <c r="C13" s="21" t="s">
        <v>11</v>
      </c>
      <c r="D13" s="130">
        <v>1</v>
      </c>
      <c r="E13" s="130" t="s">
        <v>139</v>
      </c>
      <c r="F13" s="130">
        <v>13</v>
      </c>
      <c r="G13" s="61">
        <f t="shared" si="0"/>
        <v>1</v>
      </c>
      <c r="H13" s="62" t="s">
        <v>50</v>
      </c>
      <c r="I13" s="41"/>
      <c r="J13" s="41"/>
    </row>
    <row r="14" spans="1:10" ht="15.6" hidden="1" x14ac:dyDescent="0.3">
      <c r="A14" s="88" t="s">
        <v>216</v>
      </c>
      <c r="B14" s="147" t="s">
        <v>217</v>
      </c>
      <c r="C14" s="21" t="s">
        <v>5</v>
      </c>
      <c r="D14" s="85">
        <v>1</v>
      </c>
      <c r="E14" s="165" t="s">
        <v>211</v>
      </c>
      <c r="F14" s="85">
        <v>10</v>
      </c>
      <c r="G14" s="61">
        <f t="shared" si="0"/>
        <v>2</v>
      </c>
      <c r="H14" s="62" t="s">
        <v>254</v>
      </c>
      <c r="I14" s="41"/>
      <c r="J14" s="41"/>
    </row>
    <row r="15" spans="1:10" ht="15.6" hidden="1" x14ac:dyDescent="0.3">
      <c r="A15" s="119" t="s">
        <v>216</v>
      </c>
      <c r="B15" s="81" t="s">
        <v>138</v>
      </c>
      <c r="C15" s="21" t="s">
        <v>5</v>
      </c>
      <c r="D15" s="130">
        <v>1</v>
      </c>
      <c r="E15" s="130" t="s">
        <v>139</v>
      </c>
      <c r="F15" s="130">
        <v>13</v>
      </c>
      <c r="G15" s="61">
        <f t="shared" si="0"/>
        <v>2</v>
      </c>
      <c r="H15" s="62" t="s">
        <v>254</v>
      </c>
      <c r="I15" s="41"/>
      <c r="J15" s="41"/>
    </row>
    <row r="16" spans="1:10" ht="15.6" hidden="1" x14ac:dyDescent="0.3">
      <c r="A16" s="119" t="s">
        <v>250</v>
      </c>
      <c r="B16" s="166" t="s">
        <v>219</v>
      </c>
      <c r="C16" s="21" t="s">
        <v>5</v>
      </c>
      <c r="D16" s="167">
        <v>1</v>
      </c>
      <c r="E16" s="165" t="s">
        <v>211</v>
      </c>
      <c r="F16" s="167">
        <v>10</v>
      </c>
      <c r="G16" s="61">
        <f t="shared" si="0"/>
        <v>2</v>
      </c>
      <c r="H16" s="62" t="s">
        <v>254</v>
      </c>
      <c r="I16" s="41"/>
      <c r="J16" s="41"/>
    </row>
    <row r="17" spans="1:10" ht="15.6" hidden="1" x14ac:dyDescent="0.3">
      <c r="A17" s="119" t="s">
        <v>250</v>
      </c>
      <c r="B17" s="81" t="s">
        <v>148</v>
      </c>
      <c r="C17" s="21" t="s">
        <v>11</v>
      </c>
      <c r="D17" s="130">
        <v>1</v>
      </c>
      <c r="E17" s="130" t="s">
        <v>149</v>
      </c>
      <c r="F17" s="130">
        <v>4</v>
      </c>
      <c r="G17" s="61">
        <f t="shared" si="0"/>
        <v>2</v>
      </c>
      <c r="H17" s="62" t="s">
        <v>254</v>
      </c>
      <c r="I17" s="41"/>
      <c r="J17" s="41"/>
    </row>
    <row r="18" spans="1:10" ht="15.6" hidden="1" x14ac:dyDescent="0.3">
      <c r="A18" s="119" t="s">
        <v>142</v>
      </c>
      <c r="B18" s="81" t="s">
        <v>141</v>
      </c>
      <c r="C18" s="21" t="s">
        <v>11</v>
      </c>
      <c r="D18" s="130">
        <v>1</v>
      </c>
      <c r="E18" s="130" t="s">
        <v>139</v>
      </c>
      <c r="F18" s="130">
        <v>13</v>
      </c>
      <c r="G18" s="61">
        <f t="shared" si="0"/>
        <v>1</v>
      </c>
      <c r="H18" s="62"/>
      <c r="I18" s="41"/>
      <c r="J18" s="41"/>
    </row>
    <row r="19" spans="1:10" ht="15.6" hidden="1" x14ac:dyDescent="0.3">
      <c r="A19" s="88" t="s">
        <v>39</v>
      </c>
      <c r="B19" s="119" t="s">
        <v>206</v>
      </c>
      <c r="C19" s="21" t="s">
        <v>5</v>
      </c>
      <c r="D19" s="85">
        <v>1</v>
      </c>
      <c r="E19" s="165" t="s">
        <v>211</v>
      </c>
      <c r="F19" s="85">
        <v>10</v>
      </c>
      <c r="G19" s="61">
        <f t="shared" si="0"/>
        <v>1</v>
      </c>
      <c r="H19" s="62"/>
      <c r="I19" s="41"/>
      <c r="J19" s="41"/>
    </row>
    <row r="20" spans="1:10" ht="15.6" hidden="1" x14ac:dyDescent="0.3">
      <c r="A20" s="119" t="s">
        <v>143</v>
      </c>
      <c r="B20" s="81" t="s">
        <v>144</v>
      </c>
      <c r="C20" s="21" t="s">
        <v>11</v>
      </c>
      <c r="D20" s="130">
        <v>1</v>
      </c>
      <c r="E20" s="130" t="s">
        <v>139</v>
      </c>
      <c r="F20" s="130">
        <v>13</v>
      </c>
      <c r="G20" s="61">
        <f t="shared" si="0"/>
        <v>1</v>
      </c>
      <c r="H20" s="62" t="s">
        <v>50</v>
      </c>
      <c r="I20" s="41"/>
      <c r="J20" s="41"/>
    </row>
    <row r="21" spans="1:10" ht="15.6" hidden="1" x14ac:dyDescent="0.3">
      <c r="A21" s="168" t="s">
        <v>227</v>
      </c>
      <c r="B21" s="163" t="s">
        <v>228</v>
      </c>
      <c r="C21" s="21" t="s">
        <v>20</v>
      </c>
      <c r="D21" s="146">
        <v>1</v>
      </c>
      <c r="E21" s="169" t="s">
        <v>211</v>
      </c>
      <c r="F21" s="146">
        <v>10</v>
      </c>
      <c r="G21" s="61">
        <f t="shared" si="0"/>
        <v>1</v>
      </c>
      <c r="H21" s="62"/>
      <c r="I21" s="41"/>
      <c r="J21" s="41"/>
    </row>
    <row r="22" spans="1:10" ht="15.6" hidden="1" x14ac:dyDescent="0.3">
      <c r="A22" s="149" t="s">
        <v>202</v>
      </c>
      <c r="B22" s="145" t="s">
        <v>203</v>
      </c>
      <c r="C22" s="21" t="s">
        <v>20</v>
      </c>
      <c r="D22" s="146">
        <v>1</v>
      </c>
      <c r="E22" s="169" t="s">
        <v>211</v>
      </c>
      <c r="F22" s="146">
        <v>10</v>
      </c>
      <c r="G22" s="61">
        <f t="shared" si="0"/>
        <v>1</v>
      </c>
      <c r="H22" s="62"/>
      <c r="I22" s="41"/>
      <c r="J22" s="41"/>
    </row>
    <row r="23" spans="1:10" ht="15.6" hidden="1" x14ac:dyDescent="0.3">
      <c r="A23" s="145" t="s">
        <v>245</v>
      </c>
      <c r="B23" s="150" t="s">
        <v>168</v>
      </c>
      <c r="C23" s="21" t="s">
        <v>11</v>
      </c>
      <c r="D23" s="164">
        <v>1</v>
      </c>
      <c r="E23" s="164" t="s">
        <v>139</v>
      </c>
      <c r="F23" s="164">
        <v>13</v>
      </c>
      <c r="G23" s="61">
        <f t="shared" si="0"/>
        <v>1</v>
      </c>
      <c r="H23" s="62"/>
      <c r="I23" s="41"/>
      <c r="J23" s="41"/>
    </row>
    <row r="24" spans="1:10" ht="15.6" x14ac:dyDescent="0.3">
      <c r="A24" s="149" t="s">
        <v>221</v>
      </c>
      <c r="B24" s="163" t="s">
        <v>222</v>
      </c>
      <c r="C24" s="21" t="s">
        <v>20</v>
      </c>
      <c r="D24" s="146">
        <v>1</v>
      </c>
      <c r="E24" s="169" t="s">
        <v>211</v>
      </c>
      <c r="F24" s="146">
        <v>10</v>
      </c>
      <c r="G24" s="61">
        <f t="shared" si="0"/>
        <v>1</v>
      </c>
      <c r="H24" s="62" t="s">
        <v>50</v>
      </c>
      <c r="I24" s="41"/>
      <c r="J24" s="41"/>
    </row>
    <row r="25" spans="1:10" ht="15.6" hidden="1" x14ac:dyDescent="0.3">
      <c r="A25" s="145" t="s">
        <v>164</v>
      </c>
      <c r="B25" s="150" t="s">
        <v>165</v>
      </c>
      <c r="C25" s="21" t="s">
        <v>11</v>
      </c>
      <c r="D25" s="164">
        <v>1</v>
      </c>
      <c r="E25" s="164" t="s">
        <v>139</v>
      </c>
      <c r="F25" s="164">
        <v>13</v>
      </c>
      <c r="G25" s="61">
        <f t="shared" si="0"/>
        <v>1</v>
      </c>
      <c r="H25" s="62" t="s">
        <v>50</v>
      </c>
      <c r="I25" s="41"/>
      <c r="J25" s="41"/>
    </row>
    <row r="26" spans="1:10" ht="15.6" hidden="1" x14ac:dyDescent="0.3">
      <c r="A26" s="145" t="s">
        <v>253</v>
      </c>
      <c r="B26" s="150" t="s">
        <v>161</v>
      </c>
      <c r="C26" s="21" t="s">
        <v>11</v>
      </c>
      <c r="D26" s="164">
        <v>1</v>
      </c>
      <c r="E26" s="164" t="s">
        <v>139</v>
      </c>
      <c r="F26" s="164">
        <v>13</v>
      </c>
      <c r="G26" s="61">
        <f t="shared" si="0"/>
        <v>1</v>
      </c>
      <c r="H26" s="62" t="s">
        <v>50</v>
      </c>
      <c r="I26" s="41"/>
      <c r="J26" s="41"/>
    </row>
    <row r="27" spans="1:10" ht="15.6" x14ac:dyDescent="0.3">
      <c r="A27" s="170" t="s">
        <v>225</v>
      </c>
      <c r="B27" s="171" t="s">
        <v>226</v>
      </c>
      <c r="C27" s="21" t="s">
        <v>20</v>
      </c>
      <c r="D27" s="172">
        <v>1</v>
      </c>
      <c r="E27" s="169" t="s">
        <v>211</v>
      </c>
      <c r="F27" s="172">
        <v>10</v>
      </c>
      <c r="G27" s="61">
        <f t="shared" si="0"/>
        <v>1</v>
      </c>
      <c r="H27" s="62" t="s">
        <v>50</v>
      </c>
      <c r="I27" s="41"/>
      <c r="J27" s="41"/>
    </row>
    <row r="28" spans="1:10" ht="15.6" hidden="1" x14ac:dyDescent="0.3">
      <c r="A28" s="88" t="s">
        <v>55</v>
      </c>
      <c r="B28" s="148" t="s">
        <v>193</v>
      </c>
      <c r="C28" s="21" t="s">
        <v>7</v>
      </c>
      <c r="D28" s="85">
        <v>1</v>
      </c>
      <c r="E28" s="169" t="s">
        <v>211</v>
      </c>
      <c r="F28" s="85">
        <v>10</v>
      </c>
      <c r="G28" s="61">
        <f t="shared" si="0"/>
        <v>1</v>
      </c>
      <c r="H28" s="62" t="s">
        <v>254</v>
      </c>
      <c r="I28" s="41"/>
      <c r="J28" s="41"/>
    </row>
    <row r="29" spans="1:10" ht="15.6" hidden="1" x14ac:dyDescent="0.3">
      <c r="A29" s="119" t="s">
        <v>233</v>
      </c>
      <c r="B29" s="81" t="s">
        <v>151</v>
      </c>
      <c r="C29" s="21" t="s">
        <v>7</v>
      </c>
      <c r="D29" s="130">
        <v>1</v>
      </c>
      <c r="E29" s="164" t="s">
        <v>139</v>
      </c>
      <c r="F29" s="130">
        <v>13</v>
      </c>
      <c r="G29" s="61">
        <f t="shared" si="0"/>
        <v>1</v>
      </c>
      <c r="H29" s="62" t="s">
        <v>254</v>
      </c>
      <c r="I29" s="41"/>
      <c r="J29" s="41"/>
    </row>
    <row r="30" spans="1:10" ht="15.6" hidden="1" x14ac:dyDescent="0.3">
      <c r="A30" s="88" t="s">
        <v>214</v>
      </c>
      <c r="B30" s="88" t="s">
        <v>215</v>
      </c>
      <c r="C30" s="21" t="s">
        <v>7</v>
      </c>
      <c r="D30" s="85">
        <v>1</v>
      </c>
      <c r="E30" s="169" t="s">
        <v>211</v>
      </c>
      <c r="F30" s="85">
        <v>10</v>
      </c>
      <c r="G30" s="61">
        <f t="shared" si="0"/>
        <v>1</v>
      </c>
      <c r="H30" s="62" t="s">
        <v>50</v>
      </c>
      <c r="I30" s="41"/>
      <c r="J30" s="41"/>
    </row>
    <row r="31" spans="1:10" ht="15.6" x14ac:dyDescent="0.3">
      <c r="A31" s="119" t="s">
        <v>166</v>
      </c>
      <c r="B31" s="119" t="s">
        <v>167</v>
      </c>
      <c r="C31" s="21" t="s">
        <v>20</v>
      </c>
      <c r="D31" s="130">
        <v>1</v>
      </c>
      <c r="E31" s="164" t="s">
        <v>139</v>
      </c>
      <c r="F31" s="130">
        <v>13</v>
      </c>
      <c r="G31" s="61">
        <f t="shared" si="0"/>
        <v>1</v>
      </c>
      <c r="H31" s="62" t="s">
        <v>50</v>
      </c>
      <c r="I31" s="41"/>
      <c r="J31" s="41"/>
    </row>
    <row r="32" spans="1:10" ht="15.6" hidden="1" x14ac:dyDescent="0.3">
      <c r="A32" s="119" t="s">
        <v>251</v>
      </c>
      <c r="B32" s="81" t="s">
        <v>174</v>
      </c>
      <c r="C32" s="21" t="s">
        <v>7</v>
      </c>
      <c r="D32" s="130">
        <v>1</v>
      </c>
      <c r="E32" s="164" t="s">
        <v>171</v>
      </c>
      <c r="F32" s="130">
        <v>6</v>
      </c>
      <c r="G32" s="61">
        <f t="shared" si="0"/>
        <v>1</v>
      </c>
      <c r="H32" s="62" t="s">
        <v>50</v>
      </c>
      <c r="I32" s="41"/>
      <c r="J32" s="41"/>
    </row>
    <row r="33" spans="1:10" ht="15.6" hidden="1" x14ac:dyDescent="0.3">
      <c r="A33" s="119" t="s">
        <v>255</v>
      </c>
      <c r="B33" s="81" t="s">
        <v>163</v>
      </c>
      <c r="C33" s="21" t="s">
        <v>11</v>
      </c>
      <c r="D33" s="130">
        <v>1</v>
      </c>
      <c r="E33" s="164" t="s">
        <v>139</v>
      </c>
      <c r="F33" s="130">
        <v>13</v>
      </c>
      <c r="G33" s="61">
        <f t="shared" si="0"/>
        <v>1</v>
      </c>
      <c r="H33" s="62" t="s">
        <v>50</v>
      </c>
      <c r="I33" s="41"/>
      <c r="J33" s="41"/>
    </row>
  </sheetData>
  <autoFilter ref="A1:H33" xr:uid="{862AB6E4-929E-4CA8-A82A-84513D3AB1A7}">
    <filterColumn colId="2">
      <filters>
        <filter val="Программное обеспече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33">
      <sortCondition ref="A1"/>
    </sortState>
  </autoFilter>
  <conditionalFormatting sqref="C2:C33">
    <cfRule type="cellIs" dxfId="43" priority="1" operator="equal">
      <formula>"Техника безопасности"</formula>
    </cfRule>
    <cfRule type="cellIs" dxfId="42" priority="2" operator="equal">
      <formula>"Охрана труда"</formula>
    </cfRule>
    <cfRule type="endsWith" dxfId="41" priority="3" operator="endsWith" text="Оборудование">
      <formula>RIGHT(C2,LEN("Оборудование"))="Оборудование"</formula>
    </cfRule>
    <cfRule type="containsText" dxfId="40" priority="4" operator="containsText" text="Программное обеспечение">
      <formula>NOT(ISERROR(SEARCH("Программное обеспечение",C2)))</formula>
    </cfRule>
    <cfRule type="endsWith" dxfId="39" priority="5" operator="endsWith" text="Оборудование IT">
      <formula>RIGHT(C2,LEN("Оборудование IT"))="Оборудование IT"</formula>
    </cfRule>
    <cfRule type="containsText" dxfId="38" priority="6" operator="containsText" text="Мебель">
      <formula>NOT(ISERROR(SEARCH("Мебель",C2)))</formula>
    </cfRule>
  </conditionalFormatting>
  <conditionalFormatting sqref="G2:G33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3">
    <cfRule type="cellIs" dxfId="37" priority="29" operator="equal">
      <formula>"Вариативная часть"</formula>
    </cfRule>
    <cfRule type="cellIs" dxfId="36" priority="30" operator="equal">
      <formula>"Базовая часть"</formula>
    </cfRule>
  </conditionalFormatting>
  <dataValidations count="3">
    <dataValidation type="list" allowBlank="1" showInputMessage="1" showErrorMessage="1" sqref="H2:H33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" xr:uid="{0453C198-F415-45DB-9913-BB38DAAD960A}"/>
    <dataValidation allowBlank="1" showErrorMessage="1" sqref="A3:C31" xr:uid="{9A3E35D1-DCAF-40B3-B631-6CBE0FDB8E6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FD0EE1-EECE-4144-A741-A3454D47AE72}">
          <x14:formula1>
            <xm:f>Виды!$A$1:$A$7</xm:f>
          </x14:formula1>
          <xm:sqref>C2 C32:C33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J31"/>
  <sheetViews>
    <sheetView workbookViewId="0">
      <pane ySplit="1" topLeftCell="A17" activePane="bottomLeft" state="frozen"/>
      <selection activeCell="A9" sqref="A9:C9"/>
      <selection pane="bottomLeft" activeCell="A9" sqref="A9:C9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10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10" ht="27.6" x14ac:dyDescent="0.3">
      <c r="A2" s="32" t="s">
        <v>204</v>
      </c>
      <c r="B2" s="32" t="s">
        <v>205</v>
      </c>
      <c r="C2" s="21" t="s">
        <v>20</v>
      </c>
      <c r="D2" s="28">
        <v>1</v>
      </c>
      <c r="E2" s="28" t="s">
        <v>6</v>
      </c>
      <c r="F2" s="28">
        <v>1</v>
      </c>
      <c r="G2" s="61">
        <f>COUNTIF($A$2:$A$31,A2)</f>
        <v>1</v>
      </c>
      <c r="H2" s="62"/>
      <c r="I2" s="41"/>
      <c r="J2" s="41"/>
    </row>
    <row r="3" spans="1:10" ht="27.6" x14ac:dyDescent="0.3">
      <c r="A3" s="151" t="s">
        <v>158</v>
      </c>
      <c r="B3" s="151" t="s">
        <v>159</v>
      </c>
      <c r="C3" s="21" t="s">
        <v>20</v>
      </c>
      <c r="D3" s="28">
        <v>1</v>
      </c>
      <c r="E3" s="31" t="s">
        <v>6</v>
      </c>
      <c r="F3" s="31">
        <f>D3</f>
        <v>1</v>
      </c>
      <c r="G3" s="61">
        <f t="shared" ref="G3:G31" si="0">COUNTIF($A$2:$A$31,A3)</f>
        <v>1</v>
      </c>
      <c r="H3" s="62" t="s">
        <v>50</v>
      </c>
      <c r="I3" s="41"/>
      <c r="J3" s="41"/>
    </row>
    <row r="4" spans="1:10" ht="15.6" x14ac:dyDescent="0.3">
      <c r="A4" s="151" t="s">
        <v>246</v>
      </c>
      <c r="B4" s="152" t="s">
        <v>170</v>
      </c>
      <c r="C4" s="21" t="s">
        <v>11</v>
      </c>
      <c r="D4" s="31">
        <v>1</v>
      </c>
      <c r="E4" s="31" t="s">
        <v>6</v>
      </c>
      <c r="F4" s="31">
        <f>D4</f>
        <v>1</v>
      </c>
      <c r="G4" s="61">
        <f t="shared" si="0"/>
        <v>2</v>
      </c>
      <c r="H4" s="62" t="s">
        <v>50</v>
      </c>
      <c r="I4" s="41"/>
      <c r="J4" s="41"/>
    </row>
    <row r="5" spans="1:10" ht="15.6" x14ac:dyDescent="0.3">
      <c r="A5" s="151" t="s">
        <v>246</v>
      </c>
      <c r="B5" s="152" t="s">
        <v>172</v>
      </c>
      <c r="C5" s="21" t="s">
        <v>11</v>
      </c>
      <c r="D5" s="31">
        <v>1</v>
      </c>
      <c r="E5" s="31" t="s">
        <v>6</v>
      </c>
      <c r="F5" s="31">
        <f>D5</f>
        <v>1</v>
      </c>
      <c r="G5" s="61">
        <f t="shared" si="0"/>
        <v>2</v>
      </c>
      <c r="H5" s="62" t="s">
        <v>50</v>
      </c>
      <c r="I5" s="41"/>
      <c r="J5" s="41"/>
    </row>
    <row r="6" spans="1:10" ht="27.6" x14ac:dyDescent="0.3">
      <c r="A6" s="32" t="s">
        <v>223</v>
      </c>
      <c r="B6" s="45" t="s">
        <v>224</v>
      </c>
      <c r="C6" s="21" t="s">
        <v>20</v>
      </c>
      <c r="D6" s="28">
        <v>1</v>
      </c>
      <c r="E6" s="28" t="s">
        <v>6</v>
      </c>
      <c r="F6" s="28">
        <v>1</v>
      </c>
      <c r="G6" s="61">
        <f t="shared" si="0"/>
        <v>1</v>
      </c>
      <c r="H6" s="62" t="s">
        <v>50</v>
      </c>
      <c r="I6" s="41"/>
      <c r="J6" s="41"/>
    </row>
    <row r="7" spans="1:10" ht="15.6" x14ac:dyDescent="0.3">
      <c r="A7" s="151" t="s">
        <v>247</v>
      </c>
      <c r="B7" s="151" t="s">
        <v>157</v>
      </c>
      <c r="C7" s="21" t="s">
        <v>11</v>
      </c>
      <c r="D7" s="28">
        <v>1</v>
      </c>
      <c r="E7" s="31" t="s">
        <v>6</v>
      </c>
      <c r="F7" s="31">
        <f>D7</f>
        <v>1</v>
      </c>
      <c r="G7" s="61">
        <f t="shared" si="0"/>
        <v>1</v>
      </c>
      <c r="H7" s="62"/>
      <c r="I7" s="41"/>
      <c r="J7" s="41"/>
    </row>
    <row r="8" spans="1:10" ht="15.6" x14ac:dyDescent="0.3">
      <c r="A8" s="151" t="s">
        <v>179</v>
      </c>
      <c r="B8" s="153" t="s">
        <v>146</v>
      </c>
      <c r="C8" s="21" t="s">
        <v>11</v>
      </c>
      <c r="D8" s="28">
        <v>1</v>
      </c>
      <c r="E8" s="31" t="s">
        <v>6</v>
      </c>
      <c r="F8" s="31">
        <f>D8</f>
        <v>1</v>
      </c>
      <c r="G8" s="61">
        <f t="shared" si="0"/>
        <v>1</v>
      </c>
      <c r="H8" s="62" t="s">
        <v>50</v>
      </c>
      <c r="I8" s="41"/>
      <c r="J8" s="41"/>
    </row>
    <row r="9" spans="1:10" ht="15.6" x14ac:dyDescent="0.3">
      <c r="A9" s="32" t="s">
        <v>207</v>
      </c>
      <c r="B9" s="151" t="s">
        <v>208</v>
      </c>
      <c r="C9" s="21" t="s">
        <v>5</v>
      </c>
      <c r="D9" s="28">
        <v>1</v>
      </c>
      <c r="E9" s="28" t="s">
        <v>6</v>
      </c>
      <c r="F9" s="28">
        <v>1</v>
      </c>
      <c r="G9" s="61">
        <f t="shared" si="0"/>
        <v>1</v>
      </c>
      <c r="H9" s="62" t="s">
        <v>254</v>
      </c>
      <c r="I9" s="41"/>
      <c r="J9" s="41"/>
    </row>
    <row r="10" spans="1:10" ht="15.6" x14ac:dyDescent="0.3">
      <c r="A10" s="151" t="s">
        <v>140</v>
      </c>
      <c r="B10" s="152" t="s">
        <v>141</v>
      </c>
      <c r="C10" s="21" t="s">
        <v>11</v>
      </c>
      <c r="D10" s="31">
        <v>1</v>
      </c>
      <c r="E10" s="31" t="s">
        <v>6</v>
      </c>
      <c r="F10" s="31">
        <f>D10</f>
        <v>1</v>
      </c>
      <c r="G10" s="61">
        <f t="shared" si="0"/>
        <v>1</v>
      </c>
      <c r="H10" s="62" t="s">
        <v>50</v>
      </c>
      <c r="I10" s="41"/>
      <c r="J10" s="41"/>
    </row>
    <row r="11" spans="1:10" ht="15.6" x14ac:dyDescent="0.3">
      <c r="A11" s="151" t="s">
        <v>248</v>
      </c>
      <c r="B11" s="152" t="s">
        <v>153</v>
      </c>
      <c r="C11" s="21" t="s">
        <v>7</v>
      </c>
      <c r="D11" s="28">
        <v>1</v>
      </c>
      <c r="E11" s="31" t="s">
        <v>6</v>
      </c>
      <c r="F11" s="31">
        <f>D11</f>
        <v>1</v>
      </c>
      <c r="G11" s="61">
        <f t="shared" si="0"/>
        <v>1</v>
      </c>
      <c r="H11" s="62" t="s">
        <v>254</v>
      </c>
      <c r="I11" s="41"/>
      <c r="J11" s="41"/>
    </row>
    <row r="12" spans="1:10" ht="15.6" x14ac:dyDescent="0.3">
      <c r="A12" s="32" t="s">
        <v>212</v>
      </c>
      <c r="B12" s="32" t="s">
        <v>213</v>
      </c>
      <c r="C12" s="21" t="s">
        <v>7</v>
      </c>
      <c r="D12" s="44">
        <v>2</v>
      </c>
      <c r="E12" s="44" t="s">
        <v>6</v>
      </c>
      <c r="F12" s="44">
        <v>2</v>
      </c>
      <c r="G12" s="61">
        <f t="shared" si="0"/>
        <v>1</v>
      </c>
      <c r="H12" s="62" t="s">
        <v>254</v>
      </c>
      <c r="I12" s="41"/>
      <c r="J12" s="41"/>
    </row>
    <row r="13" spans="1:10" ht="15.6" x14ac:dyDescent="0.3">
      <c r="A13" s="151" t="s">
        <v>249</v>
      </c>
      <c r="B13" s="152" t="s">
        <v>155</v>
      </c>
      <c r="C13" s="21" t="s">
        <v>11</v>
      </c>
      <c r="D13" s="28">
        <v>1</v>
      </c>
      <c r="E13" s="31" t="s">
        <v>6</v>
      </c>
      <c r="F13" s="31">
        <f>D13</f>
        <v>1</v>
      </c>
      <c r="G13" s="61">
        <f t="shared" si="0"/>
        <v>1</v>
      </c>
      <c r="H13" s="62" t="s">
        <v>50</v>
      </c>
      <c r="I13" s="41"/>
      <c r="J13" s="41"/>
    </row>
    <row r="14" spans="1:10" ht="15.6" x14ac:dyDescent="0.3">
      <c r="A14" s="32" t="s">
        <v>218</v>
      </c>
      <c r="B14" s="154" t="s">
        <v>219</v>
      </c>
      <c r="C14" s="21" t="s">
        <v>5</v>
      </c>
      <c r="D14" s="28">
        <v>1</v>
      </c>
      <c r="E14" s="28" t="s">
        <v>6</v>
      </c>
      <c r="F14" s="28">
        <v>1</v>
      </c>
      <c r="G14" s="61">
        <f t="shared" si="0"/>
        <v>1</v>
      </c>
      <c r="H14" s="62" t="s">
        <v>254</v>
      </c>
      <c r="I14" s="41"/>
      <c r="J14" s="41"/>
    </row>
    <row r="15" spans="1:10" ht="15.6" x14ac:dyDescent="0.3">
      <c r="A15" s="32" t="s">
        <v>216</v>
      </c>
      <c r="B15" s="154" t="s">
        <v>217</v>
      </c>
      <c r="C15" s="21" t="s">
        <v>5</v>
      </c>
      <c r="D15" s="28">
        <v>1</v>
      </c>
      <c r="E15" s="28" t="s">
        <v>6</v>
      </c>
      <c r="F15" s="28">
        <v>1</v>
      </c>
      <c r="G15" s="61">
        <f t="shared" si="0"/>
        <v>2</v>
      </c>
      <c r="H15" s="62" t="s">
        <v>254</v>
      </c>
      <c r="I15" s="41"/>
      <c r="J15" s="41"/>
    </row>
    <row r="16" spans="1:10" ht="15.6" x14ac:dyDescent="0.3">
      <c r="A16" s="151" t="s">
        <v>216</v>
      </c>
      <c r="B16" s="152" t="s">
        <v>138</v>
      </c>
      <c r="C16" s="21" t="s">
        <v>5</v>
      </c>
      <c r="D16" s="31">
        <v>1</v>
      </c>
      <c r="E16" s="31" t="s">
        <v>6</v>
      </c>
      <c r="F16" s="31">
        <f>D16</f>
        <v>1</v>
      </c>
      <c r="G16" s="61">
        <f t="shared" si="0"/>
        <v>2</v>
      </c>
      <c r="H16" s="62" t="s">
        <v>254</v>
      </c>
      <c r="I16" s="41"/>
      <c r="J16" s="41"/>
    </row>
    <row r="17" spans="1:10" ht="15.6" x14ac:dyDescent="0.3">
      <c r="A17" s="151" t="s">
        <v>250</v>
      </c>
      <c r="B17" s="152" t="s">
        <v>148</v>
      </c>
      <c r="C17" s="21" t="s">
        <v>11</v>
      </c>
      <c r="D17" s="28">
        <v>1</v>
      </c>
      <c r="E17" s="31" t="s">
        <v>6</v>
      </c>
      <c r="F17" s="31">
        <f>D17</f>
        <v>1</v>
      </c>
      <c r="G17" s="61">
        <f t="shared" si="0"/>
        <v>1</v>
      </c>
      <c r="H17" s="62" t="s">
        <v>50</v>
      </c>
      <c r="I17" s="41"/>
      <c r="J17" s="41"/>
    </row>
    <row r="18" spans="1:10" ht="15.6" x14ac:dyDescent="0.3">
      <c r="A18" s="151" t="s">
        <v>142</v>
      </c>
      <c r="B18" s="152" t="s">
        <v>141</v>
      </c>
      <c r="C18" s="21" t="s">
        <v>11</v>
      </c>
      <c r="D18" s="31">
        <v>1</v>
      </c>
      <c r="E18" s="31" t="s">
        <v>6</v>
      </c>
      <c r="F18" s="31">
        <f>D18</f>
        <v>1</v>
      </c>
      <c r="G18" s="61">
        <f t="shared" si="0"/>
        <v>1</v>
      </c>
      <c r="H18" s="62"/>
      <c r="I18" s="41"/>
      <c r="J18" s="41"/>
    </row>
    <row r="19" spans="1:10" ht="15.6" x14ac:dyDescent="0.3">
      <c r="A19" s="32" t="s">
        <v>39</v>
      </c>
      <c r="B19" s="151" t="s">
        <v>206</v>
      </c>
      <c r="C19" s="21" t="s">
        <v>5</v>
      </c>
      <c r="D19" s="28">
        <v>1</v>
      </c>
      <c r="E19" s="28" t="s">
        <v>6</v>
      </c>
      <c r="F19" s="28">
        <v>1</v>
      </c>
      <c r="G19" s="61">
        <f t="shared" si="0"/>
        <v>1</v>
      </c>
      <c r="H19" s="62" t="s">
        <v>254</v>
      </c>
      <c r="I19" s="41"/>
      <c r="J19" s="41"/>
    </row>
    <row r="20" spans="1:10" ht="15.6" x14ac:dyDescent="0.3">
      <c r="A20" s="151" t="s">
        <v>143</v>
      </c>
      <c r="B20" s="152" t="s">
        <v>178</v>
      </c>
      <c r="C20" s="21" t="s">
        <v>11</v>
      </c>
      <c r="D20" s="28">
        <v>1</v>
      </c>
      <c r="E20" s="31" t="s">
        <v>6</v>
      </c>
      <c r="F20" s="31">
        <f>D20</f>
        <v>1</v>
      </c>
      <c r="G20" s="61">
        <f t="shared" si="0"/>
        <v>1</v>
      </c>
      <c r="H20" s="62" t="s">
        <v>50</v>
      </c>
      <c r="I20" s="41"/>
      <c r="J20" s="41"/>
    </row>
    <row r="21" spans="1:10" ht="27.6" x14ac:dyDescent="0.3">
      <c r="A21" s="32" t="s">
        <v>227</v>
      </c>
      <c r="B21" s="151" t="s">
        <v>228</v>
      </c>
      <c r="C21" s="21" t="s">
        <v>20</v>
      </c>
      <c r="D21" s="28">
        <v>1</v>
      </c>
      <c r="E21" s="28" t="s">
        <v>6</v>
      </c>
      <c r="F21" s="28">
        <v>1</v>
      </c>
      <c r="G21" s="61">
        <f t="shared" si="0"/>
        <v>1</v>
      </c>
      <c r="H21" s="62"/>
      <c r="I21" s="41"/>
      <c r="J21" s="41"/>
    </row>
    <row r="22" spans="1:10" ht="27.6" x14ac:dyDescent="0.3">
      <c r="A22" s="32" t="s">
        <v>202</v>
      </c>
      <c r="B22" s="151" t="s">
        <v>203</v>
      </c>
      <c r="C22" s="21" t="s">
        <v>20</v>
      </c>
      <c r="D22" s="28">
        <v>1</v>
      </c>
      <c r="E22" s="28" t="s">
        <v>6</v>
      </c>
      <c r="F22" s="28">
        <v>1</v>
      </c>
      <c r="G22" s="61">
        <f t="shared" si="0"/>
        <v>1</v>
      </c>
      <c r="H22" s="62"/>
      <c r="I22" s="41"/>
      <c r="J22" s="41"/>
    </row>
    <row r="23" spans="1:10" ht="15.6" x14ac:dyDescent="0.3">
      <c r="A23" s="151" t="s">
        <v>245</v>
      </c>
      <c r="B23" s="152" t="s">
        <v>168</v>
      </c>
      <c r="C23" s="21" t="s">
        <v>11</v>
      </c>
      <c r="D23" s="28">
        <v>1</v>
      </c>
      <c r="E23" s="31" t="s">
        <v>6</v>
      </c>
      <c r="F23" s="31">
        <f>D23</f>
        <v>1</v>
      </c>
      <c r="G23" s="61">
        <f t="shared" si="0"/>
        <v>1</v>
      </c>
      <c r="H23" s="62"/>
      <c r="I23" s="41"/>
      <c r="J23" s="41"/>
    </row>
    <row r="24" spans="1:10" ht="27.6" x14ac:dyDescent="0.3">
      <c r="A24" s="32" t="s">
        <v>221</v>
      </c>
      <c r="B24" s="151" t="s">
        <v>222</v>
      </c>
      <c r="C24" s="21" t="s">
        <v>20</v>
      </c>
      <c r="D24" s="28">
        <v>1</v>
      </c>
      <c r="E24" s="28" t="s">
        <v>6</v>
      </c>
      <c r="F24" s="28">
        <v>1</v>
      </c>
      <c r="G24" s="61">
        <f t="shared" si="0"/>
        <v>1</v>
      </c>
      <c r="H24" s="62" t="s">
        <v>50</v>
      </c>
      <c r="I24" s="41"/>
      <c r="J24" s="41"/>
    </row>
    <row r="25" spans="1:10" ht="27.6" x14ac:dyDescent="0.3">
      <c r="A25" s="32" t="s">
        <v>225</v>
      </c>
      <c r="B25" s="151" t="s">
        <v>226</v>
      </c>
      <c r="C25" s="21" t="s">
        <v>20</v>
      </c>
      <c r="D25" s="28">
        <v>1</v>
      </c>
      <c r="E25" s="28" t="s">
        <v>6</v>
      </c>
      <c r="F25" s="28">
        <v>1</v>
      </c>
      <c r="G25" s="61">
        <f t="shared" si="0"/>
        <v>1</v>
      </c>
      <c r="H25" s="62" t="s">
        <v>50</v>
      </c>
      <c r="I25" s="41"/>
      <c r="J25" s="41"/>
    </row>
    <row r="26" spans="1:10" ht="15.6" x14ac:dyDescent="0.3">
      <c r="A26" s="151" t="s">
        <v>231</v>
      </c>
      <c r="B26" s="155" t="s">
        <v>232</v>
      </c>
      <c r="C26" s="21" t="s">
        <v>7</v>
      </c>
      <c r="D26" s="160">
        <v>1</v>
      </c>
      <c r="E26" s="161" t="s">
        <v>6</v>
      </c>
      <c r="F26" s="160">
        <v>1</v>
      </c>
      <c r="G26" s="61">
        <f t="shared" si="0"/>
        <v>1</v>
      </c>
      <c r="H26" s="62" t="s">
        <v>254</v>
      </c>
      <c r="I26" s="41"/>
      <c r="J26" s="41"/>
    </row>
    <row r="27" spans="1:10" ht="15.6" x14ac:dyDescent="0.3">
      <c r="A27" s="151" t="s">
        <v>233</v>
      </c>
      <c r="B27" s="156" t="s">
        <v>193</v>
      </c>
      <c r="C27" s="21" t="s">
        <v>7</v>
      </c>
      <c r="D27" s="160">
        <v>1</v>
      </c>
      <c r="E27" s="161" t="s">
        <v>6</v>
      </c>
      <c r="F27" s="160">
        <v>1</v>
      </c>
      <c r="G27" s="61">
        <f t="shared" si="0"/>
        <v>2</v>
      </c>
      <c r="H27" s="62" t="s">
        <v>254</v>
      </c>
      <c r="I27" s="41"/>
      <c r="J27" s="41"/>
    </row>
    <row r="28" spans="1:10" ht="15.6" x14ac:dyDescent="0.3">
      <c r="A28" s="157" t="s">
        <v>233</v>
      </c>
      <c r="B28" s="158" t="s">
        <v>151</v>
      </c>
      <c r="C28" s="21" t="s">
        <v>7</v>
      </c>
      <c r="D28" s="117">
        <v>1</v>
      </c>
      <c r="E28" s="162" t="s">
        <v>6</v>
      </c>
      <c r="F28" s="162">
        <f>D28</f>
        <v>1</v>
      </c>
      <c r="G28" s="61">
        <f t="shared" si="0"/>
        <v>2</v>
      </c>
      <c r="H28" s="62" t="s">
        <v>254</v>
      </c>
      <c r="I28" s="41"/>
      <c r="J28" s="41"/>
    </row>
    <row r="29" spans="1:10" ht="15.6" x14ac:dyDescent="0.3">
      <c r="A29" s="159" t="s">
        <v>214</v>
      </c>
      <c r="B29" s="159" t="s">
        <v>234</v>
      </c>
      <c r="C29" s="21" t="s">
        <v>7</v>
      </c>
      <c r="D29" s="117">
        <v>1</v>
      </c>
      <c r="E29" s="117" t="s">
        <v>6</v>
      </c>
      <c r="F29" s="117">
        <v>1</v>
      </c>
      <c r="G29" s="61">
        <f t="shared" si="0"/>
        <v>1</v>
      </c>
      <c r="H29" s="62" t="s">
        <v>50</v>
      </c>
      <c r="I29" s="41"/>
      <c r="J29" s="41"/>
    </row>
    <row r="30" spans="1:10" ht="27.6" x14ac:dyDescent="0.3">
      <c r="A30" s="157" t="s">
        <v>166</v>
      </c>
      <c r="B30" s="157" t="s">
        <v>167</v>
      </c>
      <c r="C30" s="21" t="s">
        <v>20</v>
      </c>
      <c r="D30" s="117">
        <v>1</v>
      </c>
      <c r="E30" s="162" t="s">
        <v>6</v>
      </c>
      <c r="F30" s="162">
        <f>D30</f>
        <v>1</v>
      </c>
      <c r="G30" s="61">
        <f t="shared" si="0"/>
        <v>1</v>
      </c>
      <c r="H30" s="62" t="s">
        <v>50</v>
      </c>
      <c r="I30" s="41"/>
      <c r="J30" s="41"/>
    </row>
    <row r="31" spans="1:10" ht="15.6" x14ac:dyDescent="0.3">
      <c r="A31" s="157" t="s">
        <v>251</v>
      </c>
      <c r="B31" s="158" t="s">
        <v>174</v>
      </c>
      <c r="C31" s="21" t="s">
        <v>7</v>
      </c>
      <c r="D31" s="117">
        <v>1</v>
      </c>
      <c r="E31" s="162" t="s">
        <v>6</v>
      </c>
      <c r="F31" s="162">
        <f>D31</f>
        <v>1</v>
      </c>
      <c r="G31" s="61">
        <f t="shared" si="0"/>
        <v>1</v>
      </c>
      <c r="H31" s="62" t="s">
        <v>50</v>
      </c>
      <c r="I31" s="41"/>
      <c r="J31" s="41"/>
    </row>
  </sheetData>
  <autoFilter ref="A1:H31" xr:uid="{97F10251-FDCB-4286-A465-C747F863DD76}">
    <sortState xmlns:xlrd2="http://schemas.microsoft.com/office/spreadsheetml/2017/richdata2" ref="A2:H31">
      <sortCondition ref="A1"/>
    </sortState>
  </autoFilter>
  <conditionalFormatting sqref="C2:C31">
    <cfRule type="cellIs" dxfId="35" priority="4" operator="equal">
      <formula>"Техника безопасности"</formula>
    </cfRule>
    <cfRule type="cellIs" dxfId="34" priority="5" operator="equal">
      <formula>"Охрана труда"</formula>
    </cfRule>
    <cfRule type="endsWith" dxfId="33" priority="6" operator="endsWith" text="Оборудование">
      <formula>RIGHT(C2,LEN("Оборудование"))="Оборудование"</formula>
    </cfRule>
    <cfRule type="containsText" dxfId="32" priority="7" operator="containsText" text="Программное обеспечение">
      <formula>NOT(ISERROR(SEARCH("Программное обеспечение",C2)))</formula>
    </cfRule>
    <cfRule type="endsWith" dxfId="31" priority="8" operator="endsWith" text="Оборудование IT">
      <formula>RIGHT(C2,LEN("Оборудование IT"))="Оборудование IT"</formula>
    </cfRule>
    <cfRule type="containsText" dxfId="30" priority="9" operator="containsText" text="Мебель">
      <formula>NOT(ISERROR(SEARCH("Мебель",C2)))</formula>
    </cfRule>
  </conditionalFormatting>
  <conditionalFormatting sqref="D2:D4">
    <cfRule type="cellIs" dxfId="29" priority="10" stopIfTrue="1" operator="equal">
      <formula>"Учебное пособие"</formula>
    </cfRule>
    <cfRule type="cellIs" dxfId="28" priority="11" stopIfTrue="1" operator="equal">
      <formula>"Техника безопасности"</formula>
    </cfRule>
    <cfRule type="cellIs" dxfId="27" priority="12" stopIfTrue="1" operator="equal">
      <formula>"Охрана труда"</formula>
    </cfRule>
    <cfRule type="endsWith" dxfId="26" priority="13" stopIfTrue="1" operator="endsWith" text="Оборудование">
      <formula>RIGHT(D2,LEN("Оборудование"))="Оборудование"</formula>
    </cfRule>
    <cfRule type="containsText" dxfId="25" priority="14" stopIfTrue="1" operator="containsText" text="Программное обеспечение">
      <formula>NOT(ISERROR(SEARCH("Программное обеспечение",D2)))</formula>
    </cfRule>
    <cfRule type="endsWith" dxfId="24" priority="15" stopIfTrue="1" operator="endsWith" text="Оборудование IT">
      <formula>RIGHT(D2,LEN("Оборудование IT"))="Оборудование IT"</formula>
    </cfRule>
    <cfRule type="containsText" dxfId="23" priority="16" stopIfTrue="1" operator="containsText" text="Мебель">
      <formula>NOT(ISERROR(SEARCH("Мебель",D2)))</formula>
    </cfRule>
  </conditionalFormatting>
  <conditionalFormatting sqref="G2:G3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22" priority="1" operator="equal">
      <formula>"Вариативная часть"</formula>
    </cfRule>
    <cfRule type="cellIs" dxfId="21" priority="2" operator="equal">
      <formula>"Базовая часть"</formula>
    </cfRule>
  </conditionalFormatting>
  <dataValidations count="1">
    <dataValidation type="list" allowBlank="1" showInputMessage="1" showErrorMessage="1" sqref="H2:H31" xr:uid="{512806FB-9C28-446C-B2DB-622B7C79F8B0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9FFB04-66DF-454C-BD0C-9E1F4708C863}">
          <x14:formula1>
            <xm:f>Виды!$A$1:$A$7</xm:f>
          </x14:formula1>
          <xm:sqref>C2:C31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9"/>
  <sheetViews>
    <sheetView workbookViewId="0">
      <pane ySplit="1" topLeftCell="A2" activePane="bottomLeft" state="frozen"/>
      <selection activeCell="A9" sqref="A9:C9"/>
      <selection pane="bottomLeft" activeCell="A9" sqref="A9:C9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91" t="s">
        <v>30</v>
      </c>
      <c r="B2" s="141" t="s">
        <v>181</v>
      </c>
      <c r="C2" s="21" t="s">
        <v>9</v>
      </c>
      <c r="D2" s="30">
        <v>1</v>
      </c>
      <c r="E2" s="30" t="s">
        <v>6</v>
      </c>
      <c r="F2" s="31">
        <v>1</v>
      </c>
      <c r="G2" s="33">
        <f>COUNTIF($A$2:$A$9,A2)</f>
        <v>2</v>
      </c>
      <c r="H2" s="34" t="s">
        <v>50</v>
      </c>
    </row>
    <row r="3" spans="1:8" ht="15.6" x14ac:dyDescent="0.3">
      <c r="A3" s="92" t="s">
        <v>31</v>
      </c>
      <c r="B3" s="143" t="s">
        <v>183</v>
      </c>
      <c r="C3" s="21" t="s">
        <v>9</v>
      </c>
      <c r="D3" s="31">
        <v>1</v>
      </c>
      <c r="E3" s="31" t="s">
        <v>6</v>
      </c>
      <c r="F3" s="31">
        <v>1</v>
      </c>
      <c r="G3" s="33">
        <f t="shared" ref="G3:G9" si="0">COUNTIF($A$2:$A$9,A3)</f>
        <v>2</v>
      </c>
      <c r="H3" s="34" t="s">
        <v>50</v>
      </c>
    </row>
    <row r="4" spans="1:8" ht="15.6" x14ac:dyDescent="0.3">
      <c r="A4" s="109" t="s">
        <v>30</v>
      </c>
      <c r="B4" s="111" t="s">
        <v>235</v>
      </c>
      <c r="C4" s="21" t="s">
        <v>9</v>
      </c>
      <c r="D4" s="110">
        <v>1</v>
      </c>
      <c r="E4" s="110" t="s">
        <v>6</v>
      </c>
      <c r="F4" s="110">
        <v>1</v>
      </c>
      <c r="G4" s="33">
        <f t="shared" si="0"/>
        <v>2</v>
      </c>
      <c r="H4" s="34" t="s">
        <v>50</v>
      </c>
    </row>
    <row r="5" spans="1:8" ht="15.6" x14ac:dyDescent="0.3">
      <c r="A5" s="109" t="s">
        <v>31</v>
      </c>
      <c r="B5" s="111" t="s">
        <v>236</v>
      </c>
      <c r="C5" s="21" t="s">
        <v>9</v>
      </c>
      <c r="D5" s="110">
        <v>1</v>
      </c>
      <c r="E5" s="110" t="s">
        <v>6</v>
      </c>
      <c r="F5" s="110">
        <v>1</v>
      </c>
      <c r="G5" s="33">
        <f t="shared" si="0"/>
        <v>2</v>
      </c>
      <c r="H5" s="34" t="s">
        <v>50</v>
      </c>
    </row>
    <row r="6" spans="1:8" ht="15.6" x14ac:dyDescent="0.3">
      <c r="A6" s="109" t="s">
        <v>237</v>
      </c>
      <c r="B6" s="109" t="s">
        <v>238</v>
      </c>
      <c r="C6" s="21" t="s">
        <v>9</v>
      </c>
      <c r="D6" s="110">
        <v>1</v>
      </c>
      <c r="E6" s="110" t="s">
        <v>6</v>
      </c>
      <c r="F6" s="110">
        <v>1</v>
      </c>
      <c r="G6" s="33">
        <f t="shared" si="0"/>
        <v>1</v>
      </c>
      <c r="H6" s="34" t="s">
        <v>50</v>
      </c>
    </row>
    <row r="7" spans="1:8" ht="15.6" x14ac:dyDescent="0.3">
      <c r="A7" s="109" t="s">
        <v>32</v>
      </c>
      <c r="B7" s="111" t="s">
        <v>239</v>
      </c>
      <c r="C7" s="21" t="s">
        <v>9</v>
      </c>
      <c r="D7" s="110">
        <v>1</v>
      </c>
      <c r="E7" s="110" t="s">
        <v>6</v>
      </c>
      <c r="F7" s="110">
        <v>1</v>
      </c>
      <c r="G7" s="33">
        <f t="shared" si="0"/>
        <v>1</v>
      </c>
      <c r="H7" s="34" t="s">
        <v>50</v>
      </c>
    </row>
    <row r="8" spans="1:8" ht="15.6" x14ac:dyDescent="0.3">
      <c r="A8" s="109" t="s">
        <v>240</v>
      </c>
      <c r="B8" s="111" t="s">
        <v>241</v>
      </c>
      <c r="C8" s="21" t="s">
        <v>9</v>
      </c>
      <c r="D8" s="110">
        <v>20</v>
      </c>
      <c r="E8" s="110" t="s">
        <v>6</v>
      </c>
      <c r="F8" s="110">
        <v>20</v>
      </c>
      <c r="G8" s="33">
        <f t="shared" si="0"/>
        <v>1</v>
      </c>
      <c r="H8" s="34" t="s">
        <v>50</v>
      </c>
    </row>
    <row r="9" spans="1:8" ht="15.6" x14ac:dyDescent="0.3">
      <c r="A9" s="109" t="s">
        <v>242</v>
      </c>
      <c r="B9" s="142" t="s">
        <v>243</v>
      </c>
      <c r="C9" s="21" t="s">
        <v>9</v>
      </c>
      <c r="D9" s="110">
        <v>1</v>
      </c>
      <c r="E9" s="110" t="s">
        <v>6</v>
      </c>
      <c r="F9" s="110">
        <v>1</v>
      </c>
      <c r="G9" s="33">
        <f t="shared" si="0"/>
        <v>1</v>
      </c>
      <c r="H9" s="34" t="s">
        <v>50</v>
      </c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9">
    <cfRule type="cellIs" dxfId="20" priority="1" operator="equal">
      <formula>"Техника безопасности"</formula>
    </cfRule>
    <cfRule type="cellIs" dxfId="19" priority="2" operator="equal">
      <formula>"Охрана труда"</formula>
    </cfRule>
    <cfRule type="endsWith" dxfId="18" priority="3" operator="endsWith" text="Оборудование">
      <formula>RIGHT(C2,LEN("Оборудование"))="Оборудование"</formula>
    </cfRule>
    <cfRule type="containsText" dxfId="17" priority="4" operator="containsText" text="Программное обеспечение">
      <formula>NOT(ISERROR(SEARCH("Программное обеспечение",C2)))</formula>
    </cfRule>
    <cfRule type="endsWith" dxfId="16" priority="5" operator="endsWith" text="Оборудование IT">
      <formula>RIGHT(C2,LEN("Оборудование IT"))="Оборудование IT"</formula>
    </cfRule>
    <cfRule type="containsText" dxfId="15" priority="6" operator="containsText" text="Мебель">
      <formula>NOT(ISERROR(SEARCH("Мебель",C2)))</formula>
    </cfRule>
  </conditionalFormatting>
  <conditionalFormatting sqref="G2:G9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4" priority="27" operator="equal">
      <formula>"Вариативная часть"</formula>
    </cfRule>
    <cfRule type="cellIs" dxfId="13" priority="28" operator="equal">
      <formula>"Базовая часть"</formula>
    </cfRule>
  </conditionalFormatting>
  <dataValidations count="1">
    <dataValidation allowBlank="1" showErrorMessage="1" sqref="A1:B1048576 D1:XFD1048576 C1 C10:C1048576" xr:uid="{D983E8BF-2221-4C96-819B-C947E41062B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EF71876-65BA-4916-8AC7-91FCCF1AD619}">
          <x14:formula1>
            <xm:f>Виды!$A$1:$A$7</xm:f>
          </x14:formula1>
          <xm:sqref>C2:C9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83"/>
  <sheetViews>
    <sheetView topLeftCell="Q1" zoomScale="60" zoomScaleNormal="60" workbookViewId="0">
      <pane ySplit="1" topLeftCell="A14" activePane="bottomLeft" state="frozen"/>
      <selection activeCell="CE45" sqref="CE45"/>
      <selection pane="bottomLeft" activeCell="CE45" sqref="CE45"/>
    </sheetView>
  </sheetViews>
  <sheetFormatPr defaultColWidth="0" defaultRowHeight="18" x14ac:dyDescent="0.3"/>
  <cols>
    <col min="1" max="1" width="5.109375" style="43" hidden="1" customWidth="1"/>
    <col min="2" max="2" width="52" style="43" hidden="1" customWidth="1"/>
    <col min="3" max="3" width="27.44140625" style="43" hidden="1" customWidth="1"/>
    <col min="4" max="4" width="22" style="43" hidden="1" customWidth="1"/>
    <col min="5" max="5" width="15.44140625" style="43" hidden="1" customWidth="1"/>
    <col min="6" max="6" width="14.88671875" style="43" hidden="1" customWidth="1"/>
    <col min="7" max="7" width="14.44140625" style="43" hidden="1" customWidth="1"/>
    <col min="8" max="8" width="14.109375" style="43" hidden="1" customWidth="1"/>
    <col min="9" max="9" width="5.109375" style="43" hidden="1" customWidth="1"/>
    <col min="10" max="10" width="47.109375" style="43" hidden="1" customWidth="1"/>
    <col min="11" max="11" width="31.33203125" style="43" hidden="1" customWidth="1"/>
    <col min="12" max="12" width="22" style="43" hidden="1" customWidth="1"/>
    <col min="13" max="13" width="15.5546875" style="43" hidden="1" customWidth="1"/>
    <col min="14" max="14" width="14.88671875" style="43" hidden="1" customWidth="1"/>
    <col min="15" max="15" width="14.44140625" style="43" hidden="1" customWidth="1"/>
    <col min="16" max="16" width="14.109375" style="43" hidden="1" customWidth="1"/>
    <col min="17" max="17" width="5.109375" style="43" customWidth="1"/>
    <col min="18" max="18" width="47.109375" style="43" customWidth="1"/>
    <col min="19" max="19" width="31.33203125" style="43" customWidth="1"/>
    <col min="20" max="20" width="22" style="43" customWidth="1"/>
    <col min="21" max="21" width="15.5546875" style="43" customWidth="1"/>
    <col min="22" max="22" width="14.88671875" style="43" customWidth="1"/>
    <col min="23" max="23" width="14.44140625" style="43" customWidth="1"/>
    <col min="24" max="24" width="14.109375" style="43" customWidth="1"/>
    <col min="25" max="25" width="5.109375" style="43" hidden="1" customWidth="1"/>
    <col min="26" max="26" width="52" style="43" hidden="1" customWidth="1"/>
    <col min="27" max="27" width="27.44140625" style="43" hidden="1" customWidth="1"/>
    <col min="28" max="28" width="20.44140625" style="43" hidden="1" customWidth="1"/>
    <col min="29" max="29" width="14.44140625" style="43" hidden="1" customWidth="1"/>
    <col min="30" max="30" width="14.88671875" style="43" hidden="1" customWidth="1"/>
    <col min="31" max="31" width="14.33203125" style="43" hidden="1" customWidth="1"/>
    <col min="32" max="32" width="16" style="43" hidden="1" customWidth="1"/>
    <col min="33" max="33" width="5.109375" style="43" hidden="1" customWidth="1"/>
    <col min="34" max="34" width="52" style="43" hidden="1" customWidth="1"/>
    <col min="35" max="35" width="27.44140625" style="43" hidden="1" customWidth="1"/>
    <col min="36" max="36" width="20.44140625" style="43" hidden="1" customWidth="1"/>
    <col min="37" max="37" width="14.44140625" style="43" hidden="1" customWidth="1"/>
    <col min="38" max="38" width="14.88671875" style="43" hidden="1" customWidth="1"/>
    <col min="39" max="39" width="14.33203125" style="43" hidden="1" customWidth="1"/>
    <col min="40" max="40" width="16" style="43" hidden="1" customWidth="1"/>
    <col min="41" max="41" width="6.109375" style="43" hidden="1" customWidth="1"/>
    <col min="42" max="42" width="43.44140625" style="43" hidden="1" customWidth="1"/>
    <col min="43" max="43" width="22" style="43" hidden="1" customWidth="1"/>
    <col min="44" max="44" width="15.5546875" style="43" hidden="1" customWidth="1"/>
    <col min="45" max="45" width="15" style="43" hidden="1" customWidth="1"/>
    <col min="46" max="46" width="14.44140625" style="43" hidden="1" customWidth="1"/>
    <col min="47" max="47" width="15" style="43" hidden="1" customWidth="1"/>
    <col min="48" max="48" width="5.109375" style="43" hidden="1" customWidth="1"/>
    <col min="49" max="49" width="4" style="43" hidden="1" customWidth="1"/>
    <col min="50" max="50" width="42.44140625" style="43" hidden="1" customWidth="1"/>
    <col min="51" max="51" width="23.33203125" style="43" hidden="1" customWidth="1"/>
    <col min="52" max="52" width="0" style="43" hidden="1" customWidth="1"/>
    <col min="53" max="53" width="13.33203125" style="43" hidden="1" customWidth="1"/>
    <col min="54" max="54" width="13.109375" style="43" hidden="1" customWidth="1"/>
    <col min="55" max="55" width="22.44140625" style="43" hidden="1" customWidth="1"/>
    <col min="56" max="56" width="7" style="43" hidden="1" customWidth="1"/>
    <col min="57" max="57" width="4" style="43" hidden="1" customWidth="1"/>
    <col min="58" max="58" width="53.88671875" style="43" hidden="1" customWidth="1"/>
    <col min="59" max="59" width="21.44140625" style="43" hidden="1" customWidth="1"/>
    <col min="60" max="60" width="11.6640625" style="43" hidden="1" customWidth="1"/>
    <col min="61" max="61" width="13.109375" style="43" hidden="1" customWidth="1"/>
    <col min="62" max="62" width="16.33203125" style="43" hidden="1" customWidth="1"/>
    <col min="63" max="63" width="23" style="43" hidden="1" customWidth="1"/>
    <col min="64" max="64" width="0" style="43" hidden="1" customWidth="1"/>
    <col min="65" max="65" width="4" style="43" hidden="1" customWidth="1"/>
    <col min="66" max="66" width="53.88671875" style="43" hidden="1" customWidth="1"/>
    <col min="67" max="67" width="21.44140625" style="43" hidden="1" customWidth="1"/>
    <col min="68" max="68" width="11.6640625" style="43" hidden="1" customWidth="1"/>
    <col min="69" max="69" width="13.109375" style="43" hidden="1" customWidth="1"/>
    <col min="70" max="70" width="16.33203125" style="43" hidden="1" customWidth="1"/>
    <col min="71" max="71" width="23" style="43" hidden="1" customWidth="1"/>
    <col min="72" max="79" width="0" style="43" hidden="1" customWidth="1"/>
    <col min="80" max="80" width="50.33203125" style="43" hidden="1" customWidth="1"/>
    <col min="81" max="81" width="6.33203125" style="43" customWidth="1"/>
    <col min="82" max="82" width="40.88671875" style="43" customWidth="1"/>
    <col min="83" max="83" width="51.5546875" style="43" customWidth="1"/>
    <col min="84" max="84" width="19.109375" style="43" customWidth="1"/>
    <col min="85" max="86" width="15.88671875" style="43" customWidth="1"/>
    <col min="87" max="87" width="14.5546875" style="43" customWidth="1"/>
    <col min="88" max="88" width="22.33203125" style="43" customWidth="1"/>
    <col min="89" max="95" width="9.109375" style="43" hidden="1" customWidth="1"/>
    <col min="96" max="96" width="32" style="43" hidden="1" customWidth="1"/>
    <col min="97" max="103" width="9.109375" style="43" hidden="1" customWidth="1"/>
    <col min="104" max="104" width="27.44140625" style="43" hidden="1" customWidth="1"/>
    <col min="105" max="111" width="9.109375" style="43" hidden="1" customWidth="1"/>
    <col min="112" max="112" width="58.6640625" style="43" hidden="1" customWidth="1"/>
    <col min="113" max="119" width="9.109375" style="43" hidden="1" customWidth="1"/>
    <col min="120" max="120" width="33.6640625" style="43" hidden="1" customWidth="1"/>
    <col min="121" max="127" width="9.109375" style="43" hidden="1" customWidth="1"/>
    <col min="128" max="128" width="45.88671875" style="43" hidden="1" customWidth="1"/>
    <col min="129" max="135" width="9.109375" style="43" hidden="1" customWidth="1"/>
    <col min="136" max="136" width="44.88671875" style="43" hidden="1" customWidth="1"/>
    <col min="137" max="143" width="9.109375" style="43" hidden="1" customWidth="1"/>
    <col min="144" max="144" width="45.5546875" style="43" hidden="1" customWidth="1"/>
    <col min="145" max="192" width="0" style="43" hidden="1" customWidth="1"/>
    <col min="193" max="16384" width="9.109375" style="43" hidden="1"/>
  </cols>
  <sheetData>
    <row r="1" spans="1:192" x14ac:dyDescent="0.3">
      <c r="A1" s="209" t="s">
        <v>78</v>
      </c>
      <c r="B1" s="209"/>
      <c r="C1" s="209"/>
      <c r="D1" s="209"/>
      <c r="E1" s="209"/>
      <c r="F1" s="209"/>
      <c r="G1" s="209"/>
      <c r="H1" s="209"/>
      <c r="I1" s="209" t="s">
        <v>61</v>
      </c>
      <c r="J1" s="209"/>
      <c r="K1" s="209"/>
      <c r="L1" s="209"/>
      <c r="M1" s="209"/>
      <c r="N1" s="209"/>
      <c r="O1" s="209"/>
      <c r="P1" s="209"/>
      <c r="Q1" s="209" t="s">
        <v>58</v>
      </c>
      <c r="R1" s="209"/>
      <c r="S1" s="209"/>
      <c r="T1" s="209"/>
      <c r="U1" s="209"/>
      <c r="V1" s="209"/>
      <c r="W1" s="209"/>
      <c r="X1" s="209"/>
      <c r="Y1" s="209" t="s">
        <v>79</v>
      </c>
      <c r="Z1" s="209"/>
      <c r="AA1" s="209"/>
      <c r="AB1" s="209"/>
      <c r="AC1" s="209"/>
      <c r="AD1" s="209"/>
      <c r="AE1" s="209"/>
      <c r="AF1" s="209"/>
      <c r="AG1" s="209" t="s">
        <v>80</v>
      </c>
      <c r="AH1" s="209"/>
      <c r="AI1" s="209"/>
      <c r="AJ1" s="209"/>
      <c r="AK1" s="209"/>
      <c r="AL1" s="209"/>
      <c r="AM1" s="209"/>
      <c r="AN1" s="209"/>
      <c r="AO1" s="209" t="s">
        <v>62</v>
      </c>
      <c r="AP1" s="209"/>
      <c r="AQ1" s="209"/>
      <c r="AR1" s="209"/>
      <c r="AS1" s="209"/>
      <c r="AT1" s="209"/>
      <c r="AU1" s="209"/>
      <c r="AV1" s="209"/>
      <c r="AW1" s="209" t="s">
        <v>63</v>
      </c>
      <c r="AX1" s="209"/>
      <c r="AY1" s="209"/>
      <c r="AZ1" s="209"/>
      <c r="BA1" s="209"/>
      <c r="BB1" s="209"/>
      <c r="BC1" s="209"/>
      <c r="BD1" s="209"/>
      <c r="BE1" s="209" t="s">
        <v>81</v>
      </c>
      <c r="BF1" s="209"/>
      <c r="BG1" s="209"/>
      <c r="BH1" s="209"/>
      <c r="BI1" s="209"/>
      <c r="BJ1" s="209"/>
      <c r="BK1" s="209"/>
      <c r="BL1" s="209"/>
      <c r="BM1" s="209" t="s">
        <v>82</v>
      </c>
      <c r="BN1" s="209"/>
      <c r="BO1" s="209"/>
      <c r="BP1" s="209"/>
      <c r="BQ1" s="209"/>
      <c r="BR1" s="209"/>
      <c r="BS1" s="209"/>
      <c r="BT1" s="209"/>
      <c r="BU1" s="209" t="s">
        <v>83</v>
      </c>
      <c r="BV1" s="209"/>
      <c r="BW1" s="209"/>
      <c r="BX1" s="209"/>
      <c r="BY1" s="209"/>
      <c r="BZ1" s="209"/>
      <c r="CA1" s="209"/>
      <c r="CB1" s="209"/>
      <c r="CC1" s="209" t="s">
        <v>74</v>
      </c>
      <c r="CD1" s="209"/>
      <c r="CE1" s="209"/>
      <c r="CF1" s="209"/>
      <c r="CG1" s="209"/>
      <c r="CH1" s="209"/>
      <c r="CI1" s="209"/>
      <c r="CJ1" s="209"/>
      <c r="CK1" s="209" t="s">
        <v>84</v>
      </c>
      <c r="CL1" s="209"/>
      <c r="CM1" s="209"/>
      <c r="CN1" s="209"/>
      <c r="CO1" s="209"/>
      <c r="CP1" s="209"/>
      <c r="CQ1" s="209"/>
      <c r="CR1" s="209"/>
      <c r="CS1" s="209" t="s">
        <v>85</v>
      </c>
      <c r="CT1" s="209"/>
      <c r="CU1" s="209"/>
      <c r="CV1" s="209"/>
      <c r="CW1" s="209"/>
      <c r="CX1" s="209"/>
      <c r="CY1" s="209"/>
      <c r="CZ1" s="209"/>
      <c r="DA1" s="209" t="s">
        <v>86</v>
      </c>
      <c r="DB1" s="209"/>
      <c r="DC1" s="209"/>
      <c r="DD1" s="209"/>
      <c r="DE1" s="209"/>
      <c r="DF1" s="209"/>
      <c r="DG1" s="209"/>
      <c r="DH1" s="209"/>
      <c r="DI1" s="209" t="s">
        <v>86</v>
      </c>
      <c r="DJ1" s="209"/>
      <c r="DK1" s="209"/>
      <c r="DL1" s="209"/>
      <c r="DM1" s="209"/>
      <c r="DN1" s="209"/>
      <c r="DO1" s="209"/>
      <c r="DP1" s="209"/>
      <c r="DQ1" s="209" t="s">
        <v>86</v>
      </c>
      <c r="DR1" s="209"/>
      <c r="DS1" s="209"/>
      <c r="DT1" s="209"/>
      <c r="DU1" s="209"/>
      <c r="DV1" s="209"/>
      <c r="DW1" s="209"/>
      <c r="DX1" s="209"/>
      <c r="DY1" s="209" t="s">
        <v>87</v>
      </c>
      <c r="DZ1" s="209"/>
      <c r="EA1" s="209"/>
      <c r="EB1" s="209"/>
      <c r="EC1" s="209"/>
      <c r="ED1" s="209"/>
      <c r="EE1" s="209"/>
      <c r="EF1" s="209"/>
      <c r="EG1" s="209" t="s">
        <v>64</v>
      </c>
      <c r="EH1" s="209"/>
      <c r="EI1" s="209"/>
      <c r="EJ1" s="209"/>
      <c r="EK1" s="209"/>
      <c r="EL1" s="209"/>
      <c r="EM1" s="209"/>
      <c r="EN1" s="209"/>
      <c r="EO1" s="209" t="s">
        <v>64</v>
      </c>
      <c r="EP1" s="209"/>
      <c r="EQ1" s="209"/>
      <c r="ER1" s="209"/>
      <c r="ES1" s="209"/>
      <c r="ET1" s="209"/>
      <c r="EU1" s="209"/>
      <c r="EV1" s="209"/>
      <c r="EW1" s="209" t="s">
        <v>88</v>
      </c>
      <c r="EX1" s="209"/>
      <c r="EY1" s="209"/>
      <c r="EZ1" s="209"/>
      <c r="FA1" s="209"/>
      <c r="FB1" s="209"/>
      <c r="FC1" s="209"/>
      <c r="FD1" s="209"/>
      <c r="FE1" s="209" t="s">
        <v>89</v>
      </c>
      <c r="FF1" s="209"/>
      <c r="FG1" s="209"/>
      <c r="FH1" s="209"/>
      <c r="FI1" s="209"/>
      <c r="FJ1" s="209"/>
      <c r="FK1" s="209"/>
      <c r="FL1" s="209"/>
      <c r="FM1" s="209" t="s">
        <v>89</v>
      </c>
      <c r="FN1" s="209"/>
      <c r="FO1" s="209"/>
      <c r="FP1" s="209"/>
      <c r="FQ1" s="209"/>
      <c r="FR1" s="209"/>
      <c r="FS1" s="209"/>
      <c r="FT1" s="209"/>
      <c r="FU1" s="209" t="s">
        <v>65</v>
      </c>
      <c r="FV1" s="209"/>
      <c r="FW1" s="209"/>
      <c r="FX1" s="209"/>
      <c r="FY1" s="209"/>
      <c r="FZ1" s="209"/>
      <c r="GA1" s="209"/>
      <c r="GB1" s="209"/>
      <c r="GC1" s="209" t="s">
        <v>90</v>
      </c>
      <c r="GD1" s="209"/>
      <c r="GE1" s="209"/>
      <c r="GF1" s="209"/>
      <c r="GG1" s="209"/>
      <c r="GH1" s="209"/>
      <c r="GI1" s="209"/>
      <c r="GJ1" s="209"/>
    </row>
    <row r="2" spans="1:192" x14ac:dyDescent="0.3">
      <c r="A2" s="210" t="s">
        <v>91</v>
      </c>
      <c r="B2" s="210"/>
      <c r="C2" s="210"/>
      <c r="D2" s="210"/>
      <c r="E2" s="210"/>
      <c r="F2" s="210"/>
      <c r="G2" s="210"/>
      <c r="H2" s="210"/>
      <c r="I2" s="210" t="s">
        <v>92</v>
      </c>
      <c r="J2" s="210"/>
      <c r="K2" s="210"/>
      <c r="L2" s="210"/>
      <c r="M2" s="210"/>
      <c r="N2" s="210"/>
      <c r="O2" s="210"/>
      <c r="P2" s="210"/>
      <c r="Q2" s="210" t="s">
        <v>71</v>
      </c>
      <c r="R2" s="210"/>
      <c r="S2" s="210"/>
      <c r="T2" s="210"/>
      <c r="U2" s="210"/>
      <c r="V2" s="210"/>
      <c r="W2" s="210"/>
      <c r="X2" s="210"/>
      <c r="Y2" s="210" t="s">
        <v>93</v>
      </c>
      <c r="Z2" s="210"/>
      <c r="AA2" s="210"/>
      <c r="AB2" s="210"/>
      <c r="AC2" s="210"/>
      <c r="AD2" s="210"/>
      <c r="AE2" s="210"/>
      <c r="AF2" s="210"/>
      <c r="AG2" s="210" t="s">
        <v>94</v>
      </c>
      <c r="AH2" s="210"/>
      <c r="AI2" s="210"/>
      <c r="AJ2" s="210"/>
      <c r="AK2" s="210"/>
      <c r="AL2" s="210"/>
      <c r="AM2" s="210"/>
      <c r="AN2" s="210"/>
      <c r="AO2" s="210" t="s">
        <v>95</v>
      </c>
      <c r="AP2" s="210"/>
      <c r="AQ2" s="210"/>
      <c r="AR2" s="210"/>
      <c r="AS2" s="210"/>
      <c r="AT2" s="210"/>
      <c r="AU2" s="210"/>
      <c r="AV2" s="210"/>
      <c r="AW2" s="210" t="s">
        <v>96</v>
      </c>
      <c r="AX2" s="210"/>
      <c r="AY2" s="210"/>
      <c r="AZ2" s="210"/>
      <c r="BA2" s="210"/>
      <c r="BB2" s="210"/>
      <c r="BC2" s="210"/>
      <c r="BD2" s="210"/>
      <c r="BE2" s="210" t="s">
        <v>97</v>
      </c>
      <c r="BF2" s="210"/>
      <c r="BG2" s="210"/>
      <c r="BH2" s="210"/>
      <c r="BI2" s="210"/>
      <c r="BJ2" s="210"/>
      <c r="BK2" s="210"/>
      <c r="BL2" s="210"/>
      <c r="BM2" s="210" t="s">
        <v>98</v>
      </c>
      <c r="BN2" s="210"/>
      <c r="BO2" s="210"/>
      <c r="BP2" s="210"/>
      <c r="BQ2" s="210"/>
      <c r="BR2" s="210"/>
      <c r="BS2" s="210"/>
      <c r="BT2" s="210"/>
      <c r="BU2" s="210" t="s">
        <v>99</v>
      </c>
      <c r="BV2" s="210"/>
      <c r="BW2" s="210"/>
      <c r="BX2" s="210"/>
      <c r="BY2" s="210"/>
      <c r="BZ2" s="210"/>
      <c r="CA2" s="210"/>
      <c r="CB2" s="210"/>
      <c r="CC2" s="210" t="s">
        <v>75</v>
      </c>
      <c r="CD2" s="210"/>
      <c r="CE2" s="210"/>
      <c r="CF2" s="210"/>
      <c r="CG2" s="210"/>
      <c r="CH2" s="210"/>
      <c r="CI2" s="210"/>
      <c r="CJ2" s="210"/>
      <c r="CK2" s="210" t="s">
        <v>100</v>
      </c>
      <c r="CL2" s="210"/>
      <c r="CM2" s="210"/>
      <c r="CN2" s="210"/>
      <c r="CO2" s="210"/>
      <c r="CP2" s="210"/>
      <c r="CQ2" s="210"/>
      <c r="CR2" s="210"/>
      <c r="CS2" s="210" t="s">
        <v>101</v>
      </c>
      <c r="CT2" s="210"/>
      <c r="CU2" s="210"/>
      <c r="CV2" s="210"/>
      <c r="CW2" s="210"/>
      <c r="CX2" s="210"/>
      <c r="CY2" s="210"/>
      <c r="CZ2" s="210"/>
      <c r="DA2" s="210" t="s">
        <v>102</v>
      </c>
      <c r="DB2" s="210"/>
      <c r="DC2" s="210"/>
      <c r="DD2" s="210"/>
      <c r="DE2" s="210"/>
      <c r="DF2" s="210"/>
      <c r="DG2" s="210"/>
      <c r="DH2" s="210"/>
      <c r="DI2" s="210" t="s">
        <v>103</v>
      </c>
      <c r="DJ2" s="210"/>
      <c r="DK2" s="210"/>
      <c r="DL2" s="210"/>
      <c r="DM2" s="210"/>
      <c r="DN2" s="210"/>
      <c r="DO2" s="210"/>
      <c r="DP2" s="210"/>
      <c r="DQ2" s="210" t="s">
        <v>104</v>
      </c>
      <c r="DR2" s="210"/>
      <c r="DS2" s="210"/>
      <c r="DT2" s="210"/>
      <c r="DU2" s="210"/>
      <c r="DV2" s="210"/>
      <c r="DW2" s="210"/>
      <c r="DX2" s="210"/>
      <c r="DY2" s="210" t="s">
        <v>105</v>
      </c>
      <c r="DZ2" s="210"/>
      <c r="EA2" s="210"/>
      <c r="EB2" s="210"/>
      <c r="EC2" s="210"/>
      <c r="ED2" s="210"/>
      <c r="EE2" s="210"/>
      <c r="EF2" s="210"/>
      <c r="EG2" s="211" t="s">
        <v>106</v>
      </c>
      <c r="EH2" s="211"/>
      <c r="EI2" s="211"/>
      <c r="EJ2" s="211"/>
      <c r="EK2" s="211"/>
      <c r="EL2" s="211"/>
      <c r="EM2" s="211"/>
      <c r="EN2" s="211"/>
      <c r="EO2" s="210" t="s">
        <v>107</v>
      </c>
      <c r="EP2" s="210"/>
      <c r="EQ2" s="210"/>
      <c r="ER2" s="210"/>
      <c r="ES2" s="210"/>
      <c r="ET2" s="210"/>
      <c r="EU2" s="210"/>
      <c r="EV2" s="210"/>
      <c r="EW2" s="210" t="s">
        <v>108</v>
      </c>
      <c r="EX2" s="210"/>
      <c r="EY2" s="210"/>
      <c r="EZ2" s="210"/>
      <c r="FA2" s="210"/>
      <c r="FB2" s="210"/>
      <c r="FC2" s="210"/>
      <c r="FD2" s="210"/>
      <c r="FE2" s="210" t="s">
        <v>109</v>
      </c>
      <c r="FF2" s="210"/>
      <c r="FG2" s="210"/>
      <c r="FH2" s="210"/>
      <c r="FI2" s="210"/>
      <c r="FJ2" s="210"/>
      <c r="FK2" s="210"/>
      <c r="FL2" s="210"/>
      <c r="FM2" s="210" t="s">
        <v>110</v>
      </c>
      <c r="FN2" s="210"/>
      <c r="FO2" s="210"/>
      <c r="FP2" s="210"/>
      <c r="FQ2" s="210"/>
      <c r="FR2" s="210"/>
      <c r="FS2" s="210"/>
      <c r="FT2" s="210"/>
      <c r="FU2" s="210" t="s">
        <v>111</v>
      </c>
      <c r="FV2" s="210"/>
      <c r="FW2" s="210"/>
      <c r="FX2" s="210"/>
      <c r="FY2" s="210"/>
      <c r="FZ2" s="210"/>
      <c r="GA2" s="210"/>
      <c r="GB2" s="210"/>
      <c r="GC2" s="210" t="s">
        <v>112</v>
      </c>
      <c r="GD2" s="210"/>
      <c r="GE2" s="210"/>
      <c r="GF2" s="210"/>
      <c r="GG2" s="210"/>
      <c r="GH2" s="210"/>
      <c r="GI2" s="210"/>
      <c r="GJ2" s="210"/>
    </row>
    <row r="3" spans="1:192" ht="21" x14ac:dyDescent="0.3">
      <c r="Q3" s="215" t="s">
        <v>113</v>
      </c>
      <c r="R3" s="216"/>
      <c r="S3" s="216"/>
      <c r="T3" s="216"/>
      <c r="U3" s="216"/>
      <c r="V3" s="216"/>
      <c r="W3" s="216"/>
      <c r="X3" s="217"/>
      <c r="CC3" s="230" t="s">
        <v>184</v>
      </c>
      <c r="CD3" s="231"/>
      <c r="CE3" s="231"/>
      <c r="CF3" s="231"/>
      <c r="CG3" s="231"/>
      <c r="CH3" s="231"/>
      <c r="CI3" s="231"/>
      <c r="CJ3" s="232"/>
    </row>
    <row r="4" spans="1:192" ht="20.25" customHeight="1" x14ac:dyDescent="0.3">
      <c r="Q4" s="206" t="s">
        <v>114</v>
      </c>
      <c r="R4" s="207"/>
      <c r="S4" s="208"/>
      <c r="T4" s="218" t="s">
        <v>73</v>
      </c>
      <c r="U4" s="218"/>
      <c r="V4" s="218"/>
      <c r="W4" s="218"/>
      <c r="X4" s="218"/>
      <c r="CC4" s="233" t="s">
        <v>114</v>
      </c>
      <c r="CD4" s="234"/>
      <c r="CE4" s="235" t="s">
        <v>77</v>
      </c>
      <c r="CF4" s="236"/>
      <c r="CG4" s="236"/>
      <c r="CH4" s="236"/>
      <c r="CI4" s="236"/>
      <c r="CJ4" s="237"/>
    </row>
    <row r="5" spans="1:192" ht="21" x14ac:dyDescent="0.4">
      <c r="Q5" s="219" t="s">
        <v>12</v>
      </c>
      <c r="R5" s="219"/>
      <c r="S5" s="219"/>
      <c r="T5" s="219"/>
      <c r="U5" s="219"/>
      <c r="V5" s="219"/>
      <c r="W5" s="219"/>
      <c r="X5" s="219"/>
      <c r="CC5" s="238" t="s">
        <v>12</v>
      </c>
      <c r="CD5" s="239"/>
      <c r="CE5" s="239"/>
      <c r="CF5" s="239"/>
      <c r="CG5" s="239"/>
      <c r="CH5" s="239"/>
      <c r="CI5" s="239"/>
      <c r="CJ5" s="239"/>
    </row>
    <row r="6" spans="1:192" x14ac:dyDescent="0.25">
      <c r="Q6" s="220" t="s">
        <v>13</v>
      </c>
      <c r="R6" s="221"/>
      <c r="S6" s="221"/>
      <c r="T6" s="221"/>
      <c r="U6" s="221"/>
      <c r="V6" s="221"/>
      <c r="W6" s="221"/>
      <c r="X6" s="222"/>
      <c r="CC6" s="240" t="s">
        <v>185</v>
      </c>
      <c r="CD6" s="239"/>
      <c r="CE6" s="239"/>
      <c r="CF6" s="239"/>
      <c r="CG6" s="239"/>
      <c r="CH6" s="239"/>
      <c r="CI6" s="239"/>
      <c r="CJ6" s="241"/>
    </row>
    <row r="7" spans="1:192" x14ac:dyDescent="0.25">
      <c r="Q7" s="212" t="s">
        <v>115</v>
      </c>
      <c r="R7" s="213"/>
      <c r="S7" s="213"/>
      <c r="T7" s="213"/>
      <c r="U7" s="213"/>
      <c r="V7" s="213"/>
      <c r="W7" s="213"/>
      <c r="X7" s="214"/>
      <c r="CC7" s="242" t="s">
        <v>186</v>
      </c>
      <c r="CD7" s="243"/>
      <c r="CE7" s="243"/>
      <c r="CF7" s="243"/>
      <c r="CG7" s="243"/>
      <c r="CH7" s="243"/>
      <c r="CI7" s="243"/>
      <c r="CJ7" s="244"/>
    </row>
    <row r="8" spans="1:192" x14ac:dyDescent="0.25">
      <c r="Q8" s="212" t="s">
        <v>116</v>
      </c>
      <c r="R8" s="213"/>
      <c r="S8" s="213"/>
      <c r="T8" s="213"/>
      <c r="U8" s="213"/>
      <c r="V8" s="213"/>
      <c r="W8" s="213"/>
      <c r="X8" s="214"/>
      <c r="CC8" s="245" t="s">
        <v>187</v>
      </c>
      <c r="CD8" s="243"/>
      <c r="CE8" s="243"/>
      <c r="CF8" s="243"/>
      <c r="CG8" s="243"/>
      <c r="CH8" s="243"/>
      <c r="CI8" s="243"/>
      <c r="CJ8" s="244"/>
    </row>
    <row r="9" spans="1:192" x14ac:dyDescent="0.25">
      <c r="Q9" s="212" t="s">
        <v>117</v>
      </c>
      <c r="R9" s="213"/>
      <c r="S9" s="213"/>
      <c r="T9" s="213"/>
      <c r="U9" s="213"/>
      <c r="V9" s="213"/>
      <c r="W9" s="213"/>
      <c r="X9" s="214"/>
      <c r="CC9" s="242" t="s">
        <v>188</v>
      </c>
      <c r="CD9" s="243"/>
      <c r="CE9" s="243"/>
      <c r="CF9" s="243"/>
      <c r="CG9" s="243"/>
      <c r="CH9" s="243"/>
      <c r="CI9" s="243"/>
      <c r="CJ9" s="244"/>
    </row>
    <row r="10" spans="1:192" x14ac:dyDescent="0.25">
      <c r="Q10" s="212" t="s">
        <v>118</v>
      </c>
      <c r="R10" s="213"/>
      <c r="S10" s="213"/>
      <c r="T10" s="213"/>
      <c r="U10" s="213"/>
      <c r="V10" s="213"/>
      <c r="W10" s="213"/>
      <c r="X10" s="214"/>
      <c r="CC10" s="242" t="s">
        <v>189</v>
      </c>
      <c r="CD10" s="243"/>
      <c r="CE10" s="243"/>
      <c r="CF10" s="243"/>
      <c r="CG10" s="243"/>
      <c r="CH10" s="243"/>
      <c r="CI10" s="243"/>
      <c r="CJ10" s="244"/>
    </row>
    <row r="11" spans="1:192" x14ac:dyDescent="0.25">
      <c r="Q11" s="212" t="s">
        <v>119</v>
      </c>
      <c r="R11" s="213"/>
      <c r="S11" s="213"/>
      <c r="T11" s="213"/>
      <c r="U11" s="213"/>
      <c r="V11" s="213"/>
      <c r="W11" s="213"/>
      <c r="X11" s="214"/>
      <c r="CC11" s="245" t="s">
        <v>190</v>
      </c>
      <c r="CD11" s="243"/>
      <c r="CE11" s="243"/>
      <c r="CF11" s="243"/>
      <c r="CG11" s="243"/>
      <c r="CH11" s="243"/>
      <c r="CI11" s="243"/>
      <c r="CJ11" s="244"/>
    </row>
    <row r="12" spans="1:192" x14ac:dyDescent="0.25">
      <c r="Q12" s="212" t="s">
        <v>120</v>
      </c>
      <c r="R12" s="213"/>
      <c r="S12" s="213"/>
      <c r="T12" s="213"/>
      <c r="U12" s="213"/>
      <c r="V12" s="213"/>
      <c r="W12" s="213"/>
      <c r="X12" s="214"/>
      <c r="CC12" s="245" t="s">
        <v>191</v>
      </c>
      <c r="CD12" s="243"/>
      <c r="CE12" s="243"/>
      <c r="CF12" s="243"/>
      <c r="CG12" s="243"/>
      <c r="CH12" s="243"/>
      <c r="CI12" s="243"/>
      <c r="CJ12" s="244"/>
    </row>
    <row r="13" spans="1:192" x14ac:dyDescent="0.25">
      <c r="Q13" s="212" t="s">
        <v>121</v>
      </c>
      <c r="R13" s="213"/>
      <c r="S13" s="213"/>
      <c r="T13" s="213"/>
      <c r="U13" s="213"/>
      <c r="V13" s="213"/>
      <c r="W13" s="213"/>
      <c r="X13" s="214"/>
      <c r="CC13" s="245" t="s">
        <v>121</v>
      </c>
      <c r="CD13" s="243"/>
      <c r="CE13" s="243"/>
      <c r="CF13" s="243"/>
      <c r="CG13" s="243"/>
      <c r="CH13" s="243"/>
      <c r="CI13" s="243"/>
      <c r="CJ13" s="244"/>
    </row>
    <row r="14" spans="1:192" x14ac:dyDescent="0.25">
      <c r="Q14" s="212" t="s">
        <v>122</v>
      </c>
      <c r="R14" s="213"/>
      <c r="S14" s="213"/>
      <c r="T14" s="213"/>
      <c r="U14" s="213"/>
      <c r="V14" s="213"/>
      <c r="W14" s="213"/>
      <c r="X14" s="214"/>
      <c r="CC14" s="246" t="s">
        <v>122</v>
      </c>
      <c r="CD14" s="247"/>
      <c r="CE14" s="247"/>
      <c r="CF14" s="247"/>
      <c r="CG14" s="247"/>
      <c r="CH14" s="247"/>
      <c r="CI14" s="247"/>
      <c r="CJ14" s="248"/>
    </row>
    <row r="15" spans="1:192" x14ac:dyDescent="0.3">
      <c r="Q15" s="32" t="s">
        <v>0</v>
      </c>
      <c r="R15" s="28" t="s">
        <v>1</v>
      </c>
      <c r="S15" s="28" t="s">
        <v>10</v>
      </c>
      <c r="T15" s="28" t="s">
        <v>2</v>
      </c>
      <c r="U15" s="28" t="s">
        <v>4</v>
      </c>
      <c r="V15" s="28" t="s">
        <v>3</v>
      </c>
      <c r="W15" s="28" t="s">
        <v>8</v>
      </c>
      <c r="X15" s="28" t="s">
        <v>123</v>
      </c>
      <c r="CC15" s="114" t="s">
        <v>0</v>
      </c>
      <c r="CD15" s="115" t="s">
        <v>192</v>
      </c>
      <c r="CE15" s="115" t="s">
        <v>10</v>
      </c>
      <c r="CF15" s="116" t="s">
        <v>2</v>
      </c>
      <c r="CG15" s="116" t="s">
        <v>4</v>
      </c>
      <c r="CH15" s="117" t="s">
        <v>3</v>
      </c>
      <c r="CI15" s="116" t="s">
        <v>8</v>
      </c>
      <c r="CJ15" s="116" t="s">
        <v>123</v>
      </c>
    </row>
    <row r="16" spans="1:192" x14ac:dyDescent="0.3">
      <c r="Q16" s="81">
        <v>1</v>
      </c>
      <c r="R16" s="118" t="s">
        <v>60</v>
      </c>
      <c r="S16" s="119" t="s">
        <v>124</v>
      </c>
      <c r="T16" s="82" t="s">
        <v>5</v>
      </c>
      <c r="U16" s="83">
        <v>1</v>
      </c>
      <c r="V16" s="83" t="s">
        <v>6</v>
      </c>
      <c r="W16" s="83">
        <v>1</v>
      </c>
      <c r="X16" s="85" t="s">
        <v>125</v>
      </c>
      <c r="CC16" s="93">
        <v>1</v>
      </c>
      <c r="CD16" s="120" t="s">
        <v>55</v>
      </c>
      <c r="CE16" s="121" t="s">
        <v>193</v>
      </c>
      <c r="CF16" s="94" t="s">
        <v>7</v>
      </c>
      <c r="CG16" s="95">
        <v>7</v>
      </c>
      <c r="CH16" s="96" t="s">
        <v>6</v>
      </c>
      <c r="CI16" s="96">
        <v>7</v>
      </c>
      <c r="CJ16" s="97" t="s">
        <v>125</v>
      </c>
    </row>
    <row r="17" spans="17:88" x14ac:dyDescent="0.3">
      <c r="Q17" s="81">
        <v>2</v>
      </c>
      <c r="R17" s="118" t="s">
        <v>126</v>
      </c>
      <c r="S17" s="119" t="s">
        <v>127</v>
      </c>
      <c r="T17" s="83" t="s">
        <v>11</v>
      </c>
      <c r="U17" s="83">
        <v>1</v>
      </c>
      <c r="V17" s="83" t="s">
        <v>6</v>
      </c>
      <c r="W17" s="83">
        <v>1</v>
      </c>
      <c r="X17" s="85" t="s">
        <v>125</v>
      </c>
      <c r="CC17" s="98">
        <v>2</v>
      </c>
      <c r="CD17" s="122" t="s">
        <v>194</v>
      </c>
      <c r="CE17" s="123" t="s">
        <v>195</v>
      </c>
      <c r="CF17" s="94" t="s">
        <v>7</v>
      </c>
      <c r="CG17" s="99">
        <v>16</v>
      </c>
      <c r="CH17" s="100" t="s">
        <v>6</v>
      </c>
      <c r="CI17" s="100">
        <v>16</v>
      </c>
      <c r="CJ17" s="94" t="s">
        <v>125</v>
      </c>
    </row>
    <row r="18" spans="17:88" x14ac:dyDescent="0.3">
      <c r="Q18" s="81">
        <v>3</v>
      </c>
      <c r="R18" s="118" t="s">
        <v>128</v>
      </c>
      <c r="S18" s="119" t="s">
        <v>129</v>
      </c>
      <c r="T18" s="82" t="s">
        <v>5</v>
      </c>
      <c r="U18" s="83">
        <v>1</v>
      </c>
      <c r="V18" s="83" t="s">
        <v>6</v>
      </c>
      <c r="W18" s="83">
        <v>1</v>
      </c>
      <c r="X18" s="85" t="s">
        <v>125</v>
      </c>
      <c r="CC18" s="93">
        <v>3</v>
      </c>
      <c r="CD18" s="122" t="s">
        <v>196</v>
      </c>
      <c r="CE18" s="123" t="s">
        <v>197</v>
      </c>
      <c r="CF18" s="94" t="s">
        <v>7</v>
      </c>
      <c r="CG18" s="99">
        <v>1</v>
      </c>
      <c r="CH18" s="100" t="s">
        <v>6</v>
      </c>
      <c r="CI18" s="100">
        <v>1</v>
      </c>
      <c r="CJ18" s="94" t="s">
        <v>125</v>
      </c>
    </row>
    <row r="19" spans="17:88" x14ac:dyDescent="0.3">
      <c r="Q19" s="81">
        <v>4</v>
      </c>
      <c r="R19" s="124" t="s">
        <v>130</v>
      </c>
      <c r="S19" s="119" t="s">
        <v>131</v>
      </c>
      <c r="T19" s="82" t="s">
        <v>5</v>
      </c>
      <c r="U19" s="83">
        <v>1</v>
      </c>
      <c r="V19" s="83" t="s">
        <v>6</v>
      </c>
      <c r="W19" s="83">
        <v>1</v>
      </c>
      <c r="X19" s="85" t="s">
        <v>125</v>
      </c>
      <c r="CC19" s="98">
        <v>4</v>
      </c>
      <c r="CD19" s="125" t="s">
        <v>198</v>
      </c>
      <c r="CE19" s="126" t="s">
        <v>199</v>
      </c>
      <c r="CF19" s="94" t="s">
        <v>7</v>
      </c>
      <c r="CG19" s="101">
        <v>1</v>
      </c>
      <c r="CH19" s="100" t="s">
        <v>6</v>
      </c>
      <c r="CI19" s="100">
        <v>1</v>
      </c>
      <c r="CJ19" s="94" t="s">
        <v>125</v>
      </c>
    </row>
    <row r="20" spans="17:88" x14ac:dyDescent="0.3">
      <c r="Q20" s="81">
        <v>5</v>
      </c>
      <c r="R20" s="92" t="s">
        <v>132</v>
      </c>
      <c r="S20" s="92" t="s">
        <v>133</v>
      </c>
      <c r="T20" s="31" t="s">
        <v>20</v>
      </c>
      <c r="U20" s="84">
        <v>1</v>
      </c>
      <c r="V20" s="84" t="s">
        <v>6</v>
      </c>
      <c r="W20" s="83">
        <v>1</v>
      </c>
      <c r="X20" s="85" t="s">
        <v>125</v>
      </c>
      <c r="CC20" s="93">
        <v>5</v>
      </c>
      <c r="CD20" s="109" t="s">
        <v>200</v>
      </c>
      <c r="CE20" s="127" t="s">
        <v>201</v>
      </c>
      <c r="CF20" s="94" t="s">
        <v>5</v>
      </c>
      <c r="CG20" s="102">
        <v>1</v>
      </c>
      <c r="CH20" s="100" t="s">
        <v>6</v>
      </c>
      <c r="CI20" s="100">
        <v>1</v>
      </c>
      <c r="CJ20" s="94" t="s">
        <v>125</v>
      </c>
    </row>
    <row r="21" spans="17:88" x14ac:dyDescent="0.3">
      <c r="Q21" s="81">
        <v>6</v>
      </c>
      <c r="R21" s="118" t="s">
        <v>134</v>
      </c>
      <c r="S21" s="128" t="s">
        <v>135</v>
      </c>
      <c r="T21" s="85" t="s">
        <v>11</v>
      </c>
      <c r="U21" s="86">
        <v>1</v>
      </c>
      <c r="V21" s="86" t="s">
        <v>6</v>
      </c>
      <c r="W21" s="83">
        <v>1</v>
      </c>
      <c r="X21" s="85" t="s">
        <v>125</v>
      </c>
      <c r="CC21" s="98">
        <v>6</v>
      </c>
      <c r="CD21" s="111" t="s">
        <v>202</v>
      </c>
      <c r="CE21" s="119" t="s">
        <v>203</v>
      </c>
      <c r="CF21" s="94" t="s">
        <v>20</v>
      </c>
      <c r="CG21" s="103">
        <v>1</v>
      </c>
      <c r="CH21" s="100" t="s">
        <v>6</v>
      </c>
      <c r="CI21" s="94">
        <v>1</v>
      </c>
      <c r="CJ21" s="94" t="s">
        <v>125</v>
      </c>
    </row>
    <row r="22" spans="17:88" ht="21" x14ac:dyDescent="0.3">
      <c r="Q22" s="219" t="s">
        <v>15</v>
      </c>
      <c r="R22" s="219"/>
      <c r="S22" s="219"/>
      <c r="T22" s="219"/>
      <c r="U22" s="219"/>
      <c r="V22" s="219"/>
      <c r="W22" s="219"/>
      <c r="X22" s="219"/>
      <c r="CC22" s="93">
        <v>7</v>
      </c>
      <c r="CD22" s="111" t="s">
        <v>204</v>
      </c>
      <c r="CE22" s="109" t="s">
        <v>205</v>
      </c>
      <c r="CF22" s="94" t="s">
        <v>20</v>
      </c>
      <c r="CG22" s="103">
        <v>1</v>
      </c>
      <c r="CH22" s="100" t="s">
        <v>6</v>
      </c>
      <c r="CI22" s="94">
        <v>1</v>
      </c>
      <c r="CJ22" s="94" t="s">
        <v>125</v>
      </c>
    </row>
    <row r="23" spans="17:88" x14ac:dyDescent="0.3">
      <c r="Q23" s="220" t="s">
        <v>13</v>
      </c>
      <c r="R23" s="221"/>
      <c r="S23" s="221"/>
      <c r="T23" s="221"/>
      <c r="U23" s="221"/>
      <c r="V23" s="221"/>
      <c r="W23" s="221"/>
      <c r="X23" s="222"/>
      <c r="CC23" s="98">
        <v>8</v>
      </c>
      <c r="CD23" s="129" t="s">
        <v>39</v>
      </c>
      <c r="CE23" s="129" t="s">
        <v>206</v>
      </c>
      <c r="CF23" s="94" t="s">
        <v>5</v>
      </c>
      <c r="CG23" s="94">
        <v>1</v>
      </c>
      <c r="CH23" s="100" t="s">
        <v>6</v>
      </c>
      <c r="CI23" s="94">
        <v>1</v>
      </c>
      <c r="CJ23" s="94" t="s">
        <v>125</v>
      </c>
    </row>
    <row r="24" spans="17:88" x14ac:dyDescent="0.3">
      <c r="Q24" s="212" t="s">
        <v>115</v>
      </c>
      <c r="R24" s="213"/>
      <c r="S24" s="213"/>
      <c r="T24" s="213"/>
      <c r="U24" s="213"/>
      <c r="V24" s="213"/>
      <c r="W24" s="213"/>
      <c r="X24" s="214"/>
      <c r="CC24" s="93">
        <v>9</v>
      </c>
      <c r="CD24" s="129" t="s">
        <v>207</v>
      </c>
      <c r="CE24" s="129" t="s">
        <v>208</v>
      </c>
      <c r="CF24" s="94" t="s">
        <v>5</v>
      </c>
      <c r="CG24" s="94">
        <v>1</v>
      </c>
      <c r="CH24" s="100" t="s">
        <v>6</v>
      </c>
      <c r="CI24" s="94">
        <v>1</v>
      </c>
      <c r="CJ24" s="94" t="s">
        <v>125</v>
      </c>
    </row>
    <row r="25" spans="17:88" ht="21" x14ac:dyDescent="0.4">
      <c r="Q25" s="212" t="s">
        <v>116</v>
      </c>
      <c r="R25" s="213"/>
      <c r="S25" s="213"/>
      <c r="T25" s="213"/>
      <c r="U25" s="213"/>
      <c r="V25" s="213"/>
      <c r="W25" s="213"/>
      <c r="X25" s="214"/>
      <c r="CC25" s="238" t="s">
        <v>15</v>
      </c>
      <c r="CD25" s="239"/>
      <c r="CE25" s="239"/>
      <c r="CF25" s="239"/>
      <c r="CG25" s="239"/>
      <c r="CH25" s="239"/>
      <c r="CI25" s="239"/>
      <c r="CJ25" s="239"/>
    </row>
    <row r="26" spans="17:88" x14ac:dyDescent="0.25">
      <c r="Q26" s="212" t="s">
        <v>117</v>
      </c>
      <c r="R26" s="213"/>
      <c r="S26" s="213"/>
      <c r="T26" s="213"/>
      <c r="U26" s="213"/>
      <c r="V26" s="213"/>
      <c r="W26" s="213"/>
      <c r="X26" s="214"/>
      <c r="CC26" s="240" t="s">
        <v>185</v>
      </c>
      <c r="CD26" s="239"/>
      <c r="CE26" s="239"/>
      <c r="CF26" s="239"/>
      <c r="CG26" s="239"/>
      <c r="CH26" s="239"/>
      <c r="CI26" s="239"/>
      <c r="CJ26" s="241"/>
    </row>
    <row r="27" spans="17:88" x14ac:dyDescent="0.25">
      <c r="Q27" s="212" t="s">
        <v>136</v>
      </c>
      <c r="R27" s="213"/>
      <c r="S27" s="213"/>
      <c r="T27" s="213"/>
      <c r="U27" s="213"/>
      <c r="V27" s="213"/>
      <c r="W27" s="213"/>
      <c r="X27" s="214"/>
      <c r="CC27" s="242" t="s">
        <v>209</v>
      </c>
      <c r="CD27" s="243"/>
      <c r="CE27" s="243"/>
      <c r="CF27" s="243"/>
      <c r="CG27" s="243"/>
      <c r="CH27" s="243"/>
      <c r="CI27" s="243"/>
      <c r="CJ27" s="244"/>
    </row>
    <row r="28" spans="17:88" x14ac:dyDescent="0.25">
      <c r="Q28" s="212" t="s">
        <v>119</v>
      </c>
      <c r="R28" s="213"/>
      <c r="S28" s="213"/>
      <c r="T28" s="213"/>
      <c r="U28" s="213"/>
      <c r="V28" s="213"/>
      <c r="W28" s="213"/>
      <c r="X28" s="214"/>
      <c r="CC28" s="245" t="s">
        <v>187</v>
      </c>
      <c r="CD28" s="243"/>
      <c r="CE28" s="243"/>
      <c r="CF28" s="243"/>
      <c r="CG28" s="243"/>
      <c r="CH28" s="243"/>
      <c r="CI28" s="243"/>
      <c r="CJ28" s="244"/>
    </row>
    <row r="29" spans="17:88" x14ac:dyDescent="0.25">
      <c r="Q29" s="212" t="s">
        <v>120</v>
      </c>
      <c r="R29" s="213"/>
      <c r="S29" s="213"/>
      <c r="T29" s="213"/>
      <c r="U29" s="213"/>
      <c r="V29" s="213"/>
      <c r="W29" s="213"/>
      <c r="X29" s="214"/>
      <c r="CC29" s="242" t="s">
        <v>188</v>
      </c>
      <c r="CD29" s="243"/>
      <c r="CE29" s="243"/>
      <c r="CF29" s="243"/>
      <c r="CG29" s="243"/>
      <c r="CH29" s="243"/>
      <c r="CI29" s="243"/>
      <c r="CJ29" s="244"/>
    </row>
    <row r="30" spans="17:88" x14ac:dyDescent="0.25">
      <c r="Q30" s="212" t="s">
        <v>121</v>
      </c>
      <c r="R30" s="213"/>
      <c r="S30" s="213"/>
      <c r="T30" s="213"/>
      <c r="U30" s="213"/>
      <c r="V30" s="213"/>
      <c r="W30" s="213"/>
      <c r="X30" s="214"/>
      <c r="CC30" s="242" t="s">
        <v>189</v>
      </c>
      <c r="CD30" s="243"/>
      <c r="CE30" s="243"/>
      <c r="CF30" s="243"/>
      <c r="CG30" s="243"/>
      <c r="CH30" s="243"/>
      <c r="CI30" s="243"/>
      <c r="CJ30" s="244"/>
    </row>
    <row r="31" spans="17:88" x14ac:dyDescent="0.25">
      <c r="Q31" s="212" t="s">
        <v>122</v>
      </c>
      <c r="R31" s="213"/>
      <c r="S31" s="213"/>
      <c r="T31" s="213"/>
      <c r="U31" s="213"/>
      <c r="V31" s="213"/>
      <c r="W31" s="213"/>
      <c r="X31" s="214"/>
      <c r="CC31" s="245" t="s">
        <v>190</v>
      </c>
      <c r="CD31" s="243"/>
      <c r="CE31" s="243"/>
      <c r="CF31" s="243"/>
      <c r="CG31" s="243"/>
      <c r="CH31" s="243"/>
      <c r="CI31" s="243"/>
      <c r="CJ31" s="244"/>
    </row>
    <row r="32" spans="17:88" x14ac:dyDescent="0.25">
      <c r="Q32" s="28" t="s">
        <v>0</v>
      </c>
      <c r="R32" s="28" t="s">
        <v>1</v>
      </c>
      <c r="S32" s="28" t="s">
        <v>10</v>
      </c>
      <c r="T32" s="28" t="s">
        <v>2</v>
      </c>
      <c r="U32" s="28" t="s">
        <v>4</v>
      </c>
      <c r="V32" s="28" t="s">
        <v>3</v>
      </c>
      <c r="W32" s="28" t="s">
        <v>8</v>
      </c>
      <c r="X32" s="28" t="s">
        <v>123</v>
      </c>
      <c r="CC32" s="245" t="s">
        <v>210</v>
      </c>
      <c r="CD32" s="243"/>
      <c r="CE32" s="243"/>
      <c r="CF32" s="243"/>
      <c r="CG32" s="243"/>
      <c r="CH32" s="243"/>
      <c r="CI32" s="243"/>
      <c r="CJ32" s="244"/>
    </row>
    <row r="33" spans="17:88" x14ac:dyDescent="0.25">
      <c r="Q33" s="88">
        <v>1</v>
      </c>
      <c r="R33" s="119" t="s">
        <v>137</v>
      </c>
      <c r="S33" s="81" t="s">
        <v>138</v>
      </c>
      <c r="T33" s="86" t="s">
        <v>5</v>
      </c>
      <c r="U33" s="130">
        <v>1</v>
      </c>
      <c r="V33" s="130" t="s">
        <v>139</v>
      </c>
      <c r="W33" s="130">
        <v>13</v>
      </c>
      <c r="X33" s="85" t="s">
        <v>125</v>
      </c>
      <c r="CC33" s="245" t="s">
        <v>121</v>
      </c>
      <c r="CD33" s="243"/>
      <c r="CE33" s="243"/>
      <c r="CF33" s="243"/>
      <c r="CG33" s="243"/>
      <c r="CH33" s="243"/>
      <c r="CI33" s="243"/>
      <c r="CJ33" s="244"/>
    </row>
    <row r="34" spans="17:88" x14ac:dyDescent="0.25">
      <c r="Q34" s="88">
        <v>2</v>
      </c>
      <c r="R34" s="119" t="s">
        <v>140</v>
      </c>
      <c r="S34" s="81" t="s">
        <v>141</v>
      </c>
      <c r="T34" s="86" t="s">
        <v>11</v>
      </c>
      <c r="U34" s="130">
        <v>1</v>
      </c>
      <c r="V34" s="130" t="s">
        <v>139</v>
      </c>
      <c r="W34" s="130">
        <v>13</v>
      </c>
      <c r="X34" s="85" t="s">
        <v>125</v>
      </c>
      <c r="CC34" s="246" t="s">
        <v>122</v>
      </c>
      <c r="CD34" s="247"/>
      <c r="CE34" s="247"/>
      <c r="CF34" s="247"/>
      <c r="CG34" s="247"/>
      <c r="CH34" s="247"/>
      <c r="CI34" s="247"/>
      <c r="CJ34" s="248"/>
    </row>
    <row r="35" spans="17:88" x14ac:dyDescent="0.3">
      <c r="Q35" s="88">
        <v>3</v>
      </c>
      <c r="R35" s="119" t="s">
        <v>142</v>
      </c>
      <c r="S35" s="81" t="s">
        <v>141</v>
      </c>
      <c r="T35" s="86" t="s">
        <v>11</v>
      </c>
      <c r="U35" s="130">
        <v>1</v>
      </c>
      <c r="V35" s="130" t="s">
        <v>139</v>
      </c>
      <c r="W35" s="130">
        <v>13</v>
      </c>
      <c r="X35" s="85" t="s">
        <v>125</v>
      </c>
      <c r="CC35" s="114" t="s">
        <v>0</v>
      </c>
      <c r="CD35" s="115" t="s">
        <v>192</v>
      </c>
      <c r="CE35" s="115" t="s">
        <v>10</v>
      </c>
      <c r="CF35" s="116" t="s">
        <v>2</v>
      </c>
      <c r="CG35" s="116" t="s">
        <v>4</v>
      </c>
      <c r="CH35" s="117" t="s">
        <v>3</v>
      </c>
      <c r="CI35" s="116" t="s">
        <v>8</v>
      </c>
      <c r="CJ35" s="116" t="s">
        <v>123</v>
      </c>
    </row>
    <row r="36" spans="17:88" x14ac:dyDescent="0.3">
      <c r="Q36" s="88">
        <v>4</v>
      </c>
      <c r="R36" s="119" t="s">
        <v>143</v>
      </c>
      <c r="S36" s="81" t="s">
        <v>144</v>
      </c>
      <c r="T36" s="86" t="s">
        <v>11</v>
      </c>
      <c r="U36" s="130">
        <v>1</v>
      </c>
      <c r="V36" s="130" t="s">
        <v>139</v>
      </c>
      <c r="W36" s="130">
        <v>13</v>
      </c>
      <c r="X36" s="85" t="s">
        <v>125</v>
      </c>
      <c r="CC36" s="98">
        <v>1</v>
      </c>
      <c r="CD36" s="120" t="s">
        <v>55</v>
      </c>
      <c r="CE36" s="121" t="s">
        <v>193</v>
      </c>
      <c r="CF36" s="94" t="s">
        <v>7</v>
      </c>
      <c r="CG36" s="100">
        <v>1</v>
      </c>
      <c r="CH36" s="94" t="s">
        <v>211</v>
      </c>
      <c r="CI36" s="100">
        <v>10</v>
      </c>
      <c r="CJ36" s="94" t="s">
        <v>125</v>
      </c>
    </row>
    <row r="37" spans="17:88" x14ac:dyDescent="0.3">
      <c r="Q37" s="88">
        <v>5</v>
      </c>
      <c r="R37" s="119" t="s">
        <v>145</v>
      </c>
      <c r="S37" s="87" t="s">
        <v>146</v>
      </c>
      <c r="T37" s="86" t="s">
        <v>11</v>
      </c>
      <c r="U37" s="130">
        <v>1</v>
      </c>
      <c r="V37" s="130" t="s">
        <v>139</v>
      </c>
      <c r="W37" s="130">
        <v>13</v>
      </c>
      <c r="X37" s="85" t="s">
        <v>125</v>
      </c>
      <c r="CC37" s="98">
        <v>2</v>
      </c>
      <c r="CD37" s="122" t="s">
        <v>212</v>
      </c>
      <c r="CE37" s="122" t="s">
        <v>213</v>
      </c>
      <c r="CF37" s="94" t="s">
        <v>7</v>
      </c>
      <c r="CG37" s="100">
        <v>1</v>
      </c>
      <c r="CH37" s="94" t="s">
        <v>211</v>
      </c>
      <c r="CI37" s="100">
        <v>10</v>
      </c>
      <c r="CJ37" s="94" t="s">
        <v>125</v>
      </c>
    </row>
    <row r="38" spans="17:88" x14ac:dyDescent="0.3">
      <c r="Q38" s="88">
        <v>6</v>
      </c>
      <c r="R38" s="119" t="s">
        <v>147</v>
      </c>
      <c r="S38" s="81" t="s">
        <v>148</v>
      </c>
      <c r="T38" s="86" t="s">
        <v>11</v>
      </c>
      <c r="U38" s="130">
        <v>1</v>
      </c>
      <c r="V38" s="130" t="s">
        <v>149</v>
      </c>
      <c r="W38" s="130">
        <v>4</v>
      </c>
      <c r="X38" s="85" t="s">
        <v>125</v>
      </c>
      <c r="CC38" s="98">
        <v>3</v>
      </c>
      <c r="CD38" s="122" t="s">
        <v>214</v>
      </c>
      <c r="CE38" s="122" t="s">
        <v>215</v>
      </c>
      <c r="CF38" s="94" t="s">
        <v>7</v>
      </c>
      <c r="CG38" s="100">
        <v>1</v>
      </c>
      <c r="CH38" s="94" t="s">
        <v>211</v>
      </c>
      <c r="CI38" s="100">
        <v>10</v>
      </c>
      <c r="CJ38" s="94" t="s">
        <v>125</v>
      </c>
    </row>
    <row r="39" spans="17:88" x14ac:dyDescent="0.3">
      <c r="Q39" s="88">
        <v>7</v>
      </c>
      <c r="R39" s="119" t="s">
        <v>150</v>
      </c>
      <c r="S39" s="81" t="s">
        <v>151</v>
      </c>
      <c r="T39" s="86" t="s">
        <v>7</v>
      </c>
      <c r="U39" s="130">
        <v>1</v>
      </c>
      <c r="V39" s="130" t="s">
        <v>139</v>
      </c>
      <c r="W39" s="130">
        <v>13</v>
      </c>
      <c r="X39" s="85" t="s">
        <v>125</v>
      </c>
      <c r="CC39" s="98">
        <v>4</v>
      </c>
      <c r="CD39" s="122" t="s">
        <v>216</v>
      </c>
      <c r="CE39" s="131" t="s">
        <v>217</v>
      </c>
      <c r="CF39" s="94" t="s">
        <v>5</v>
      </c>
      <c r="CG39" s="100">
        <v>1</v>
      </c>
      <c r="CH39" s="94" t="s">
        <v>211</v>
      </c>
      <c r="CI39" s="100">
        <v>10</v>
      </c>
      <c r="CJ39" s="94" t="s">
        <v>125</v>
      </c>
    </row>
    <row r="40" spans="17:88" x14ac:dyDescent="0.3">
      <c r="Q40" s="88">
        <v>8</v>
      </c>
      <c r="R40" s="119" t="s">
        <v>152</v>
      </c>
      <c r="S40" s="81" t="s">
        <v>153</v>
      </c>
      <c r="T40" s="86" t="s">
        <v>7</v>
      </c>
      <c r="U40" s="130">
        <v>2</v>
      </c>
      <c r="V40" s="130" t="s">
        <v>139</v>
      </c>
      <c r="W40" s="130">
        <v>26</v>
      </c>
      <c r="X40" s="85" t="s">
        <v>125</v>
      </c>
      <c r="CC40" s="98">
        <v>5</v>
      </c>
      <c r="CD40" s="132" t="s">
        <v>218</v>
      </c>
      <c r="CE40" s="133" t="s">
        <v>219</v>
      </c>
      <c r="CF40" s="94" t="s">
        <v>5</v>
      </c>
      <c r="CG40" s="104">
        <v>1</v>
      </c>
      <c r="CH40" s="94" t="s">
        <v>211</v>
      </c>
      <c r="CI40" s="104">
        <v>10</v>
      </c>
      <c r="CJ40" s="105" t="s">
        <v>220</v>
      </c>
    </row>
    <row r="41" spans="17:88" x14ac:dyDescent="0.3">
      <c r="Q41" s="88">
        <v>9</v>
      </c>
      <c r="R41" s="119" t="s">
        <v>154</v>
      </c>
      <c r="S41" s="81" t="s">
        <v>155</v>
      </c>
      <c r="T41" s="86" t="s">
        <v>11</v>
      </c>
      <c r="U41" s="130">
        <v>1</v>
      </c>
      <c r="V41" s="130" t="s">
        <v>139</v>
      </c>
      <c r="W41" s="130">
        <v>13</v>
      </c>
      <c r="X41" s="85" t="s">
        <v>125</v>
      </c>
      <c r="CC41" s="98">
        <v>6</v>
      </c>
      <c r="CD41" s="122" t="s">
        <v>39</v>
      </c>
      <c r="CE41" s="129" t="s">
        <v>206</v>
      </c>
      <c r="CF41" s="94" t="s">
        <v>5</v>
      </c>
      <c r="CG41" s="100">
        <v>1</v>
      </c>
      <c r="CH41" s="94" t="s">
        <v>211</v>
      </c>
      <c r="CI41" s="100">
        <v>10</v>
      </c>
      <c r="CJ41" s="94" t="s">
        <v>125</v>
      </c>
    </row>
    <row r="42" spans="17:88" x14ac:dyDescent="0.3">
      <c r="Q42" s="88">
        <v>10</v>
      </c>
      <c r="R42" s="119" t="s">
        <v>156</v>
      </c>
      <c r="S42" s="119" t="s">
        <v>157</v>
      </c>
      <c r="T42" s="86" t="s">
        <v>11</v>
      </c>
      <c r="U42" s="130">
        <v>1</v>
      </c>
      <c r="V42" s="130" t="s">
        <v>139</v>
      </c>
      <c r="W42" s="130">
        <v>13</v>
      </c>
      <c r="X42" s="85" t="s">
        <v>125</v>
      </c>
      <c r="CC42" s="106">
        <v>7</v>
      </c>
      <c r="CD42" s="125" t="s">
        <v>207</v>
      </c>
      <c r="CE42" s="134" t="s">
        <v>208</v>
      </c>
      <c r="CF42" s="94" t="s">
        <v>5</v>
      </c>
      <c r="CG42" s="107">
        <v>1</v>
      </c>
      <c r="CH42" s="94" t="s">
        <v>211</v>
      </c>
      <c r="CI42" s="107">
        <v>10</v>
      </c>
      <c r="CJ42" s="108" t="s">
        <v>125</v>
      </c>
    </row>
    <row r="43" spans="17:88" x14ac:dyDescent="0.3">
      <c r="Q43" s="88">
        <v>11</v>
      </c>
      <c r="R43" s="119" t="s">
        <v>158</v>
      </c>
      <c r="S43" s="119" t="s">
        <v>159</v>
      </c>
      <c r="T43" s="31" t="s">
        <v>20</v>
      </c>
      <c r="U43" s="130">
        <v>1</v>
      </c>
      <c r="V43" s="130" t="s">
        <v>139</v>
      </c>
      <c r="W43" s="130">
        <v>13</v>
      </c>
      <c r="X43" s="85" t="s">
        <v>125</v>
      </c>
      <c r="CC43" s="109">
        <v>8</v>
      </c>
      <c r="CD43" s="109" t="s">
        <v>221</v>
      </c>
      <c r="CE43" s="111" t="s">
        <v>222</v>
      </c>
      <c r="CF43" s="94" t="s">
        <v>20</v>
      </c>
      <c r="CG43" s="110">
        <v>1</v>
      </c>
      <c r="CH43" s="94" t="s">
        <v>211</v>
      </c>
      <c r="CI43" s="110">
        <v>10</v>
      </c>
      <c r="CJ43" s="103" t="s">
        <v>125</v>
      </c>
    </row>
    <row r="44" spans="17:88" x14ac:dyDescent="0.3">
      <c r="Q44" s="88">
        <v>12</v>
      </c>
      <c r="R44" s="119" t="s">
        <v>160</v>
      </c>
      <c r="S44" s="81" t="s">
        <v>161</v>
      </c>
      <c r="T44" s="85" t="s">
        <v>11</v>
      </c>
      <c r="U44" s="130">
        <v>1</v>
      </c>
      <c r="V44" s="130" t="s">
        <v>139</v>
      </c>
      <c r="W44" s="130">
        <v>13</v>
      </c>
      <c r="X44" s="85" t="s">
        <v>125</v>
      </c>
      <c r="CC44" s="109">
        <v>9</v>
      </c>
      <c r="CD44" s="109" t="s">
        <v>202</v>
      </c>
      <c r="CE44" s="119" t="s">
        <v>203</v>
      </c>
      <c r="CF44" s="94" t="s">
        <v>20</v>
      </c>
      <c r="CG44" s="110">
        <v>1</v>
      </c>
      <c r="CH44" s="94" t="s">
        <v>211</v>
      </c>
      <c r="CI44" s="110">
        <v>10</v>
      </c>
      <c r="CJ44" s="103" t="s">
        <v>125</v>
      </c>
    </row>
    <row r="45" spans="17:88" x14ac:dyDescent="0.3">
      <c r="Q45" s="88">
        <v>13</v>
      </c>
      <c r="R45" s="119" t="s">
        <v>162</v>
      </c>
      <c r="S45" s="81" t="s">
        <v>163</v>
      </c>
      <c r="T45" s="85" t="s">
        <v>11</v>
      </c>
      <c r="U45" s="130">
        <v>1</v>
      </c>
      <c r="V45" s="130" t="s">
        <v>139</v>
      </c>
      <c r="W45" s="130">
        <v>13</v>
      </c>
      <c r="X45" s="85" t="s">
        <v>125</v>
      </c>
      <c r="CC45" s="109">
        <v>10</v>
      </c>
      <c r="CD45" s="109" t="s">
        <v>223</v>
      </c>
      <c r="CE45" s="109" t="s">
        <v>224</v>
      </c>
      <c r="CF45" s="94" t="s">
        <v>20</v>
      </c>
      <c r="CG45" s="110">
        <v>1</v>
      </c>
      <c r="CH45" s="94" t="s">
        <v>211</v>
      </c>
      <c r="CI45" s="110">
        <v>10</v>
      </c>
      <c r="CJ45" s="103" t="s">
        <v>125</v>
      </c>
    </row>
    <row r="46" spans="17:88" x14ac:dyDescent="0.3">
      <c r="Q46" s="88">
        <v>14</v>
      </c>
      <c r="R46" s="119" t="s">
        <v>164</v>
      </c>
      <c r="S46" s="81" t="s">
        <v>165</v>
      </c>
      <c r="T46" s="85" t="s">
        <v>11</v>
      </c>
      <c r="U46" s="130">
        <v>1</v>
      </c>
      <c r="V46" s="130" t="s">
        <v>139</v>
      </c>
      <c r="W46" s="130">
        <v>13</v>
      </c>
      <c r="X46" s="85" t="s">
        <v>125</v>
      </c>
      <c r="CC46" s="109">
        <v>11</v>
      </c>
      <c r="CD46" s="109" t="s">
        <v>225</v>
      </c>
      <c r="CE46" s="111" t="s">
        <v>226</v>
      </c>
      <c r="CF46" s="94" t="s">
        <v>20</v>
      </c>
      <c r="CG46" s="110">
        <v>1</v>
      </c>
      <c r="CH46" s="94" t="s">
        <v>211</v>
      </c>
      <c r="CI46" s="110">
        <v>10</v>
      </c>
      <c r="CJ46" s="103" t="s">
        <v>125</v>
      </c>
    </row>
    <row r="47" spans="17:88" x14ac:dyDescent="0.3">
      <c r="Q47" s="88">
        <v>15</v>
      </c>
      <c r="R47" s="119" t="s">
        <v>166</v>
      </c>
      <c r="S47" s="119" t="s">
        <v>167</v>
      </c>
      <c r="T47" s="31" t="s">
        <v>20</v>
      </c>
      <c r="U47" s="130">
        <v>1</v>
      </c>
      <c r="V47" s="130" t="s">
        <v>139</v>
      </c>
      <c r="W47" s="130">
        <v>13</v>
      </c>
      <c r="X47" s="85" t="s">
        <v>125</v>
      </c>
      <c r="CC47" s="109">
        <v>12</v>
      </c>
      <c r="CD47" s="109" t="s">
        <v>227</v>
      </c>
      <c r="CE47" s="119" t="s">
        <v>228</v>
      </c>
      <c r="CF47" s="94" t="s">
        <v>20</v>
      </c>
      <c r="CG47" s="110">
        <v>1</v>
      </c>
      <c r="CH47" s="94" t="s">
        <v>211</v>
      </c>
      <c r="CI47" s="110">
        <v>10</v>
      </c>
      <c r="CJ47" s="103" t="s">
        <v>125</v>
      </c>
    </row>
    <row r="48" spans="17:88" x14ac:dyDescent="0.3">
      <c r="Q48" s="88">
        <v>16</v>
      </c>
      <c r="R48" s="119" t="s">
        <v>134</v>
      </c>
      <c r="S48" s="81" t="s">
        <v>168</v>
      </c>
      <c r="T48" s="85" t="s">
        <v>11</v>
      </c>
      <c r="U48" s="130">
        <v>1</v>
      </c>
      <c r="V48" s="130" t="s">
        <v>139</v>
      </c>
      <c r="W48" s="130">
        <v>13</v>
      </c>
      <c r="X48" s="85" t="s">
        <v>125</v>
      </c>
      <c r="CC48" s="109">
        <v>13</v>
      </c>
      <c r="CD48" s="109" t="s">
        <v>204</v>
      </c>
      <c r="CE48" s="109" t="s">
        <v>205</v>
      </c>
      <c r="CF48" s="94" t="s">
        <v>20</v>
      </c>
      <c r="CG48" s="110">
        <v>1</v>
      </c>
      <c r="CH48" s="94" t="s">
        <v>211</v>
      </c>
      <c r="CI48" s="110">
        <v>10</v>
      </c>
      <c r="CJ48" s="103" t="s">
        <v>125</v>
      </c>
    </row>
    <row r="49" spans="17:88" ht="21" x14ac:dyDescent="0.4">
      <c r="Q49" s="88">
        <v>17</v>
      </c>
      <c r="R49" s="119" t="s">
        <v>169</v>
      </c>
      <c r="S49" s="81" t="s">
        <v>170</v>
      </c>
      <c r="T49" s="86" t="s">
        <v>11</v>
      </c>
      <c r="U49" s="130">
        <v>1</v>
      </c>
      <c r="V49" s="130" t="s">
        <v>171</v>
      </c>
      <c r="W49" s="130">
        <v>6</v>
      </c>
      <c r="X49" s="85" t="s">
        <v>125</v>
      </c>
      <c r="CC49" s="250" t="s">
        <v>16</v>
      </c>
      <c r="CD49" s="249"/>
      <c r="CE49" s="249"/>
      <c r="CF49" s="249"/>
      <c r="CG49" s="249"/>
      <c r="CH49" s="249"/>
      <c r="CI49" s="249"/>
      <c r="CJ49" s="249"/>
    </row>
    <row r="50" spans="17:88" x14ac:dyDescent="0.25">
      <c r="Q50" s="88">
        <v>18</v>
      </c>
      <c r="R50" s="119" t="s">
        <v>169</v>
      </c>
      <c r="S50" s="81" t="s">
        <v>172</v>
      </c>
      <c r="T50" s="86" t="s">
        <v>11</v>
      </c>
      <c r="U50" s="130">
        <v>1</v>
      </c>
      <c r="V50" s="130" t="s">
        <v>171</v>
      </c>
      <c r="W50" s="130">
        <v>6</v>
      </c>
      <c r="X50" s="85" t="s">
        <v>125</v>
      </c>
      <c r="CC50" s="240" t="s">
        <v>185</v>
      </c>
      <c r="CD50" s="239"/>
      <c r="CE50" s="239"/>
      <c r="CF50" s="239"/>
      <c r="CG50" s="239"/>
      <c r="CH50" s="239"/>
      <c r="CI50" s="239"/>
      <c r="CJ50" s="241"/>
    </row>
    <row r="51" spans="17:88" x14ac:dyDescent="0.25">
      <c r="Q51" s="88">
        <v>19</v>
      </c>
      <c r="R51" s="119" t="s">
        <v>173</v>
      </c>
      <c r="S51" s="81" t="s">
        <v>174</v>
      </c>
      <c r="T51" s="85" t="s">
        <v>7</v>
      </c>
      <c r="U51" s="130">
        <v>1</v>
      </c>
      <c r="V51" s="130" t="s">
        <v>171</v>
      </c>
      <c r="W51" s="130">
        <v>6</v>
      </c>
      <c r="X51" s="85" t="s">
        <v>125</v>
      </c>
      <c r="CC51" s="242" t="s">
        <v>229</v>
      </c>
      <c r="CD51" s="243"/>
      <c r="CE51" s="243"/>
      <c r="CF51" s="243"/>
      <c r="CG51" s="243"/>
      <c r="CH51" s="243"/>
      <c r="CI51" s="243"/>
      <c r="CJ51" s="244"/>
    </row>
    <row r="52" spans="17:88" ht="21.6" thickBot="1" x14ac:dyDescent="0.3">
      <c r="Q52" s="223" t="s">
        <v>16</v>
      </c>
      <c r="R52" s="223"/>
      <c r="S52" s="223"/>
      <c r="T52" s="223"/>
      <c r="U52" s="223"/>
      <c r="V52" s="223"/>
      <c r="W52" s="223"/>
      <c r="X52" s="223"/>
      <c r="CC52" s="245" t="s">
        <v>187</v>
      </c>
      <c r="CD52" s="243"/>
      <c r="CE52" s="243"/>
      <c r="CF52" s="243"/>
      <c r="CG52" s="243"/>
      <c r="CH52" s="243"/>
      <c r="CI52" s="243"/>
      <c r="CJ52" s="244"/>
    </row>
    <row r="53" spans="17:88" x14ac:dyDescent="0.25">
      <c r="Q53" s="224" t="s">
        <v>13</v>
      </c>
      <c r="R53" s="225"/>
      <c r="S53" s="225"/>
      <c r="T53" s="225"/>
      <c r="U53" s="225"/>
      <c r="V53" s="225"/>
      <c r="W53" s="225"/>
      <c r="X53" s="226"/>
      <c r="CC53" s="242" t="s">
        <v>188</v>
      </c>
      <c r="CD53" s="243"/>
      <c r="CE53" s="243"/>
      <c r="CF53" s="243"/>
      <c r="CG53" s="243"/>
      <c r="CH53" s="243"/>
      <c r="CI53" s="243"/>
      <c r="CJ53" s="244"/>
    </row>
    <row r="54" spans="17:88" x14ac:dyDescent="0.25">
      <c r="Q54" s="227" t="s">
        <v>115</v>
      </c>
      <c r="R54" s="228"/>
      <c r="S54" s="228"/>
      <c r="T54" s="228"/>
      <c r="U54" s="228"/>
      <c r="V54" s="228"/>
      <c r="W54" s="228"/>
      <c r="X54" s="229"/>
      <c r="CC54" s="242" t="s">
        <v>189</v>
      </c>
      <c r="CD54" s="243"/>
      <c r="CE54" s="243"/>
      <c r="CF54" s="243"/>
      <c r="CG54" s="243"/>
      <c r="CH54" s="243"/>
      <c r="CI54" s="243"/>
      <c r="CJ54" s="244"/>
    </row>
    <row r="55" spans="17:88" x14ac:dyDescent="0.25">
      <c r="Q55" s="227" t="s">
        <v>116</v>
      </c>
      <c r="R55" s="228"/>
      <c r="S55" s="228"/>
      <c r="T55" s="228"/>
      <c r="U55" s="228"/>
      <c r="V55" s="228"/>
      <c r="W55" s="228"/>
      <c r="X55" s="229"/>
      <c r="CC55" s="245" t="s">
        <v>190</v>
      </c>
      <c r="CD55" s="243"/>
      <c r="CE55" s="243"/>
      <c r="CF55" s="243"/>
      <c r="CG55" s="243"/>
      <c r="CH55" s="243"/>
      <c r="CI55" s="243"/>
      <c r="CJ55" s="244"/>
    </row>
    <row r="56" spans="17:88" x14ac:dyDescent="0.25">
      <c r="Q56" s="227" t="s">
        <v>117</v>
      </c>
      <c r="R56" s="228"/>
      <c r="S56" s="228"/>
      <c r="T56" s="228"/>
      <c r="U56" s="228"/>
      <c r="V56" s="228"/>
      <c r="W56" s="228"/>
      <c r="X56" s="229"/>
      <c r="CC56" s="245" t="s">
        <v>230</v>
      </c>
      <c r="CD56" s="243"/>
      <c r="CE56" s="243"/>
      <c r="CF56" s="243"/>
      <c r="CG56" s="243"/>
      <c r="CH56" s="243"/>
      <c r="CI56" s="243"/>
      <c r="CJ56" s="244"/>
    </row>
    <row r="57" spans="17:88" x14ac:dyDescent="0.25">
      <c r="Q57" s="227" t="s">
        <v>175</v>
      </c>
      <c r="R57" s="228"/>
      <c r="S57" s="228"/>
      <c r="T57" s="228"/>
      <c r="U57" s="228"/>
      <c r="V57" s="228"/>
      <c r="W57" s="228"/>
      <c r="X57" s="229"/>
      <c r="CC57" s="245" t="s">
        <v>121</v>
      </c>
      <c r="CD57" s="243"/>
      <c r="CE57" s="243"/>
      <c r="CF57" s="243"/>
      <c r="CG57" s="243"/>
      <c r="CH57" s="243"/>
      <c r="CI57" s="243"/>
      <c r="CJ57" s="244"/>
    </row>
    <row r="58" spans="17:88" x14ac:dyDescent="0.25">
      <c r="Q58" s="227" t="s">
        <v>119</v>
      </c>
      <c r="R58" s="228"/>
      <c r="S58" s="228"/>
      <c r="T58" s="228"/>
      <c r="U58" s="228"/>
      <c r="V58" s="228"/>
      <c r="W58" s="228"/>
      <c r="X58" s="229"/>
      <c r="CC58" s="245" t="s">
        <v>122</v>
      </c>
      <c r="CD58" s="249"/>
      <c r="CE58" s="249"/>
      <c r="CF58" s="249"/>
      <c r="CG58" s="249"/>
      <c r="CH58" s="249"/>
      <c r="CI58" s="249"/>
      <c r="CJ58" s="248"/>
    </row>
    <row r="59" spans="17:88" x14ac:dyDescent="0.3">
      <c r="Q59" s="227" t="s">
        <v>176</v>
      </c>
      <c r="R59" s="228"/>
      <c r="S59" s="228"/>
      <c r="T59" s="228"/>
      <c r="U59" s="228"/>
      <c r="V59" s="228"/>
      <c r="W59" s="228"/>
      <c r="X59" s="229"/>
      <c r="CC59" s="135" t="s">
        <v>0</v>
      </c>
      <c r="CD59" s="135" t="s">
        <v>192</v>
      </c>
      <c r="CE59" s="135" t="s">
        <v>10</v>
      </c>
      <c r="CF59" s="135" t="s">
        <v>2</v>
      </c>
      <c r="CG59" s="135" t="s">
        <v>4</v>
      </c>
      <c r="CH59" s="28" t="s">
        <v>3</v>
      </c>
      <c r="CI59" s="135" t="s">
        <v>8</v>
      </c>
      <c r="CJ59" s="116" t="s">
        <v>123</v>
      </c>
    </row>
    <row r="60" spans="17:88" x14ac:dyDescent="0.3">
      <c r="Q60" s="227" t="s">
        <v>121</v>
      </c>
      <c r="R60" s="228"/>
      <c r="S60" s="228"/>
      <c r="T60" s="228"/>
      <c r="U60" s="228"/>
      <c r="V60" s="228"/>
      <c r="W60" s="228"/>
      <c r="X60" s="229"/>
      <c r="CC60" s="111">
        <v>1</v>
      </c>
      <c r="CD60" s="111" t="s">
        <v>231</v>
      </c>
      <c r="CE60" s="136" t="s">
        <v>232</v>
      </c>
      <c r="CF60" s="94" t="s">
        <v>7</v>
      </c>
      <c r="CG60" s="112">
        <v>1</v>
      </c>
      <c r="CH60" s="102" t="s">
        <v>6</v>
      </c>
      <c r="CI60" s="112">
        <v>1</v>
      </c>
      <c r="CJ60" s="94" t="s">
        <v>125</v>
      </c>
    </row>
    <row r="61" spans="17:88" x14ac:dyDescent="0.3">
      <c r="Q61" s="227" t="s">
        <v>122</v>
      </c>
      <c r="R61" s="228"/>
      <c r="S61" s="228"/>
      <c r="T61" s="228"/>
      <c r="U61" s="228"/>
      <c r="V61" s="228"/>
      <c r="W61" s="228"/>
      <c r="X61" s="229"/>
      <c r="CC61" s="111">
        <v>2</v>
      </c>
      <c r="CD61" s="111" t="s">
        <v>233</v>
      </c>
      <c r="CE61" s="137" t="s">
        <v>193</v>
      </c>
      <c r="CF61" s="94" t="s">
        <v>7</v>
      </c>
      <c r="CG61" s="112">
        <v>1</v>
      </c>
      <c r="CH61" s="102" t="s">
        <v>6</v>
      </c>
      <c r="CI61" s="112">
        <v>1</v>
      </c>
      <c r="CJ61" s="94" t="s">
        <v>125</v>
      </c>
    </row>
    <row r="62" spans="17:88" x14ac:dyDescent="0.3">
      <c r="Q62" s="32" t="s">
        <v>0</v>
      </c>
      <c r="R62" s="28" t="s">
        <v>1</v>
      </c>
      <c r="S62" s="28" t="s">
        <v>10</v>
      </c>
      <c r="T62" s="28" t="s">
        <v>2</v>
      </c>
      <c r="U62" s="28" t="s">
        <v>4</v>
      </c>
      <c r="V62" s="28" t="s">
        <v>3</v>
      </c>
      <c r="W62" s="28" t="s">
        <v>8</v>
      </c>
      <c r="X62" s="28" t="s">
        <v>123</v>
      </c>
      <c r="CC62" s="111">
        <v>3</v>
      </c>
      <c r="CD62" s="109" t="s">
        <v>212</v>
      </c>
      <c r="CE62" s="109" t="s">
        <v>213</v>
      </c>
      <c r="CF62" s="94" t="s">
        <v>7</v>
      </c>
      <c r="CG62" s="113">
        <v>2</v>
      </c>
      <c r="CH62" s="113" t="s">
        <v>6</v>
      </c>
      <c r="CI62" s="113">
        <v>2</v>
      </c>
      <c r="CJ62" s="94" t="s">
        <v>125</v>
      </c>
    </row>
    <row r="63" spans="17:88" x14ac:dyDescent="0.3">
      <c r="Q63" s="88">
        <v>1</v>
      </c>
      <c r="R63" s="118" t="s">
        <v>177</v>
      </c>
      <c r="S63" s="128" t="s">
        <v>138</v>
      </c>
      <c r="T63" s="86" t="s">
        <v>5</v>
      </c>
      <c r="U63" s="86">
        <v>1</v>
      </c>
      <c r="V63" s="86" t="s">
        <v>6</v>
      </c>
      <c r="W63" s="86">
        <f>U63</f>
        <v>1</v>
      </c>
      <c r="X63" s="85" t="s">
        <v>125</v>
      </c>
      <c r="CC63" s="111">
        <v>4</v>
      </c>
      <c r="CD63" s="109" t="s">
        <v>214</v>
      </c>
      <c r="CE63" s="109" t="s">
        <v>234</v>
      </c>
      <c r="CF63" s="94" t="s">
        <v>7</v>
      </c>
      <c r="CG63" s="110">
        <v>1</v>
      </c>
      <c r="CH63" s="110" t="s">
        <v>6</v>
      </c>
      <c r="CI63" s="110">
        <v>1</v>
      </c>
      <c r="CJ63" s="94" t="s">
        <v>125</v>
      </c>
    </row>
    <row r="64" spans="17:88" x14ac:dyDescent="0.3">
      <c r="Q64" s="88">
        <v>2</v>
      </c>
      <c r="R64" s="118" t="s">
        <v>140</v>
      </c>
      <c r="S64" s="128" t="s">
        <v>141</v>
      </c>
      <c r="T64" s="83" t="s">
        <v>11</v>
      </c>
      <c r="U64" s="86">
        <v>1</v>
      </c>
      <c r="V64" s="86" t="s">
        <v>6</v>
      </c>
      <c r="W64" s="86">
        <f t="shared" ref="W64:W78" si="0">U64</f>
        <v>1</v>
      </c>
      <c r="X64" s="85" t="s">
        <v>125</v>
      </c>
      <c r="CC64" s="111">
        <v>5</v>
      </c>
      <c r="CD64" s="109" t="s">
        <v>216</v>
      </c>
      <c r="CE64" s="127" t="s">
        <v>217</v>
      </c>
      <c r="CF64" s="94" t="s">
        <v>5</v>
      </c>
      <c r="CG64" s="110">
        <v>1</v>
      </c>
      <c r="CH64" s="110" t="s">
        <v>6</v>
      </c>
      <c r="CI64" s="110">
        <v>1</v>
      </c>
      <c r="CJ64" s="94" t="s">
        <v>125</v>
      </c>
    </row>
    <row r="65" spans="17:88" x14ac:dyDescent="0.3">
      <c r="Q65" s="88">
        <v>3</v>
      </c>
      <c r="R65" s="118" t="s">
        <v>142</v>
      </c>
      <c r="S65" s="128" t="s">
        <v>141</v>
      </c>
      <c r="T65" s="83" t="s">
        <v>11</v>
      </c>
      <c r="U65" s="86">
        <v>1</v>
      </c>
      <c r="V65" s="86" t="s">
        <v>6</v>
      </c>
      <c r="W65" s="86">
        <f t="shared" si="0"/>
        <v>1</v>
      </c>
      <c r="X65" s="85" t="s">
        <v>125</v>
      </c>
      <c r="CC65" s="111">
        <v>6</v>
      </c>
      <c r="CD65" s="109" t="s">
        <v>218</v>
      </c>
      <c r="CE65" s="127" t="s">
        <v>219</v>
      </c>
      <c r="CF65" s="94" t="s">
        <v>5</v>
      </c>
      <c r="CG65" s="110">
        <v>1</v>
      </c>
      <c r="CH65" s="110" t="s">
        <v>6</v>
      </c>
      <c r="CI65" s="110">
        <v>1</v>
      </c>
      <c r="CJ65" s="94" t="s">
        <v>125</v>
      </c>
    </row>
    <row r="66" spans="17:88" x14ac:dyDescent="0.3">
      <c r="Q66" s="88">
        <v>4</v>
      </c>
      <c r="R66" s="118" t="s">
        <v>143</v>
      </c>
      <c r="S66" s="128" t="s">
        <v>178</v>
      </c>
      <c r="T66" s="83" t="s">
        <v>11</v>
      </c>
      <c r="U66" s="85">
        <v>1</v>
      </c>
      <c r="V66" s="86" t="s">
        <v>6</v>
      </c>
      <c r="W66" s="86">
        <f t="shared" si="0"/>
        <v>1</v>
      </c>
      <c r="X66" s="85" t="s">
        <v>125</v>
      </c>
      <c r="CC66" s="111">
        <v>7</v>
      </c>
      <c r="CD66" s="109" t="s">
        <v>39</v>
      </c>
      <c r="CE66" s="111" t="s">
        <v>206</v>
      </c>
      <c r="CF66" s="94" t="s">
        <v>5</v>
      </c>
      <c r="CG66" s="110">
        <v>1</v>
      </c>
      <c r="CH66" s="110" t="s">
        <v>6</v>
      </c>
      <c r="CI66" s="110">
        <v>1</v>
      </c>
      <c r="CJ66" s="94" t="s">
        <v>125</v>
      </c>
    </row>
    <row r="67" spans="17:88" x14ac:dyDescent="0.3">
      <c r="Q67" s="88">
        <v>5</v>
      </c>
      <c r="R67" s="118" t="s">
        <v>179</v>
      </c>
      <c r="S67" s="89" t="s">
        <v>146</v>
      </c>
      <c r="T67" s="83" t="s">
        <v>11</v>
      </c>
      <c r="U67" s="85">
        <v>1</v>
      </c>
      <c r="V67" s="86" t="s">
        <v>6</v>
      </c>
      <c r="W67" s="86">
        <f t="shared" si="0"/>
        <v>1</v>
      </c>
      <c r="X67" s="85" t="s">
        <v>125</v>
      </c>
      <c r="CC67" s="111">
        <v>8</v>
      </c>
      <c r="CD67" s="109" t="s">
        <v>207</v>
      </c>
      <c r="CE67" s="111" t="s">
        <v>208</v>
      </c>
      <c r="CF67" s="94" t="s">
        <v>5</v>
      </c>
      <c r="CG67" s="110">
        <v>1</v>
      </c>
      <c r="CH67" s="110" t="s">
        <v>6</v>
      </c>
      <c r="CI67" s="110">
        <v>1</v>
      </c>
      <c r="CJ67" s="94" t="s">
        <v>125</v>
      </c>
    </row>
    <row r="68" spans="17:88" x14ac:dyDescent="0.3">
      <c r="Q68" s="88">
        <v>6</v>
      </c>
      <c r="R68" s="118" t="s">
        <v>147</v>
      </c>
      <c r="S68" s="128" t="s">
        <v>148</v>
      </c>
      <c r="T68" s="83" t="s">
        <v>11</v>
      </c>
      <c r="U68" s="85">
        <v>1</v>
      </c>
      <c r="V68" s="86" t="s">
        <v>6</v>
      </c>
      <c r="W68" s="86">
        <f t="shared" si="0"/>
        <v>1</v>
      </c>
      <c r="X68" s="85" t="s">
        <v>125</v>
      </c>
      <c r="CC68" s="111">
        <v>9</v>
      </c>
      <c r="CD68" s="109" t="s">
        <v>221</v>
      </c>
      <c r="CE68" s="111" t="s">
        <v>222</v>
      </c>
      <c r="CF68" s="94" t="s">
        <v>20</v>
      </c>
      <c r="CG68" s="110">
        <v>1</v>
      </c>
      <c r="CH68" s="110" t="s">
        <v>6</v>
      </c>
      <c r="CI68" s="110">
        <v>1</v>
      </c>
      <c r="CJ68" s="94" t="s">
        <v>125</v>
      </c>
    </row>
    <row r="69" spans="17:88" x14ac:dyDescent="0.3">
      <c r="Q69" s="88">
        <v>7</v>
      </c>
      <c r="R69" s="118" t="s">
        <v>150</v>
      </c>
      <c r="S69" s="128" t="s">
        <v>151</v>
      </c>
      <c r="T69" s="85" t="s">
        <v>7</v>
      </c>
      <c r="U69" s="85">
        <v>1</v>
      </c>
      <c r="V69" s="86" t="s">
        <v>6</v>
      </c>
      <c r="W69" s="86">
        <f t="shared" si="0"/>
        <v>1</v>
      </c>
      <c r="X69" s="85" t="s">
        <v>125</v>
      </c>
      <c r="CC69" s="111">
        <v>10</v>
      </c>
      <c r="CD69" s="109" t="s">
        <v>202</v>
      </c>
      <c r="CE69" s="111" t="s">
        <v>203</v>
      </c>
      <c r="CF69" s="94" t="s">
        <v>20</v>
      </c>
      <c r="CG69" s="110">
        <v>1</v>
      </c>
      <c r="CH69" s="110" t="s">
        <v>6</v>
      </c>
      <c r="CI69" s="110">
        <v>1</v>
      </c>
      <c r="CJ69" s="94" t="s">
        <v>125</v>
      </c>
    </row>
    <row r="70" spans="17:88" x14ac:dyDescent="0.3">
      <c r="Q70" s="88">
        <v>8</v>
      </c>
      <c r="R70" s="118" t="s">
        <v>152</v>
      </c>
      <c r="S70" s="128" t="s">
        <v>153</v>
      </c>
      <c r="T70" s="85" t="s">
        <v>7</v>
      </c>
      <c r="U70" s="85">
        <v>1</v>
      </c>
      <c r="V70" s="86" t="s">
        <v>6</v>
      </c>
      <c r="W70" s="86">
        <f t="shared" si="0"/>
        <v>1</v>
      </c>
      <c r="X70" s="85" t="s">
        <v>125</v>
      </c>
      <c r="CC70" s="111">
        <v>11</v>
      </c>
      <c r="CD70" s="122" t="s">
        <v>223</v>
      </c>
      <c r="CE70" s="138" t="s">
        <v>224</v>
      </c>
      <c r="CF70" s="94" t="s">
        <v>20</v>
      </c>
      <c r="CG70" s="100">
        <v>1</v>
      </c>
      <c r="CH70" s="100" t="s">
        <v>6</v>
      </c>
      <c r="CI70" s="100">
        <v>1</v>
      </c>
      <c r="CJ70" s="94" t="s">
        <v>125</v>
      </c>
    </row>
    <row r="71" spans="17:88" x14ac:dyDescent="0.3">
      <c r="Q71" s="88">
        <v>9</v>
      </c>
      <c r="R71" s="118" t="s">
        <v>180</v>
      </c>
      <c r="S71" s="128" t="s">
        <v>155</v>
      </c>
      <c r="T71" s="85" t="s">
        <v>11</v>
      </c>
      <c r="U71" s="85">
        <v>1</v>
      </c>
      <c r="V71" s="86" t="s">
        <v>6</v>
      </c>
      <c r="W71" s="86">
        <f t="shared" si="0"/>
        <v>1</v>
      </c>
      <c r="X71" s="85" t="s">
        <v>125</v>
      </c>
      <c r="CC71" s="111">
        <v>12</v>
      </c>
      <c r="CD71" s="122" t="s">
        <v>225</v>
      </c>
      <c r="CE71" s="129" t="s">
        <v>226</v>
      </c>
      <c r="CF71" s="94" t="s">
        <v>20</v>
      </c>
      <c r="CG71" s="100">
        <v>1</v>
      </c>
      <c r="CH71" s="100" t="s">
        <v>6</v>
      </c>
      <c r="CI71" s="100">
        <v>1</v>
      </c>
      <c r="CJ71" s="94" t="s">
        <v>125</v>
      </c>
    </row>
    <row r="72" spans="17:88" x14ac:dyDescent="0.3">
      <c r="Q72" s="88">
        <v>10</v>
      </c>
      <c r="R72" s="118" t="s">
        <v>156</v>
      </c>
      <c r="S72" s="119" t="s">
        <v>157</v>
      </c>
      <c r="T72" s="85" t="s">
        <v>11</v>
      </c>
      <c r="U72" s="85">
        <v>1</v>
      </c>
      <c r="V72" s="86" t="s">
        <v>6</v>
      </c>
      <c r="W72" s="86">
        <f t="shared" si="0"/>
        <v>1</v>
      </c>
      <c r="X72" s="85" t="s">
        <v>125</v>
      </c>
      <c r="CC72" s="111">
        <v>13</v>
      </c>
      <c r="CD72" s="122" t="s">
        <v>227</v>
      </c>
      <c r="CE72" s="129" t="s">
        <v>228</v>
      </c>
      <c r="CF72" s="94" t="s">
        <v>20</v>
      </c>
      <c r="CG72" s="100">
        <v>1</v>
      </c>
      <c r="CH72" s="100" t="s">
        <v>6</v>
      </c>
      <c r="CI72" s="100">
        <v>1</v>
      </c>
      <c r="CJ72" s="94" t="s">
        <v>125</v>
      </c>
    </row>
    <row r="73" spans="17:88" x14ac:dyDescent="0.3">
      <c r="Q73" s="88">
        <v>11</v>
      </c>
      <c r="R73" s="118" t="s">
        <v>158</v>
      </c>
      <c r="S73" s="118" t="s">
        <v>159</v>
      </c>
      <c r="T73" s="31" t="s">
        <v>20</v>
      </c>
      <c r="U73" s="85">
        <v>1</v>
      </c>
      <c r="V73" s="86" t="s">
        <v>6</v>
      </c>
      <c r="W73" s="86">
        <f t="shared" si="0"/>
        <v>1</v>
      </c>
      <c r="X73" s="85" t="s">
        <v>125</v>
      </c>
      <c r="CC73" s="111">
        <v>14</v>
      </c>
      <c r="CD73" s="122" t="s">
        <v>204</v>
      </c>
      <c r="CE73" s="122" t="s">
        <v>205</v>
      </c>
      <c r="CF73" s="94" t="s">
        <v>20</v>
      </c>
      <c r="CG73" s="100">
        <v>1</v>
      </c>
      <c r="CH73" s="100" t="s">
        <v>6</v>
      </c>
      <c r="CI73" s="100">
        <v>1</v>
      </c>
      <c r="CJ73" s="94" t="s">
        <v>125</v>
      </c>
    </row>
    <row r="74" spans="17:88" ht="21" x14ac:dyDescent="0.4">
      <c r="Q74" s="88">
        <v>12</v>
      </c>
      <c r="R74" s="118" t="s">
        <v>166</v>
      </c>
      <c r="S74" s="118" t="s">
        <v>167</v>
      </c>
      <c r="T74" s="31" t="s">
        <v>20</v>
      </c>
      <c r="U74" s="85">
        <v>1</v>
      </c>
      <c r="V74" s="86" t="s">
        <v>6</v>
      </c>
      <c r="W74" s="86">
        <f t="shared" si="0"/>
        <v>1</v>
      </c>
      <c r="X74" s="85" t="s">
        <v>125</v>
      </c>
      <c r="CC74" s="238" t="s">
        <v>14</v>
      </c>
      <c r="CD74" s="239"/>
      <c r="CE74" s="239"/>
      <c r="CF74" s="239"/>
      <c r="CG74" s="239"/>
      <c r="CH74" s="239"/>
      <c r="CI74" s="239"/>
      <c r="CJ74" s="239"/>
    </row>
    <row r="75" spans="17:88" x14ac:dyDescent="0.3">
      <c r="Q75" s="88">
        <v>13</v>
      </c>
      <c r="R75" s="118" t="s">
        <v>134</v>
      </c>
      <c r="S75" s="128" t="s">
        <v>168</v>
      </c>
      <c r="T75" s="85" t="s">
        <v>11</v>
      </c>
      <c r="U75" s="85">
        <v>1</v>
      </c>
      <c r="V75" s="86" t="s">
        <v>6</v>
      </c>
      <c r="W75" s="86">
        <f t="shared" si="0"/>
        <v>1</v>
      </c>
      <c r="X75" s="85" t="s">
        <v>125</v>
      </c>
      <c r="CC75" s="135" t="s">
        <v>0</v>
      </c>
      <c r="CD75" s="135" t="s">
        <v>192</v>
      </c>
      <c r="CE75" s="135" t="s">
        <v>10</v>
      </c>
      <c r="CF75" s="135" t="s">
        <v>2</v>
      </c>
      <c r="CG75" s="135" t="s">
        <v>4</v>
      </c>
      <c r="CH75" s="28" t="s">
        <v>3</v>
      </c>
      <c r="CI75" s="135" t="s">
        <v>8</v>
      </c>
      <c r="CJ75" s="135" t="s">
        <v>123</v>
      </c>
    </row>
    <row r="76" spans="17:88" x14ac:dyDescent="0.3">
      <c r="Q76" s="88">
        <v>14</v>
      </c>
      <c r="R76" s="119" t="s">
        <v>173</v>
      </c>
      <c r="S76" s="128" t="s">
        <v>174</v>
      </c>
      <c r="T76" s="85" t="s">
        <v>7</v>
      </c>
      <c r="U76" s="85">
        <v>1</v>
      </c>
      <c r="V76" s="86" t="s">
        <v>6</v>
      </c>
      <c r="W76" s="86">
        <f t="shared" si="0"/>
        <v>1</v>
      </c>
      <c r="X76" s="85" t="s">
        <v>125</v>
      </c>
      <c r="CC76" s="109">
        <v>1</v>
      </c>
      <c r="CD76" s="109" t="s">
        <v>30</v>
      </c>
      <c r="CE76" s="111" t="s">
        <v>235</v>
      </c>
      <c r="CF76" s="110" t="s">
        <v>9</v>
      </c>
      <c r="CG76" s="110">
        <v>1</v>
      </c>
      <c r="CH76" s="110" t="s">
        <v>6</v>
      </c>
      <c r="CI76" s="110">
        <v>1</v>
      </c>
      <c r="CJ76" s="103" t="s">
        <v>220</v>
      </c>
    </row>
    <row r="77" spans="17:88" x14ac:dyDescent="0.3">
      <c r="Q77" s="88">
        <v>15</v>
      </c>
      <c r="R77" s="118" t="s">
        <v>169</v>
      </c>
      <c r="S77" s="128" t="s">
        <v>170</v>
      </c>
      <c r="T77" s="86" t="s">
        <v>11</v>
      </c>
      <c r="U77" s="86">
        <v>1</v>
      </c>
      <c r="V77" s="86" t="s">
        <v>6</v>
      </c>
      <c r="W77" s="86">
        <f t="shared" si="0"/>
        <v>1</v>
      </c>
      <c r="X77" s="85" t="s">
        <v>125</v>
      </c>
      <c r="CC77" s="109">
        <v>2</v>
      </c>
      <c r="CD77" s="109" t="s">
        <v>31</v>
      </c>
      <c r="CE77" s="111" t="s">
        <v>236</v>
      </c>
      <c r="CF77" s="110" t="s">
        <v>9</v>
      </c>
      <c r="CG77" s="110">
        <v>1</v>
      </c>
      <c r="CH77" s="110" t="s">
        <v>6</v>
      </c>
      <c r="CI77" s="110">
        <v>1</v>
      </c>
      <c r="CJ77" s="103" t="s">
        <v>220</v>
      </c>
    </row>
    <row r="78" spans="17:88" x14ac:dyDescent="0.3">
      <c r="Q78" s="88">
        <v>16</v>
      </c>
      <c r="R78" s="118" t="s">
        <v>169</v>
      </c>
      <c r="S78" s="128" t="s">
        <v>172</v>
      </c>
      <c r="T78" s="86" t="s">
        <v>11</v>
      </c>
      <c r="U78" s="86">
        <v>1</v>
      </c>
      <c r="V78" s="86" t="s">
        <v>6</v>
      </c>
      <c r="W78" s="86">
        <f t="shared" si="0"/>
        <v>1</v>
      </c>
      <c r="X78" s="85" t="s">
        <v>125</v>
      </c>
      <c r="CC78" s="109">
        <v>3</v>
      </c>
      <c r="CD78" s="109" t="s">
        <v>237</v>
      </c>
      <c r="CE78" s="109" t="s">
        <v>238</v>
      </c>
      <c r="CF78" s="110" t="s">
        <v>9</v>
      </c>
      <c r="CG78" s="110">
        <v>1</v>
      </c>
      <c r="CH78" s="110" t="s">
        <v>6</v>
      </c>
      <c r="CI78" s="110">
        <v>1</v>
      </c>
      <c r="CJ78" s="103" t="s">
        <v>220</v>
      </c>
    </row>
    <row r="79" spans="17:88" ht="21" x14ac:dyDescent="0.3">
      <c r="Q79" s="139"/>
      <c r="R79" s="219" t="s">
        <v>14</v>
      </c>
      <c r="S79" s="219"/>
      <c r="T79" s="219"/>
      <c r="U79" s="219"/>
      <c r="V79" s="219"/>
      <c r="W79" s="219"/>
      <c r="X79" s="219"/>
      <c r="CC79" s="109">
        <v>4</v>
      </c>
      <c r="CD79" s="109" t="s">
        <v>32</v>
      </c>
      <c r="CE79" s="111" t="s">
        <v>239</v>
      </c>
      <c r="CF79" s="110" t="s">
        <v>9</v>
      </c>
      <c r="CG79" s="110">
        <v>1</v>
      </c>
      <c r="CH79" s="110" t="s">
        <v>6</v>
      </c>
      <c r="CI79" s="110">
        <v>1</v>
      </c>
      <c r="CJ79" s="103" t="s">
        <v>220</v>
      </c>
    </row>
    <row r="80" spans="17:88" x14ac:dyDescent="0.3">
      <c r="Q80" s="32" t="s">
        <v>0</v>
      </c>
      <c r="R80" s="140" t="s">
        <v>1</v>
      </c>
      <c r="S80" s="140" t="s">
        <v>10</v>
      </c>
      <c r="T80" s="140" t="s">
        <v>2</v>
      </c>
      <c r="U80" s="140" t="s">
        <v>4</v>
      </c>
      <c r="V80" s="140" t="s">
        <v>3</v>
      </c>
      <c r="W80" s="140" t="s">
        <v>8</v>
      </c>
      <c r="X80" s="140" t="s">
        <v>123</v>
      </c>
      <c r="CC80" s="109">
        <v>5</v>
      </c>
      <c r="CD80" s="109" t="s">
        <v>240</v>
      </c>
      <c r="CE80" s="111" t="s">
        <v>241</v>
      </c>
      <c r="CF80" s="110" t="s">
        <v>9</v>
      </c>
      <c r="CG80" s="110">
        <v>20</v>
      </c>
      <c r="CH80" s="110" t="s">
        <v>6</v>
      </c>
      <c r="CI80" s="110">
        <v>20</v>
      </c>
      <c r="CJ80" s="103" t="s">
        <v>220</v>
      </c>
    </row>
    <row r="81" spans="17:88" x14ac:dyDescent="0.25">
      <c r="Q81" s="90">
        <v>1</v>
      </c>
      <c r="R81" s="91" t="s">
        <v>30</v>
      </c>
      <c r="S81" s="141" t="s">
        <v>181</v>
      </c>
      <c r="T81" s="28" t="s">
        <v>9</v>
      </c>
      <c r="U81" s="30">
        <v>1</v>
      </c>
      <c r="V81" s="30" t="s">
        <v>6</v>
      </c>
      <c r="W81" s="31">
        <v>1</v>
      </c>
      <c r="X81" s="28" t="s">
        <v>182</v>
      </c>
      <c r="CC81" s="109">
        <v>6</v>
      </c>
      <c r="CD81" s="109" t="s">
        <v>242</v>
      </c>
      <c r="CE81" s="142" t="s">
        <v>243</v>
      </c>
      <c r="CF81" s="103" t="s">
        <v>9</v>
      </c>
      <c r="CG81" s="110">
        <v>1</v>
      </c>
      <c r="CH81" s="110" t="s">
        <v>6</v>
      </c>
      <c r="CI81" s="110">
        <v>1</v>
      </c>
      <c r="CJ81" s="103" t="s">
        <v>220</v>
      </c>
    </row>
    <row r="82" spans="17:88" x14ac:dyDescent="0.25">
      <c r="Q82" s="90">
        <v>2</v>
      </c>
      <c r="R82" s="92" t="s">
        <v>31</v>
      </c>
      <c r="S82" s="143" t="s">
        <v>183</v>
      </c>
      <c r="T82" s="28" t="s">
        <v>9</v>
      </c>
      <c r="U82" s="31">
        <v>1</v>
      </c>
      <c r="V82" s="31" t="s">
        <v>6</v>
      </c>
      <c r="W82" s="31">
        <v>1</v>
      </c>
      <c r="X82" s="28" t="s">
        <v>182</v>
      </c>
    </row>
    <row r="83" spans="17:88" x14ac:dyDescent="0.3">
      <c r="Q83"/>
      <c r="R83"/>
      <c r="S83"/>
      <c r="T83"/>
      <c r="U83"/>
      <c r="V83"/>
      <c r="W83"/>
      <c r="X83" s="144"/>
    </row>
  </sheetData>
  <mergeCells count="116">
    <mergeCell ref="CC58:CJ58"/>
    <mergeCell ref="CC74:CJ74"/>
    <mergeCell ref="CC53:CJ53"/>
    <mergeCell ref="CC54:CJ54"/>
    <mergeCell ref="CC55:CJ55"/>
    <mergeCell ref="CC56:CJ56"/>
    <mergeCell ref="CC57:CJ57"/>
    <mergeCell ref="CC34:CJ34"/>
    <mergeCell ref="CC49:CJ49"/>
    <mergeCell ref="CC50:CJ50"/>
    <mergeCell ref="CC51:CJ51"/>
    <mergeCell ref="CC52:CJ52"/>
    <mergeCell ref="CC29:CJ29"/>
    <mergeCell ref="CC30:CJ30"/>
    <mergeCell ref="CC31:CJ31"/>
    <mergeCell ref="CC32:CJ32"/>
    <mergeCell ref="CC33:CJ33"/>
    <mergeCell ref="CC14:CJ14"/>
    <mergeCell ref="CC25:CJ25"/>
    <mergeCell ref="CC26:CJ26"/>
    <mergeCell ref="CC27:CJ27"/>
    <mergeCell ref="CC28:CJ28"/>
    <mergeCell ref="Q59:X59"/>
    <mergeCell ref="Q60:X60"/>
    <mergeCell ref="Q61:X61"/>
    <mergeCell ref="R79:X79"/>
    <mergeCell ref="CC3:CJ3"/>
    <mergeCell ref="CC4:CD4"/>
    <mergeCell ref="CE4:CJ4"/>
    <mergeCell ref="CC5:CJ5"/>
    <mergeCell ref="CC6:CJ6"/>
    <mergeCell ref="CC7:CJ7"/>
    <mergeCell ref="CC8:CJ8"/>
    <mergeCell ref="CC9:CJ9"/>
    <mergeCell ref="CC10:CJ10"/>
    <mergeCell ref="CC11:CJ11"/>
    <mergeCell ref="CC12:CJ12"/>
    <mergeCell ref="CC13:CJ13"/>
    <mergeCell ref="Q54:X54"/>
    <mergeCell ref="Q55:X55"/>
    <mergeCell ref="Q56:X56"/>
    <mergeCell ref="Q57:X57"/>
    <mergeCell ref="Q58:X58"/>
    <mergeCell ref="Q29:X29"/>
    <mergeCell ref="Q30:X30"/>
    <mergeCell ref="Q31:X31"/>
    <mergeCell ref="Q52:X52"/>
    <mergeCell ref="Q53:X53"/>
    <mergeCell ref="Q24:X24"/>
    <mergeCell ref="Q25:X25"/>
    <mergeCell ref="Q26:X26"/>
    <mergeCell ref="Q27:X27"/>
    <mergeCell ref="Q28:X28"/>
    <mergeCell ref="Q12:X12"/>
    <mergeCell ref="Q13:X13"/>
    <mergeCell ref="Q14:X14"/>
    <mergeCell ref="Q22:X22"/>
    <mergeCell ref="Q23:X23"/>
    <mergeCell ref="Q7:X7"/>
    <mergeCell ref="Q8:X8"/>
    <mergeCell ref="Q9:X9"/>
    <mergeCell ref="Q10:X10"/>
    <mergeCell ref="Q11:X11"/>
    <mergeCell ref="Q3:X3"/>
    <mergeCell ref="Q4:S4"/>
    <mergeCell ref="T4:X4"/>
    <mergeCell ref="Q5:X5"/>
    <mergeCell ref="Q6:X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R33:R42 R80:R82" xr:uid="{97B2478C-787E-42A7-AE4E-0A06C55552FA}"/>
  </dataValidations>
  <hyperlinks>
    <hyperlink ref="BU2" r:id="rId1" xr:uid="{02FF8EE8-7989-4402-BB8B-CFA0AA955896}"/>
    <hyperlink ref="CC2" r:id="rId2" xr:uid="{EE7174AB-8BCD-4D4B-A9EE-F6DC093A10B7}"/>
    <hyperlink ref="CK2" r:id="rId3" xr:uid="{C8B1F4ED-715F-4E52-A99C-A8E647B865F3}"/>
    <hyperlink ref="CS2" r:id="rId4" xr:uid="{1B55259E-7474-4A1E-BA33-079CAB0FA070}"/>
    <hyperlink ref="DA2" r:id="rId5" xr:uid="{112C10EC-5EE9-41F7-8256-B4EC271F8817}"/>
    <hyperlink ref="DI2" r:id="rId6" xr:uid="{30310E6C-2C59-40B6-9B57-12E5BD56F15B}"/>
    <hyperlink ref="DQ2" r:id="rId7" xr:uid="{5BAC1C00-5DEF-422B-8F3D-602DDBA6D749}"/>
    <hyperlink ref="DY2" r:id="rId8" xr:uid="{4CE7DB3D-E65C-4ABD-96EF-62AE59E7BAD9}"/>
    <hyperlink ref="EO2" r:id="rId9" xr:uid="{4620B5F7-AF1B-46AD-BC37-73ADED238FDA}"/>
    <hyperlink ref="EW2" r:id="rId10" xr:uid="{28DB9AEC-7271-433B-81E8-C2140FBB1A2D}"/>
    <hyperlink ref="FE2" r:id="rId11" xr:uid="{1F9B2E24-B263-4DC3-A550-4007C249A79B}"/>
    <hyperlink ref="FM2" r:id="rId12" xr:uid="{448140DB-2509-4BCE-84BB-7C521C9ABB7C}"/>
    <hyperlink ref="FU2" r:id="rId13" xr:uid="{F6A2DECB-A892-47FA-B95B-43C44467123E}"/>
    <hyperlink ref="GC2" r:id="rId14" xr:uid="{19C12F65-9D2B-41BC-BD1E-39B011F1C1A5}"/>
    <hyperlink ref="A2" r:id="rId15" xr:uid="{92873798-173E-4C2F-8F42-01EF1D75E9D2}"/>
    <hyperlink ref="I2" r:id="rId16" xr:uid="{97790F27-AB53-4C20-AB46-6A40BD5924C6}"/>
    <hyperlink ref="Q2" r:id="rId17" xr:uid="{6010A582-0E9B-44E8-8C54-293664D9F073}"/>
    <hyperlink ref="Y2" r:id="rId18" xr:uid="{1D179211-C11D-4C48-AE42-8B0C3C08761E}"/>
    <hyperlink ref="AG2" r:id="rId19" xr:uid="{E966DF59-2D86-4789-8778-1D2AC5326124}"/>
    <hyperlink ref="AO2" r:id="rId20" xr:uid="{C1A437DC-57DD-4A8B-8C82-67C94E9E554A}"/>
    <hyperlink ref="AW2" r:id="rId21" xr:uid="{D7B25BCC-01A4-41AB-8821-FDA7F63711BE}"/>
    <hyperlink ref="BE2" r:id="rId22" xr:uid="{1C9BC3D8-0294-4112-A4EA-7C1F008DB8C5}"/>
    <hyperlink ref="BM2" r:id="rId23" xr:uid="{2A82273D-5017-4FB9-B19A-8399E0F0E52E}"/>
    <hyperlink ref="A2:H2" r:id="rId24" display="Бийский промышленно-технологический колледж" xr:uid="{7824290E-C4B8-42BF-A6DE-0E738AA29FDA}"/>
    <hyperlink ref="I2:P2" r:id="rId25" display="Хреновская школа наездников" xr:uid="{BCEEA398-C0C3-4C7A-80D9-3FE16747C432}"/>
    <hyperlink ref="Q2:X2" r:id="rId26" display="Братский торгово-технологический техникум" xr:uid="{A3D68ECA-4CBD-4CF6-9842-784493EFE040}"/>
    <hyperlink ref="Y2:AF2" r:id="rId27" display="Краснодарский торгово-экономический колледж" xr:uid="{EB9C9039-5B7D-47F2-BC61-52B8DC5030FE}"/>
    <hyperlink ref="AG2:AN2" r:id="rId28" display="Курский государственный техникум технологий и сервиса" xr:uid="{81C6DD79-B8A8-4313-9E2E-E8F7C28569D9}"/>
    <hyperlink ref="AO2:AV2" r:id="rId29" display="Красногорский колледж" xr:uid="{97731A5C-8D0E-4BD7-BF9E-B726DBCE1547}"/>
    <hyperlink ref="AW2:BD2" r:id="rId30" display="Мурманский технологический колледж сервиса" xr:uid="{6B421E05-FAD2-4F3B-9180-93DD5900A0AA}"/>
    <hyperlink ref="BE2:BL2" r:id="rId31" display="Омский технологический колледж" xr:uid="{0E4B7BC9-5EF7-4197-B612-1509BDEC0201}"/>
    <hyperlink ref="BM2:BT2" r:id="rId32" display="Орловский техникум агробизнеса и сервиса" xr:uid="{D4FA446E-D05F-4B8B-9BF4-BA7D2C7581FB}"/>
    <hyperlink ref="BU2:CB2" r:id="rId33" display="Адыгейский государственный университет" xr:uid="{B1A36FA8-7C51-4D2B-9040-3DDD5B06D213}"/>
    <hyperlink ref="CC2:CJ2" r:id="rId34" display="Горно-Алтайский государственный политехнический колледж имени М.З.Гнездилова" xr:uid="{3C42C6EC-8023-49DD-B69E-DDAB28AB9CF9}"/>
    <hyperlink ref="CK2:CR2" r:id="rId35" display="Колледж технологии и предпринимательства" xr:uid="{1DF60627-AD59-4DD6-A3D6-0F27133D3A16}"/>
    <hyperlink ref="CS2:CZ2" r:id="rId36" display="Саранский техникум пищевой и перерабатывающей промышленности" xr:uid="{98F1EB1C-34F2-43CF-B5ED-B3A773C118D1}"/>
    <hyperlink ref="DA2:DH2" r:id="rId37" display="Набережночелнинский технологический техникум" xr:uid="{9B58F127-8867-4A1E-8806-37562336C94C}"/>
    <hyperlink ref="DI2:DP2" r:id="rId38" display="Чистопольский сельскохозяйственный техникум имени Г.И. Усманова" xr:uid="{DCC6E218-B298-48FA-BC71-B33FC711CDA6}"/>
    <hyperlink ref="DQ2:DX2" r:id="rId39" display="Международный колледж сервиса" xr:uid="{4A71F534-90EA-4CD9-9179-8C25399B71C4}"/>
    <hyperlink ref="DY2:EF2" r:id="rId40" display="Рязанский технологический колледж" xr:uid="{14AD15F2-5D97-489D-A474-EFFB79C03B5E}"/>
    <hyperlink ref="EG2:EN2" r:id="rId41" display="Техникум индустрии питания и услуг &quot;Кулинар&quot;" xr:uid="{8C925708-D412-4ACA-8D7E-B1FCC0B3F98F}"/>
    <hyperlink ref="EO2:EV2" r:id="rId42" display="Екатеринбургский торгово-экономический техникум" xr:uid="{941F5FFA-8019-4F90-8687-90022CF685AD}"/>
    <hyperlink ref="EW2:FD2" r:id="rId43" display="Колледж индустрии питания, торговли и сферы услуг" xr:uid="{42D2C003-0385-4281-8B9E-A22047433B75}"/>
    <hyperlink ref="FE2:FL2" r:id="rId44" display="Донской политехнический колледж" xr:uid="{E6807BE4-A021-4BB1-A816-8D8F406AD29C}"/>
    <hyperlink ref="FM2:FT2" r:id="rId45" display="Тульский колледж профессиональных технологий и сервиса" xr:uid="{0E2DB08C-E6B7-4E45-9CAC-D17332459830}"/>
    <hyperlink ref="FU2:GB2" r:id="rId46" display="Чебоксарский техникум технологии питания и коммерции" xr:uid="{6C83702E-3394-485F-B72A-8729A98F2EEF}"/>
    <hyperlink ref="GC2:GJ2" r:id="rId47" display="Ямальский многопрофильный колледж" xr:uid="{0F654288-F187-425E-B6BF-EA2742D78EEB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3"/>
  <sheetViews>
    <sheetView workbookViewId="0">
      <selection activeCell="C2" sqref="C2"/>
    </sheetView>
  </sheetViews>
  <sheetFormatPr defaultColWidth="9.109375" defaultRowHeight="13.8" x14ac:dyDescent="0.3"/>
  <cols>
    <col min="1" max="1" width="31.109375" style="41" bestFit="1" customWidth="1"/>
    <col min="2" max="2" width="41.88671875" style="41" customWidth="1"/>
    <col min="3" max="3" width="64.6640625" style="41" customWidth="1"/>
    <col min="4" max="4" width="56.5546875" style="41" customWidth="1"/>
    <col min="5" max="16384" width="9.109375" style="41"/>
  </cols>
  <sheetData>
    <row r="1" spans="1:4" ht="14.4" x14ac:dyDescent="0.3">
      <c r="A1" s="75" t="s">
        <v>66</v>
      </c>
      <c r="B1" s="75" t="s">
        <v>67</v>
      </c>
      <c r="C1" s="76" t="s">
        <v>68</v>
      </c>
      <c r="D1" s="76" t="s">
        <v>69</v>
      </c>
    </row>
    <row r="2" spans="1:4" ht="14.4" x14ac:dyDescent="0.3">
      <c r="A2" s="77" t="s">
        <v>58</v>
      </c>
      <c r="B2" s="78" t="s">
        <v>71</v>
      </c>
      <c r="C2" s="79" t="s">
        <v>72</v>
      </c>
      <c r="D2" s="77" t="s">
        <v>73</v>
      </c>
    </row>
    <row r="3" spans="1:4" ht="43.2" x14ac:dyDescent="0.3">
      <c r="A3" s="77" t="s">
        <v>74</v>
      </c>
      <c r="B3" s="78" t="s">
        <v>75</v>
      </c>
      <c r="C3" s="79" t="s">
        <v>76</v>
      </c>
      <c r="D3" s="80" t="s">
        <v>77</v>
      </c>
    </row>
  </sheetData>
  <autoFilter ref="A1:D1" xr:uid="{E1DC5D34-A5C3-4FAE-9D34-54E98193C052}"/>
  <hyperlinks>
    <hyperlink ref="B2" r:id="rId1" xr:uid="{18EB73F7-A27F-4767-88A9-9AD2B3F1A94D}"/>
    <hyperlink ref="B3" r:id="rId2" xr:uid="{DF0AD291-814F-4A9D-A62C-42A76B012CD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CE45" sqref="CE45"/>
    </sheetView>
  </sheetViews>
  <sheetFormatPr defaultRowHeight="14.4" x14ac:dyDescent="0.3"/>
  <cols>
    <col min="1" max="1" width="28.6640625" style="73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20</v>
      </c>
    </row>
    <row r="5" spans="1:1" x14ac:dyDescent="0.3">
      <c r="A5" s="37" t="s">
        <v>70</v>
      </c>
    </row>
    <row r="6" spans="1:1" x14ac:dyDescent="0.3">
      <c r="A6" s="37" t="s">
        <v>9</v>
      </c>
    </row>
    <row r="7" spans="1:1" x14ac:dyDescent="0.3">
      <c r="A7" s="37" t="s">
        <v>44</v>
      </c>
    </row>
    <row r="8" spans="1:1" x14ac:dyDescent="0.3">
      <c r="A8" s="72"/>
    </row>
    <row r="9" spans="1:1" x14ac:dyDescent="0.3">
      <c r="A9" s="72"/>
    </row>
    <row r="10" spans="1:1" x14ac:dyDescent="0.3">
      <c r="A10" s="72"/>
    </row>
    <row r="11" spans="1:1" x14ac:dyDescent="0.3">
      <c r="A11" s="72"/>
    </row>
    <row r="12" spans="1:1" x14ac:dyDescent="0.3">
      <c r="A12" s="72"/>
    </row>
    <row r="13" spans="1:1" x14ac:dyDescent="0.3">
      <c r="A13" s="72"/>
    </row>
    <row r="14" spans="1:1" x14ac:dyDescent="0.3">
      <c r="A14" s="72"/>
    </row>
    <row r="15" spans="1:1" x14ac:dyDescent="0.3">
      <c r="A15" s="72"/>
    </row>
    <row r="16" spans="1:1" x14ac:dyDescent="0.3">
      <c r="A16" s="72"/>
    </row>
    <row r="17" spans="1:1" x14ac:dyDescent="0.3">
      <c r="A17" s="72"/>
    </row>
    <row r="18" spans="1:1" x14ac:dyDescent="0.3">
      <c r="A18" s="72"/>
    </row>
    <row r="19" spans="1:1" x14ac:dyDescent="0.3">
      <c r="A19" s="72"/>
    </row>
    <row r="20" spans="1:1" x14ac:dyDescent="0.3">
      <c r="A20" s="72"/>
    </row>
    <row r="21" spans="1:1" x14ac:dyDescent="0.3">
      <c r="A21" s="72"/>
    </row>
    <row r="22" spans="1:1" x14ac:dyDescent="0.3">
      <c r="A22" s="72"/>
    </row>
    <row r="23" spans="1:1" x14ac:dyDescent="0.3">
      <c r="A23" s="72"/>
    </row>
    <row r="24" spans="1:1" x14ac:dyDescent="0.3">
      <c r="A24" s="72"/>
    </row>
    <row r="25" spans="1:1" x14ac:dyDescent="0.3">
      <c r="A25" s="72"/>
    </row>
    <row r="26" spans="1:1" x14ac:dyDescent="0.3">
      <c r="A26" s="72"/>
    </row>
    <row r="27" spans="1:1" x14ac:dyDescent="0.3">
      <c r="A27" s="72"/>
    </row>
    <row r="28" spans="1:1" x14ac:dyDescent="0.3">
      <c r="A28" s="72"/>
    </row>
    <row r="29" spans="1:1" x14ac:dyDescent="0.3">
      <c r="A29" s="72"/>
    </row>
    <row r="30" spans="1:1" x14ac:dyDescent="0.3">
      <c r="A30" s="72"/>
    </row>
    <row r="31" spans="1:1" x14ac:dyDescent="0.3">
      <c r="A31" s="72"/>
    </row>
    <row r="32" spans="1:1" x14ac:dyDescent="0.3">
      <c r="A32" s="72"/>
    </row>
    <row r="33" spans="1:1" x14ac:dyDescent="0.3">
      <c r="A33" s="72"/>
    </row>
    <row r="34" spans="1:1" x14ac:dyDescent="0.3">
      <c r="A34" s="72"/>
    </row>
    <row r="35" spans="1:1" x14ac:dyDescent="0.3">
      <c r="A35" s="72"/>
    </row>
    <row r="36" spans="1:1" x14ac:dyDescent="0.3">
      <c r="A36" s="72"/>
    </row>
    <row r="37" spans="1:1" x14ac:dyDescent="0.3">
      <c r="A37" s="72"/>
    </row>
    <row r="38" spans="1:1" x14ac:dyDescent="0.3">
      <c r="A38" s="72"/>
    </row>
    <row r="39" spans="1:1" x14ac:dyDescent="0.3">
      <c r="A39" s="72"/>
    </row>
    <row r="40" spans="1:1" x14ac:dyDescent="0.3">
      <c r="A40" s="72"/>
    </row>
    <row r="41" spans="1:1" x14ac:dyDescent="0.3">
      <c r="A41" s="72"/>
    </row>
    <row r="42" spans="1:1" x14ac:dyDescent="0.3">
      <c r="A42" s="72"/>
    </row>
    <row r="43" spans="1:1" x14ac:dyDescent="0.3">
      <c r="A43" s="72"/>
    </row>
    <row r="44" spans="1:1" x14ac:dyDescent="0.3">
      <c r="A44" s="72"/>
    </row>
    <row r="45" spans="1:1" x14ac:dyDescent="0.3">
      <c r="A45" s="72"/>
    </row>
    <row r="46" spans="1:1" x14ac:dyDescent="0.3">
      <c r="A46" s="72"/>
    </row>
    <row r="47" spans="1:1" x14ac:dyDescent="0.3">
      <c r="A47" s="72"/>
    </row>
    <row r="48" spans="1:1" x14ac:dyDescent="0.3">
      <c r="A48" s="72"/>
    </row>
    <row r="49" spans="1:1" x14ac:dyDescent="0.3">
      <c r="A49" s="72"/>
    </row>
    <row r="50" spans="1:1" x14ac:dyDescent="0.3">
      <c r="A50" s="72"/>
    </row>
    <row r="51" spans="1:1" x14ac:dyDescent="0.3">
      <c r="A51" s="72"/>
    </row>
    <row r="52" spans="1:1" x14ac:dyDescent="0.3">
      <c r="A52" s="72"/>
    </row>
    <row r="53" spans="1:1" x14ac:dyDescent="0.3">
      <c r="A53" s="72"/>
    </row>
    <row r="54" spans="1:1" x14ac:dyDescent="0.3">
      <c r="A54" s="72"/>
    </row>
    <row r="55" spans="1:1" x14ac:dyDescent="0.3">
      <c r="A55" s="72"/>
    </row>
    <row r="56" spans="1:1" x14ac:dyDescent="0.3">
      <c r="A56" s="72"/>
    </row>
    <row r="57" spans="1:1" x14ac:dyDescent="0.3">
      <c r="A57" s="72"/>
    </row>
    <row r="58" spans="1:1" x14ac:dyDescent="0.3">
      <c r="A58" s="72"/>
    </row>
    <row r="59" spans="1:1" x14ac:dyDescent="0.3">
      <c r="A59" s="72"/>
    </row>
    <row r="60" spans="1:1" x14ac:dyDescent="0.3">
      <c r="A60" s="72"/>
    </row>
    <row r="61" spans="1:1" x14ac:dyDescent="0.3">
      <c r="A61" s="72"/>
    </row>
    <row r="62" spans="1:1" x14ac:dyDescent="0.3">
      <c r="A62" s="72"/>
    </row>
    <row r="63" spans="1:1" x14ac:dyDescent="0.3">
      <c r="A63" s="72"/>
    </row>
    <row r="64" spans="1:1" x14ac:dyDescent="0.3">
      <c r="A64" s="72"/>
    </row>
    <row r="65" spans="1:1" x14ac:dyDescent="0.3">
      <c r="A65" s="72"/>
    </row>
    <row r="66" spans="1:1" x14ac:dyDescent="0.3">
      <c r="A66" s="72"/>
    </row>
    <row r="67" spans="1:1" x14ac:dyDescent="0.3">
      <c r="A67" s="72"/>
    </row>
    <row r="68" spans="1:1" x14ac:dyDescent="0.3">
      <c r="A68" s="72"/>
    </row>
    <row r="69" spans="1:1" x14ac:dyDescent="0.3">
      <c r="A69" s="72"/>
    </row>
    <row r="70" spans="1:1" x14ac:dyDescent="0.3">
      <c r="A70" s="72"/>
    </row>
    <row r="71" spans="1:1" x14ac:dyDescent="0.3">
      <c r="A71" s="72"/>
    </row>
    <row r="72" spans="1:1" x14ac:dyDescent="0.3">
      <c r="A72" s="72"/>
    </row>
    <row r="73" spans="1:1" x14ac:dyDescent="0.3">
      <c r="A73" s="72"/>
    </row>
    <row r="74" spans="1:1" x14ac:dyDescent="0.3">
      <c r="A74" s="72"/>
    </row>
    <row r="75" spans="1:1" x14ac:dyDescent="0.3">
      <c r="A75" s="72"/>
    </row>
    <row r="76" spans="1:1" x14ac:dyDescent="0.3">
      <c r="A76" s="72"/>
    </row>
    <row r="77" spans="1:1" x14ac:dyDescent="0.3">
      <c r="A77" s="72"/>
    </row>
    <row r="78" spans="1:1" x14ac:dyDescent="0.3">
      <c r="A78" s="72"/>
    </row>
    <row r="79" spans="1:1" x14ac:dyDescent="0.3">
      <c r="A79" s="72"/>
    </row>
    <row r="80" spans="1:1" x14ac:dyDescent="0.3">
      <c r="A80" s="72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2026-03-27T10:47:00Z</dcterms:modified>
</cp:coreProperties>
</file>