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8506B76B-6326-4842-BBBB-69C01E497417}" xr6:coauthVersionLast="47" xr6:coauthVersionMax="47" xr10:uidLastSave="{00000000-0000-0000-0000-000000000000}"/>
  <bookViews>
    <workbookView xWindow="76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Сводка по кластерам" sheetId="5" state="hidden" r:id="rId7"/>
    <sheet name="Перечень кластеров" sheetId="8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труда'!$A$1:$H$1</definedName>
    <definedName name="_xlnm._FilterDatabase" localSheetId="7" hidden="1">'Перечень кластеров'!$A$1:$D$1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0" l="1"/>
  <c r="G2" i="10"/>
  <c r="G4" i="10"/>
  <c r="G5" i="10"/>
  <c r="G6" i="10"/>
  <c r="G4" i="11"/>
  <c r="G9" i="11"/>
  <c r="G10" i="11"/>
  <c r="G3" i="11"/>
  <c r="G6" i="11"/>
  <c r="G8" i="11"/>
  <c r="G13" i="11"/>
  <c r="G14" i="11"/>
  <c r="G5" i="11"/>
  <c r="G2" i="11"/>
  <c r="G11" i="11"/>
  <c r="G12" i="11"/>
  <c r="G7" i="11"/>
  <c r="G4" i="12"/>
  <c r="G9" i="12"/>
  <c r="G10" i="12"/>
  <c r="G3" i="12"/>
  <c r="G6" i="12"/>
  <c r="G8" i="12"/>
  <c r="G11" i="12"/>
  <c r="G12" i="12"/>
  <c r="G5" i="12"/>
  <c r="G2" i="12"/>
  <c r="G7" i="12"/>
  <c r="F2" i="12"/>
  <c r="F5" i="12"/>
  <c r="F12" i="12"/>
  <c r="F11" i="12"/>
  <c r="F8" i="12"/>
  <c r="F6" i="12"/>
  <c r="F3" i="12"/>
  <c r="F10" i="12"/>
  <c r="F9" i="12"/>
  <c r="F4" i="12"/>
  <c r="F7" i="12"/>
  <c r="AM66" i="5"/>
  <c r="AM65" i="5"/>
  <c r="AM64" i="5"/>
  <c r="AM63" i="5"/>
  <c r="AM62" i="5"/>
  <c r="AM61" i="5"/>
  <c r="AM60" i="5"/>
  <c r="AM59" i="5"/>
  <c r="AM58" i="5"/>
  <c r="AM57" i="5"/>
  <c r="AM56" i="5"/>
  <c r="G3" i="13" l="1"/>
  <c r="G2" i="13"/>
  <c r="G17" i="6" l="1"/>
  <c r="G63" i="6" l="1"/>
  <c r="G60" i="6"/>
  <c r="G62" i="6"/>
  <c r="G59" i="6"/>
  <c r="H4" i="7" l="1"/>
  <c r="H11" i="7"/>
  <c r="H14" i="7"/>
  <c r="H5" i="7"/>
  <c r="H7" i="7"/>
  <c r="H12" i="7"/>
  <c r="H3" i="7"/>
  <c r="H10" i="7"/>
  <c r="H13" i="7"/>
</calcChain>
</file>

<file path=xl/sharedStrings.xml><?xml version="1.0" encoding="utf-8"?>
<sst xmlns="http://schemas.openxmlformats.org/spreadsheetml/2006/main" count="692" uniqueCount="165">
  <si>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</si>
  <si>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</si>
  <si>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</si>
  <si>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</si>
  <si>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</si>
  <si>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</si>
  <si>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</si>
  <si>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</si>
  <si>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</si>
  <si>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</si>
  <si>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</si>
  <si>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</si>
  <si>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</si>
  <si>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</si>
  <si>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</si>
  <si>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</si>
  <si>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</si>
  <si>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</si>
  <si>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</si>
  <si>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</si>
  <si>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</si>
  <si>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</si>
  <si>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</si>
  <si>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</si>
  <si>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</si>
  <si>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</si>
  <si>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</si>
  <si>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</si>
  <si>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</si>
  <si>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</si>
  <si>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</si>
  <si>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</si>
  <si>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</si>
  <si>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</si>
  <si>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</si>
  <si>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</si>
  <si>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</si>
  <si>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</si>
  <si>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</si>
  <si>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</si>
  <si>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</si>
  <si>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</si>
  <si>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</si>
  <si>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</si>
  <si>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</si>
  <si>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</si>
  <si>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</si>
  <si>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</si>
  <si>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</si>
  <si>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</si>
  <si>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</si>
  <si>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</si>
  <si>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</si>
  <si>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</si>
  <si>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</si>
  <si>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</si>
  <si>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Иркутская область</t>
  </si>
  <si>
    <t>Саратовская область</t>
  </si>
  <si>
    <t>Экран для проектора</t>
  </si>
  <si>
    <t>Проектор</t>
  </si>
  <si>
    <t>Архангельская область</t>
  </si>
  <si>
    <t>Воронежская область</t>
  </si>
  <si>
    <t>Донецкая Народная Республика</t>
  </si>
  <si>
    <t>Забайкальский край</t>
  </si>
  <si>
    <t>Костромская область</t>
  </si>
  <si>
    <t>Московская область</t>
  </si>
  <si>
    <t>Мурманская область</t>
  </si>
  <si>
    <t>Новосибирская область</t>
  </si>
  <si>
    <t>Оренбургская область</t>
  </si>
  <si>
    <t>Республика Башкортостан</t>
  </si>
  <si>
    <t>Республика Хакасия</t>
  </si>
  <si>
    <t>Свердловская область</t>
  </si>
  <si>
    <t>Хабаровский край</t>
  </si>
  <si>
    <t>Чувашская Республика - Чувашия</t>
  </si>
  <si>
    <t>Ярославская область</t>
  </si>
  <si>
    <t>ГБПОУ Архангельской области "Архангельский педагогический колледж"</t>
  </si>
  <si>
    <t>ГБПОУ Воронежской области "Губернский педагогический колледж"</t>
  </si>
  <si>
    <t>Государственное бюджетное профессиональное образовательное учреждение "Шахтёрский педагогический колледж"</t>
  </si>
  <si>
    <t>Государственное автономное профессиональное образовательное учреждение «Читинский педагогический колледж»</t>
  </si>
  <si>
    <t>Областное государственное бюджетное профессиональное образовательное учреждение "Шарьинский педагогический колледж Костромской области"</t>
  </si>
  <si>
    <t xml:space="preserve">Государственное образовательное учреждение высшего образования Московской области «Государственный гуманитарно-технологический университет» 
(Истринский профессиональный колледж – филиал ГГТУ)
</t>
  </si>
  <si>
    <t>Государственное автономное профессиональное образовательное учреждение Мурманской области "Мурманский педагогический колледж"</t>
  </si>
  <si>
    <t>Государственное автономное профессиональное образовательное учреждение Новосибирской области "Новосибирский педагогический колледж № 1 им. А.С. Макаренко"</t>
  </si>
  <si>
    <t>Государственное бюджетное профессиональное образовательное учреждение "Педагогический колледж им. Н.К. Калугина" г. Оренбурга</t>
  </si>
  <si>
    <t>Федеральное государственное бюджетное образовательное учреждение высшего образования «Башкирский государственный педагогический университет им. М. Акмуллы»</t>
  </si>
  <si>
    <t>Государственное автономное профессиональное образовательное учреждение Стерлитамакский многопрофильный профессиональный колледж</t>
  </si>
  <si>
    <t xml:space="preserve">Государственное бюджетное профессиональное образовательное учреждение Уфимский многопрофильный профессиональный колледж </t>
  </si>
  <si>
    <t>Государственное бюджетное профессиональное образовательное учреждение Республики Хакасия "Черногорский техникум отраслевых технологий"</t>
  </si>
  <si>
    <t>Государственное автономное профессиональное образовательное учреждение
Саратовской области «Вольский педагогический колледж им.Ф.И.Панферова»</t>
  </si>
  <si>
    <t>Государственное автономное профессиональное образовательное учреждение Свердловской области "Свердловский областной педагогический колледж"</t>
  </si>
  <si>
    <t>краевое государственное бюджетное профессиональное образовательное учреждение "Хабаровский педагогический колледж имени Героя Советского Союза Д.Л. Калараша"</t>
  </si>
  <si>
    <t>Государственное автономное профессиональное образовательное учреждение Чувашской Республики "Чебоксарский профессиональный колледж им. Н.В. Никольского" Министерства образования Чувашской Республики</t>
  </si>
  <si>
    <t>Государственное профессиональное образовательное автономное учреждение Ярославской области Рыбинский профессионально-педагогический колледж</t>
  </si>
  <si>
    <t>Регион</t>
  </si>
  <si>
    <t xml:space="preserve"> Базовая образовательная организация</t>
  </si>
  <si>
    <t>Зона под вид работ</t>
  </si>
  <si>
    <t>ФГОС СПО</t>
  </si>
  <si>
    <t>Учебное пособие</t>
  </si>
  <si>
    <t>Братский торгово-технологический техникум</t>
  </si>
  <si>
    <t>Ведение CRM системы: обработка статуса клиентов, создание отчетов, подготовка отчетов для отдела маркетинга</t>
  </si>
  <si>
    <t>38.02.04 Коммерция (по отраслям)</t>
  </si>
  <si>
    <t>8. Зона под вид работ Ведение CRM системы: обработка статуса клиентов, создание отчетов, подготовка отчетов для отдела маркетингат (13 рабочих мест)</t>
  </si>
  <si>
    <t>Код и наименование профессии или специальности согласно ФГОС СПО</t>
  </si>
  <si>
    <t>Площадь зоны: не менее 69,6 кв.м.</t>
  </si>
  <si>
    <t>Освещение: Допустимо верхнее искусственное освещение ( не менее 250 люкс)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</si>
  <si>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</si>
  <si>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220 Вольт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</si>
  <si>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</si>
  <si>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ленолиум - 69,6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</si>
  <si>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</si>
  <si>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</si>
  <si>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</si>
  <si>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Мультимедийный проектор  Разрешение
1280×720 HD
Контрастность
13000:1
Пиковая яркость, лм
3300 люмен
Соотношение сторон экрана
16:10</t>
  </si>
  <si>
    <t>ФБ</t>
  </si>
  <si>
    <t>Крепеж для проектора</t>
  </si>
  <si>
    <t>Регулировка 
вращение, наклон, поворот
Место крепления кронштейна 
к потолку
Максимальная нагрузка 12 кг
Конструктивные особенности
Угол наклона вверх (градус) 
15°
Угол наклона вниз (градус) 
15°
Угол поворота (градус) 15°
Минимальное расстояние от стены/потолка 610 мм
Максимальное расстояние от стены/потолка 960 мм</t>
  </si>
  <si>
    <t>Интерактивная доска</t>
  </si>
  <si>
    <t xml:space="preserve">Интерактивная система Соотношение сторон4:3 Размер рабочей поверхности (ШxВ), см157x117 Диагональ рабочей поверхности, дюймы 77 Разрешение доски 32767x32767 </t>
  </si>
  <si>
    <t xml:space="preserve">Мультимедийная интерактивная кафедра </t>
  </si>
  <si>
    <t>Интерактивная трибуна Альфа (Размер ВхШхГ (см): 111x60x50 Диагональ дисплея: 21.5" Разрешение: 1920x1080 Тип сенсора: Инфракрасный)</t>
  </si>
  <si>
    <t xml:space="preserve">Пакетный ламинатор </t>
  </si>
  <si>
    <t>Высокоскоростной аппарат для ламинирования документов</t>
  </si>
  <si>
    <t>Моноблок</t>
  </si>
  <si>
    <t>23.8", 4x2.8 ГГц, IPS, Full HD (1920x1080), 8 ГБ DDR4, SSD 512 ГБ</t>
  </si>
  <si>
    <t xml:space="preserve">шт ( на 1 раб.место) </t>
  </si>
  <si>
    <t xml:space="preserve">Клавиатура </t>
  </si>
  <si>
    <t xml:space="preserve"> USB проводная </t>
  </si>
  <si>
    <t xml:space="preserve">Оборудование </t>
  </si>
  <si>
    <t xml:space="preserve">шт ( на 2 раб.места) </t>
  </si>
  <si>
    <t xml:space="preserve">Мышь </t>
  </si>
  <si>
    <t>Настольная лампа</t>
  </si>
  <si>
    <t>400Lm 4500K Dimmer USB UL-00003339</t>
  </si>
  <si>
    <t>Калькулятор</t>
  </si>
  <si>
    <t>12-и разрядный</t>
  </si>
  <si>
    <t>Лоток для бумаг</t>
  </si>
  <si>
    <t>Горизонтальный, 3 секции</t>
  </si>
  <si>
    <t xml:space="preserve">МФУ </t>
  </si>
  <si>
    <t>Лазерное, черно-белая печать, двухсторонняя</t>
  </si>
  <si>
    <t xml:space="preserve">шт ( на 3 раб.место) </t>
  </si>
  <si>
    <t>Принтер</t>
  </si>
  <si>
    <t>Лазерный, цветная печать</t>
  </si>
  <si>
    <t>Стол офисный</t>
  </si>
  <si>
    <t>Эргономичный левый</t>
  </si>
  <si>
    <t>Кресло  офисное</t>
  </si>
  <si>
    <t>На колесиках, сетка/ткань, черный</t>
  </si>
  <si>
    <t>Бухгалтерия предприятия</t>
  </si>
  <si>
    <t>Автоматизация ведения бухгалтерского и налогового учета, подготовка и сдача обязательной отчетности для учета различных видов финансово-хозяйственной деятельности любых коммерческих предприяти, ведение справочников контрагентов, сотрудников и номенклатуры, получение сводной и детализированной информации о корректности данных учета, автоматизация расчета заработной платы персонала, планирования расходов на оплату труда, исчисления НДФЛ и страховых взносов</t>
  </si>
  <si>
    <t xml:space="preserve">Офисный шкаф </t>
  </si>
  <si>
    <t xml:space="preserve"> 120х35х207 см, металлический</t>
  </si>
  <si>
    <t xml:space="preserve">ПО для CRM </t>
  </si>
  <si>
    <t>автоматизация и контроль взаимодействия компании с клиентами (хранение и структурирование информации о заказах и покупателях, оптимизация  маркетинга)</t>
  </si>
  <si>
    <t xml:space="preserve">Освещение: Допустимо верхнее искусственное освещение ( не менее 250 люкс) </t>
  </si>
  <si>
    <t>Покрытие пола: ленолиум  - 69,6 м2 на всю зону</t>
  </si>
  <si>
    <t xml:space="preserve">Моноблок </t>
  </si>
  <si>
    <t xml:space="preserve">USB проводная </t>
  </si>
  <si>
    <t xml:space="preserve"> 400Lm 4500K Dimmer USB UL-00003339</t>
  </si>
  <si>
    <t xml:space="preserve">Лоток для бумаг </t>
  </si>
  <si>
    <t xml:space="preserve">Стол офисный </t>
  </si>
  <si>
    <t>Кресло офисный</t>
  </si>
  <si>
    <t>Универсальная</t>
  </si>
  <si>
    <t>В наличии</t>
  </si>
  <si>
    <t>Огнетушитель углекислотный ОУ-1/ аналог</t>
  </si>
  <si>
    <t xml:space="preserve">Программное обеспечение для CRM </t>
  </si>
  <si>
    <t>Ведение CRM системы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</si>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</sst>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202020"/>
      <name val="Times New Roman"/>
      <family val="1"/>
      <charset val="204"/>
    </font>
    <font>
      <sz val="11"/>
      <color rgb="FF202020"/>
      <name val="Times New Roman"/>
      <family val="1"/>
      <charset val="204"/>
    </font>
    <font>
      <sz val="10"/>
      <color rgb="FF20212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5" fillId="0" borderId="0" applyNumberFormat="0" applyFill="0" applyBorder="0" applyAlignment="0" applyProtection="0"/>
  </cellStyleXfs>
  <cellXfs count="180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4" fillId="0" borderId="17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7" borderId="17" xfId="0" applyFont="1" applyFill="1" applyBorder="1" applyAlignment="1">
      <alignment horizontal="left" vertical="center"/>
    </xf>
    <xf numFmtId="0" fontId="16" fillId="0" borderId="0" xfId="0" applyFont="1" applyAlignment="1">
      <alignment vertical="top"/>
    </xf>
    <xf numFmtId="0" fontId="20" fillId="0" borderId="16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9" fillId="4" borderId="17" xfId="3" applyFont="1" applyFill="1" applyBorder="1" applyAlignment="1">
      <alignment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21" fillId="0" borderId="17" xfId="0" applyFont="1" applyBorder="1" applyAlignment="1">
      <alignment horizontal="left" vertical="center" wrapText="1"/>
    </xf>
    <xf numFmtId="0" fontId="22" fillId="0" borderId="17" xfId="0" applyFont="1" applyBorder="1" applyAlignment="1">
      <alignment vertical="center" wrapText="1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22" fillId="2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2" fillId="2" borderId="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5" fillId="0" borderId="0" xfId="5" applyAlignment="1">
      <alignment vertical="top" wrapText="1"/>
    </xf>
    <xf numFmtId="0" fontId="24" fillId="0" borderId="0" xfId="0" applyFont="1" applyAlignment="1">
      <alignment horizontal="left" vertical="top" wrapText="1"/>
    </xf>
    <xf numFmtId="0" fontId="4" fillId="0" borderId="17" xfId="0" applyFont="1" applyBorder="1" applyAlignment="1" applyProtection="1">
      <alignment horizontal="left" vertical="top"/>
      <protection locked="0"/>
    </xf>
    <xf numFmtId="0" fontId="4" fillId="0" borderId="17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4" fillId="0" borderId="17" xfId="0" applyFont="1" applyBorder="1" applyAlignment="1" applyProtection="1">
      <alignment horizontal="center" vertical="top"/>
      <protection locked="0"/>
    </xf>
    <xf numFmtId="0" fontId="2" fillId="0" borderId="17" xfId="0" applyFont="1" applyBorder="1" applyAlignment="1">
      <alignment vertical="top" wrapText="1"/>
    </xf>
    <xf numFmtId="0" fontId="2" fillId="0" borderId="19" xfId="0" applyFont="1" applyBorder="1" applyAlignment="1">
      <alignment horizontal="left" vertical="top"/>
    </xf>
    <xf numFmtId="0" fontId="2" fillId="0" borderId="17" xfId="0" applyFont="1" applyBorder="1" applyAlignment="1">
      <alignment horizontal="center" vertical="top"/>
    </xf>
    <xf numFmtId="0" fontId="27" fillId="0" borderId="17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4" fillId="0" borderId="17" xfId="0" applyFont="1" applyBorder="1" applyAlignment="1">
      <alignment horizontal="center" vertical="top"/>
    </xf>
    <xf numFmtId="0" fontId="2" fillId="0" borderId="17" xfId="0" applyFont="1" applyBorder="1" applyAlignment="1">
      <alignment horizontal="left" vertical="top"/>
    </xf>
    <xf numFmtId="0" fontId="15" fillId="0" borderId="17" xfId="0" applyFont="1" applyBorder="1" applyAlignment="1">
      <alignment vertical="top" wrapText="1"/>
    </xf>
    <xf numFmtId="0" fontId="28" fillId="0" borderId="0" xfId="0" applyFont="1" applyAlignment="1">
      <alignment vertical="top"/>
    </xf>
    <xf numFmtId="0" fontId="2" fillId="9" borderId="3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4" fillId="0" borderId="17" xfId="0" applyFont="1" applyBorder="1" applyAlignment="1" applyProtection="1">
      <alignment vertical="top"/>
      <protection locked="0"/>
    </xf>
    <xf numFmtId="0" fontId="15" fillId="0" borderId="19" xfId="0" applyFont="1" applyBorder="1" applyAlignment="1">
      <alignment vertical="top"/>
    </xf>
    <xf numFmtId="0" fontId="4" fillId="0" borderId="30" xfId="0" applyFont="1" applyBorder="1" applyAlignment="1">
      <alignment horizontal="left" vertical="top"/>
    </xf>
    <xf numFmtId="0" fontId="4" fillId="0" borderId="26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>
      <alignment horizontal="center" vertical="top"/>
    </xf>
    <xf numFmtId="0" fontId="26" fillId="0" borderId="19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26" fillId="0" borderId="17" xfId="0" applyFont="1" applyBorder="1" applyAlignment="1">
      <alignment horizontal="left" vertical="top"/>
    </xf>
    <xf numFmtId="0" fontId="4" fillId="0" borderId="22" xfId="0" applyFont="1" applyBorder="1" applyAlignment="1" applyProtection="1">
      <alignment horizontal="left" vertical="top"/>
      <protection locked="0"/>
    </xf>
    <xf numFmtId="0" fontId="26" fillId="0" borderId="4" xfId="0" applyFont="1" applyBorder="1" applyAlignment="1">
      <alignment horizontal="left" vertical="top"/>
    </xf>
    <xf numFmtId="0" fontId="4" fillId="0" borderId="3" xfId="0" applyFont="1" applyBorder="1" applyAlignment="1">
      <alignment vertical="top"/>
    </xf>
    <xf numFmtId="0" fontId="4" fillId="0" borderId="18" xfId="0" applyFont="1" applyBorder="1" applyAlignment="1" applyProtection="1">
      <alignment vertical="top"/>
      <protection locked="0"/>
    </xf>
    <xf numFmtId="0" fontId="15" fillId="0" borderId="17" xfId="0" applyFont="1" applyBorder="1" applyAlignment="1">
      <alignment vertical="top"/>
    </xf>
    <xf numFmtId="0" fontId="4" fillId="0" borderId="22" xfId="0" applyFont="1" applyBorder="1" applyAlignment="1" applyProtection="1">
      <alignment vertical="top"/>
      <protection locked="0"/>
    </xf>
    <xf numFmtId="0" fontId="29" fillId="0" borderId="0" xfId="0" applyFont="1"/>
    <xf numFmtId="0" fontId="30" fillId="0" borderId="17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>
      <alignment horizontal="left" vertical="center"/>
    </xf>
    <xf numFmtId="0" fontId="28" fillId="0" borderId="1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4" fillId="0" borderId="19" xfId="0" applyFont="1" applyBorder="1" applyAlignment="1">
      <alignment vertical="top" wrapText="1"/>
    </xf>
    <xf numFmtId="0" fontId="15" fillId="0" borderId="3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4" fillId="0" borderId="19" xfId="0" applyFont="1" applyBorder="1" applyAlignment="1" applyProtection="1">
      <alignment horizontal="left" vertical="center"/>
      <protection locked="0"/>
    </xf>
    <xf numFmtId="0" fontId="21" fillId="0" borderId="19" xfId="0" applyFont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1" fillId="3" borderId="1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top"/>
    </xf>
    <xf numFmtId="0" fontId="20" fillId="2" borderId="32" xfId="0" applyFont="1" applyFill="1" applyBorder="1" applyAlignment="1">
      <alignment horizontal="left" vertical="top"/>
    </xf>
    <xf numFmtId="0" fontId="4" fillId="2" borderId="3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6" xfId="0" applyFont="1" applyFill="1" applyBorder="1" applyAlignment="1">
      <alignment horizontal="left" vertical="top"/>
    </xf>
    <xf numFmtId="0" fontId="20" fillId="2" borderId="27" xfId="0" applyFont="1" applyFill="1" applyBorder="1" applyAlignment="1">
      <alignment horizontal="left" vertical="top"/>
    </xf>
    <xf numFmtId="0" fontId="4" fillId="2" borderId="28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left" vertical="top"/>
    </xf>
    <xf numFmtId="0" fontId="1" fillId="5" borderId="19" xfId="0" applyFont="1" applyFill="1" applyBorder="1" applyAlignment="1">
      <alignment horizontal="left" vertical="center"/>
    </xf>
    <xf numFmtId="0" fontId="1" fillId="5" borderId="20" xfId="0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0" fontId="1" fillId="5" borderId="17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left" vertical="top"/>
    </xf>
    <xf numFmtId="0" fontId="20" fillId="2" borderId="2" xfId="0" applyFont="1" applyFill="1" applyBorder="1" applyAlignment="1">
      <alignment horizontal="left" vertical="top"/>
    </xf>
    <xf numFmtId="0" fontId="20" fillId="2" borderId="22" xfId="0" applyFont="1" applyFill="1" applyBorder="1" applyAlignment="1">
      <alignment horizontal="left" vertical="top"/>
    </xf>
    <xf numFmtId="0" fontId="17" fillId="8" borderId="19" xfId="0" applyFont="1" applyFill="1" applyBorder="1" applyAlignment="1">
      <alignment horizontal="center" vertical="top"/>
    </xf>
    <xf numFmtId="0" fontId="17" fillId="8" borderId="20" xfId="0" applyFont="1" applyFill="1" applyBorder="1" applyAlignment="1">
      <alignment horizontal="center" vertical="top"/>
    </xf>
    <xf numFmtId="0" fontId="17" fillId="8" borderId="18" xfId="0" applyFont="1" applyFill="1" applyBorder="1" applyAlignment="1">
      <alignment horizontal="center" vertical="top"/>
    </xf>
    <xf numFmtId="0" fontId="31" fillId="10" borderId="17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top"/>
    </xf>
    <xf numFmtId="0" fontId="16" fillId="0" borderId="20" xfId="0" applyFont="1" applyBorder="1" applyAlignment="1">
      <alignment horizontal="center" vertical="top"/>
    </xf>
    <xf numFmtId="0" fontId="16" fillId="0" borderId="18" xfId="0" applyFont="1" applyBorder="1" applyAlignment="1">
      <alignment horizontal="center" vertical="top"/>
    </xf>
    <xf numFmtId="0" fontId="32" fillId="0" borderId="17" xfId="5" applyFont="1" applyBorder="1" applyAlignment="1">
      <alignment horizontal="center" vertical="center"/>
    </xf>
    <xf numFmtId="0" fontId="33" fillId="11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04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63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13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179" t="s">
        <v>164</v>
      </c>
      <c r="B1" s="179"/>
      <c r="C1" s="179"/>
      <c r="D1" s="179"/>
      <c r="E1" s="179"/>
      <c r="F1" s="179"/>
      <c r="G1" s="179"/>
    </row>
    <row r="2" spans="1:8" ht="22.8" x14ac:dyDescent="0.3">
      <c r="A2" s="128" t="s">
        <v>163</v>
      </c>
      <c r="B2" s="129"/>
      <c r="C2" s="129"/>
      <c r="D2" s="129"/>
      <c r="E2" s="129"/>
      <c r="F2" s="129"/>
      <c r="G2" s="130"/>
    </row>
    <row r="3" spans="1:8" ht="80.25" customHeight="1" x14ac:dyDescent="0.3">
      <c r="A3" s="131" t="s">
        <v>20</v>
      </c>
      <c r="B3" s="131"/>
      <c r="C3" s="132" t="s">
        <v>100</v>
      </c>
      <c r="D3" s="133"/>
      <c r="E3" s="133"/>
      <c r="F3" s="133"/>
      <c r="G3" s="133"/>
    </row>
    <row r="4" spans="1:8" ht="21" x14ac:dyDescent="0.3">
      <c r="A4" s="143" t="s">
        <v>12</v>
      </c>
      <c r="B4" s="143"/>
      <c r="C4" s="143"/>
      <c r="D4" s="143"/>
      <c r="E4" s="143"/>
      <c r="F4" s="143"/>
      <c r="G4" s="144"/>
    </row>
    <row r="5" spans="1:8" ht="15" thickBot="1" x14ac:dyDescent="0.35">
      <c r="A5" s="145" t="s">
        <v>18</v>
      </c>
      <c r="B5" s="146"/>
      <c r="C5" s="9">
        <v>12</v>
      </c>
      <c r="D5" s="10"/>
      <c r="E5" s="10"/>
      <c r="F5" s="10"/>
      <c r="G5" s="10"/>
    </row>
    <row r="6" spans="1:8" x14ac:dyDescent="0.3">
      <c r="A6" s="137" t="s">
        <v>13</v>
      </c>
      <c r="B6" s="138"/>
      <c r="C6" s="138"/>
      <c r="D6" s="138"/>
      <c r="E6" s="138"/>
      <c r="F6" s="138"/>
      <c r="G6" s="139"/>
    </row>
    <row r="7" spans="1:8" x14ac:dyDescent="0.3">
      <c r="A7" s="140" t="s">
        <v>21</v>
      </c>
      <c r="B7" s="141"/>
      <c r="C7" s="141"/>
      <c r="D7" s="141"/>
      <c r="E7" s="141"/>
      <c r="F7" s="141"/>
      <c r="G7" s="142"/>
    </row>
    <row r="8" spans="1:8" x14ac:dyDescent="0.3">
      <c r="A8" s="140" t="s">
        <v>28</v>
      </c>
      <c r="B8" s="141"/>
      <c r="C8" s="141"/>
      <c r="D8" s="141"/>
      <c r="E8" s="141"/>
      <c r="F8" s="141"/>
      <c r="G8" s="142"/>
    </row>
    <row r="9" spans="1:8" x14ac:dyDescent="0.3">
      <c r="A9" s="140" t="s">
        <v>27</v>
      </c>
      <c r="B9" s="141"/>
      <c r="C9" s="141"/>
      <c r="D9" s="141"/>
      <c r="E9" s="141"/>
      <c r="F9" s="141"/>
      <c r="G9" s="142"/>
    </row>
    <row r="10" spans="1:8" x14ac:dyDescent="0.3">
      <c r="A10" s="140" t="s">
        <v>26</v>
      </c>
      <c r="B10" s="141"/>
      <c r="C10" s="141"/>
      <c r="D10" s="141"/>
      <c r="E10" s="141"/>
      <c r="F10" s="141"/>
      <c r="G10" s="142"/>
    </row>
    <row r="11" spans="1:8" x14ac:dyDescent="0.3">
      <c r="A11" s="140" t="s">
        <v>24</v>
      </c>
      <c r="B11" s="141"/>
      <c r="C11" s="141"/>
      <c r="D11" s="141"/>
      <c r="E11" s="141"/>
      <c r="F11" s="141"/>
      <c r="G11" s="142"/>
    </row>
    <row r="12" spans="1:8" x14ac:dyDescent="0.3">
      <c r="A12" s="140" t="s">
        <v>25</v>
      </c>
      <c r="B12" s="141"/>
      <c r="C12" s="141"/>
      <c r="D12" s="141"/>
      <c r="E12" s="141"/>
      <c r="F12" s="141"/>
      <c r="G12" s="142"/>
    </row>
    <row r="13" spans="1:8" x14ac:dyDescent="0.3">
      <c r="A13" s="140" t="s">
        <v>23</v>
      </c>
      <c r="B13" s="141"/>
      <c r="C13" s="141"/>
      <c r="D13" s="141"/>
      <c r="E13" s="141"/>
      <c r="F13" s="141"/>
      <c r="G13" s="142"/>
    </row>
    <row r="14" spans="1:8" ht="15" thickBot="1" x14ac:dyDescent="0.35">
      <c r="A14" s="134" t="s">
        <v>22</v>
      </c>
      <c r="B14" s="135"/>
      <c r="C14" s="135"/>
      <c r="D14" s="135"/>
      <c r="E14" s="135"/>
      <c r="F14" s="135"/>
      <c r="G14" s="136"/>
    </row>
    <row r="15" spans="1:8" ht="27.6" x14ac:dyDescent="0.3">
      <c r="A15" s="8" t="s">
        <v>0</v>
      </c>
      <c r="B15" s="8" t="s">
        <v>1</v>
      </c>
      <c r="C15" s="8" t="s">
        <v>10</v>
      </c>
      <c r="D15" s="8" t="s">
        <v>2</v>
      </c>
      <c r="E15" s="8" t="s">
        <v>4</v>
      </c>
      <c r="F15" s="8" t="s">
        <v>3</v>
      </c>
      <c r="G15" s="8" t="s">
        <v>8</v>
      </c>
      <c r="H15" s="24" t="s">
        <v>44</v>
      </c>
    </row>
    <row r="16" spans="1:8" ht="27.6" x14ac:dyDescent="0.3">
      <c r="A16" s="8">
        <v>1</v>
      </c>
      <c r="B16" s="29" t="s">
        <v>51</v>
      </c>
      <c r="C16" s="7" t="s">
        <v>17</v>
      </c>
      <c r="D16" s="21" t="s">
        <v>5</v>
      </c>
      <c r="E16" s="36">
        <v>1</v>
      </c>
      <c r="F16" s="39" t="s">
        <v>6</v>
      </c>
      <c r="G16" s="36">
        <v>1</v>
      </c>
    </row>
    <row r="17" spans="1:7" ht="27.6" x14ac:dyDescent="0.3">
      <c r="A17" s="8">
        <v>2</v>
      </c>
      <c r="B17" s="42" t="s">
        <v>37</v>
      </c>
      <c r="C17" s="7" t="s">
        <v>17</v>
      </c>
      <c r="D17" s="21" t="s">
        <v>5</v>
      </c>
      <c r="E17" s="5">
        <v>1</v>
      </c>
      <c r="F17" s="30" t="s">
        <v>6</v>
      </c>
      <c r="G17" s="5">
        <f>E17</f>
        <v>1</v>
      </c>
    </row>
    <row r="18" spans="1:7" ht="21.6" thickBot="1" x14ac:dyDescent="0.35">
      <c r="A18" s="143" t="s">
        <v>15</v>
      </c>
      <c r="B18" s="143"/>
      <c r="C18" s="143"/>
      <c r="D18" s="143"/>
      <c r="E18" s="143"/>
      <c r="F18" s="143"/>
      <c r="G18" s="144"/>
    </row>
    <row r="19" spans="1:7" x14ac:dyDescent="0.3">
      <c r="A19" s="137" t="s">
        <v>13</v>
      </c>
      <c r="B19" s="138"/>
      <c r="C19" s="138"/>
      <c r="D19" s="138"/>
      <c r="E19" s="138"/>
      <c r="F19" s="138"/>
      <c r="G19" s="139"/>
    </row>
    <row r="20" spans="1:7" x14ac:dyDescent="0.3">
      <c r="A20" s="140" t="s">
        <v>21</v>
      </c>
      <c r="B20" s="141"/>
      <c r="C20" s="141"/>
      <c r="D20" s="141"/>
      <c r="E20" s="141"/>
      <c r="F20" s="141"/>
      <c r="G20" s="142"/>
    </row>
    <row r="21" spans="1:7" x14ac:dyDescent="0.3">
      <c r="A21" s="140" t="s">
        <v>28</v>
      </c>
      <c r="B21" s="141"/>
      <c r="C21" s="141"/>
      <c r="D21" s="141"/>
      <c r="E21" s="141"/>
      <c r="F21" s="141"/>
      <c r="G21" s="142"/>
    </row>
    <row r="22" spans="1:7" x14ac:dyDescent="0.3">
      <c r="A22" s="140" t="s">
        <v>27</v>
      </c>
      <c r="B22" s="141"/>
      <c r="C22" s="141"/>
      <c r="D22" s="141"/>
      <c r="E22" s="141"/>
      <c r="F22" s="141"/>
      <c r="G22" s="142"/>
    </row>
    <row r="23" spans="1:7" x14ac:dyDescent="0.3">
      <c r="A23" s="140" t="s">
        <v>26</v>
      </c>
      <c r="B23" s="141"/>
      <c r="C23" s="141"/>
      <c r="D23" s="141"/>
      <c r="E23" s="141"/>
      <c r="F23" s="141"/>
      <c r="G23" s="142"/>
    </row>
    <row r="24" spans="1:7" x14ac:dyDescent="0.3">
      <c r="A24" s="140" t="s">
        <v>24</v>
      </c>
      <c r="B24" s="141"/>
      <c r="C24" s="141"/>
      <c r="D24" s="141"/>
      <c r="E24" s="141"/>
      <c r="F24" s="141"/>
      <c r="G24" s="142"/>
    </row>
    <row r="25" spans="1:7" x14ac:dyDescent="0.3">
      <c r="A25" s="140" t="s">
        <v>25</v>
      </c>
      <c r="B25" s="141"/>
      <c r="C25" s="141"/>
      <c r="D25" s="141"/>
      <c r="E25" s="141"/>
      <c r="F25" s="141"/>
      <c r="G25" s="142"/>
    </row>
    <row r="26" spans="1:7" x14ac:dyDescent="0.3">
      <c r="A26" s="140" t="s">
        <v>23</v>
      </c>
      <c r="B26" s="141"/>
      <c r="C26" s="141"/>
      <c r="D26" s="141"/>
      <c r="E26" s="141"/>
      <c r="F26" s="141"/>
      <c r="G26" s="142"/>
    </row>
    <row r="27" spans="1:7" ht="15" thickBot="1" x14ac:dyDescent="0.35">
      <c r="A27" s="134" t="s">
        <v>22</v>
      </c>
      <c r="B27" s="135"/>
      <c r="C27" s="135"/>
      <c r="D27" s="135"/>
      <c r="E27" s="135"/>
      <c r="F27" s="135"/>
      <c r="G27" s="136"/>
    </row>
    <row r="28" spans="1:7" ht="27.6" x14ac:dyDescent="0.3">
      <c r="A28" s="8" t="s">
        <v>0</v>
      </c>
      <c r="B28" s="8" t="s">
        <v>1</v>
      </c>
      <c r="C28" s="8" t="s">
        <v>10</v>
      </c>
      <c r="D28" s="8" t="s">
        <v>2</v>
      </c>
      <c r="E28" s="8" t="s">
        <v>4</v>
      </c>
      <c r="F28" s="8" t="s">
        <v>3</v>
      </c>
      <c r="G28" s="8" t="s">
        <v>8</v>
      </c>
    </row>
    <row r="29" spans="1:7" ht="31.2" x14ac:dyDescent="0.3">
      <c r="A29" s="3">
        <v>1</v>
      </c>
      <c r="B29" s="113" t="s">
        <v>145</v>
      </c>
      <c r="C29" s="53" t="s">
        <v>17</v>
      </c>
      <c r="D29" s="37" t="s">
        <v>19</v>
      </c>
      <c r="E29" s="55">
        <v>1</v>
      </c>
      <c r="F29" s="56" t="s">
        <v>52</v>
      </c>
      <c r="G29" s="57">
        <v>12</v>
      </c>
    </row>
    <row r="30" spans="1:7" ht="31.2" x14ac:dyDescent="0.3">
      <c r="A30" s="4">
        <v>2</v>
      </c>
      <c r="B30" s="113" t="s">
        <v>132</v>
      </c>
      <c r="C30" s="53" t="s">
        <v>17</v>
      </c>
      <c r="D30" s="37" t="s">
        <v>11</v>
      </c>
      <c r="E30" s="55">
        <v>1</v>
      </c>
      <c r="F30" s="56" t="s">
        <v>52</v>
      </c>
      <c r="G30" s="57">
        <v>12</v>
      </c>
    </row>
    <row r="31" spans="1:7" ht="31.2" x14ac:dyDescent="0.3">
      <c r="A31" s="4">
        <v>3</v>
      </c>
      <c r="B31" s="58" t="s">
        <v>55</v>
      </c>
      <c r="C31" s="53" t="s">
        <v>17</v>
      </c>
      <c r="D31" s="54" t="s">
        <v>5</v>
      </c>
      <c r="E31" s="55">
        <v>1</v>
      </c>
      <c r="F31" s="56" t="s">
        <v>54</v>
      </c>
      <c r="G31" s="57">
        <v>12</v>
      </c>
    </row>
    <row r="32" spans="1:7" ht="31.2" x14ac:dyDescent="0.3">
      <c r="A32" s="3">
        <v>4</v>
      </c>
      <c r="B32" s="122" t="s">
        <v>134</v>
      </c>
      <c r="C32" s="53" t="s">
        <v>17</v>
      </c>
      <c r="D32" s="21" t="s">
        <v>11</v>
      </c>
      <c r="E32" s="55">
        <v>1</v>
      </c>
      <c r="F32" s="56" t="s">
        <v>54</v>
      </c>
      <c r="G32" s="57">
        <v>12</v>
      </c>
    </row>
    <row r="33" spans="1:7" ht="31.2" x14ac:dyDescent="0.3">
      <c r="A33" s="4">
        <v>5</v>
      </c>
      <c r="B33" s="119" t="s">
        <v>130</v>
      </c>
      <c r="C33" s="53" t="s">
        <v>17</v>
      </c>
      <c r="D33" s="21" t="s">
        <v>11</v>
      </c>
      <c r="E33" s="55">
        <v>1</v>
      </c>
      <c r="F33" s="56" t="s">
        <v>54</v>
      </c>
      <c r="G33" s="57">
        <v>12</v>
      </c>
    </row>
    <row r="34" spans="1:7" ht="31.2" x14ac:dyDescent="0.3">
      <c r="A34" s="4">
        <v>6</v>
      </c>
      <c r="B34" s="114" t="s">
        <v>162</v>
      </c>
      <c r="C34" s="53" t="s">
        <v>17</v>
      </c>
      <c r="D34" s="21" t="s">
        <v>19</v>
      </c>
      <c r="E34" s="55">
        <v>1</v>
      </c>
      <c r="F34" s="56" t="s">
        <v>54</v>
      </c>
      <c r="G34" s="57">
        <v>12</v>
      </c>
    </row>
    <row r="35" spans="1:7" ht="31.2" x14ac:dyDescent="0.3">
      <c r="A35" s="3">
        <v>7</v>
      </c>
      <c r="B35" s="120" t="s">
        <v>139</v>
      </c>
      <c r="C35" s="53" t="s">
        <v>17</v>
      </c>
      <c r="D35" s="21" t="s">
        <v>11</v>
      </c>
      <c r="E35" s="55">
        <v>1</v>
      </c>
      <c r="F35" s="56" t="s">
        <v>54</v>
      </c>
      <c r="G35" s="57">
        <v>12</v>
      </c>
    </row>
    <row r="36" spans="1:7" ht="31.2" x14ac:dyDescent="0.3">
      <c r="A36" s="4">
        <v>8</v>
      </c>
      <c r="B36" s="127" t="s">
        <v>53</v>
      </c>
      <c r="C36" s="53" t="s">
        <v>17</v>
      </c>
      <c r="D36" s="63" t="s">
        <v>7</v>
      </c>
      <c r="E36" s="55">
        <v>1</v>
      </c>
      <c r="F36" s="56" t="s">
        <v>54</v>
      </c>
      <c r="G36" s="57">
        <v>12</v>
      </c>
    </row>
    <row r="37" spans="1:7" ht="31.2" x14ac:dyDescent="0.3">
      <c r="A37" s="4">
        <v>9</v>
      </c>
      <c r="B37" s="52" t="s">
        <v>33</v>
      </c>
      <c r="C37" s="53" t="s">
        <v>17</v>
      </c>
      <c r="D37" s="63" t="s">
        <v>7</v>
      </c>
      <c r="E37" s="55">
        <v>1</v>
      </c>
      <c r="F37" s="56" t="s">
        <v>54</v>
      </c>
      <c r="G37" s="57">
        <v>12</v>
      </c>
    </row>
    <row r="38" spans="1:7" ht="21.6" thickBot="1" x14ac:dyDescent="0.35">
      <c r="A38" s="143" t="s">
        <v>16</v>
      </c>
      <c r="B38" s="143"/>
      <c r="C38" s="143"/>
      <c r="D38" s="143"/>
      <c r="E38" s="143"/>
      <c r="F38" s="143"/>
      <c r="G38" s="144"/>
    </row>
    <row r="39" spans="1:7" x14ac:dyDescent="0.3">
      <c r="A39" s="137" t="s">
        <v>13</v>
      </c>
      <c r="B39" s="138"/>
      <c r="C39" s="138"/>
      <c r="D39" s="138"/>
      <c r="E39" s="138"/>
      <c r="F39" s="138"/>
      <c r="G39" s="139"/>
    </row>
    <row r="40" spans="1:7" x14ac:dyDescent="0.3">
      <c r="A40" s="140" t="s">
        <v>21</v>
      </c>
      <c r="B40" s="141"/>
      <c r="C40" s="141"/>
      <c r="D40" s="141"/>
      <c r="E40" s="141"/>
      <c r="F40" s="141"/>
      <c r="G40" s="142"/>
    </row>
    <row r="41" spans="1:7" x14ac:dyDescent="0.3">
      <c r="A41" s="140" t="s">
        <v>28</v>
      </c>
      <c r="B41" s="141"/>
      <c r="C41" s="141"/>
      <c r="D41" s="141"/>
      <c r="E41" s="141"/>
      <c r="F41" s="141"/>
      <c r="G41" s="142"/>
    </row>
    <row r="42" spans="1:7" x14ac:dyDescent="0.3">
      <c r="A42" s="140" t="s">
        <v>27</v>
      </c>
      <c r="B42" s="141"/>
      <c r="C42" s="141"/>
      <c r="D42" s="141"/>
      <c r="E42" s="141"/>
      <c r="F42" s="141"/>
      <c r="G42" s="142"/>
    </row>
    <row r="43" spans="1:7" x14ac:dyDescent="0.3">
      <c r="A43" s="140" t="s">
        <v>26</v>
      </c>
      <c r="B43" s="141"/>
      <c r="C43" s="141"/>
      <c r="D43" s="141"/>
      <c r="E43" s="141"/>
      <c r="F43" s="141"/>
      <c r="G43" s="142"/>
    </row>
    <row r="44" spans="1:7" x14ac:dyDescent="0.3">
      <c r="A44" s="140" t="s">
        <v>24</v>
      </c>
      <c r="B44" s="141"/>
      <c r="C44" s="141"/>
      <c r="D44" s="141"/>
      <c r="E44" s="141"/>
      <c r="F44" s="141"/>
      <c r="G44" s="142"/>
    </row>
    <row r="45" spans="1:7" x14ac:dyDescent="0.3">
      <c r="A45" s="140" t="s">
        <v>25</v>
      </c>
      <c r="B45" s="141"/>
      <c r="C45" s="141"/>
      <c r="D45" s="141"/>
      <c r="E45" s="141"/>
      <c r="F45" s="141"/>
      <c r="G45" s="142"/>
    </row>
    <row r="46" spans="1:7" x14ac:dyDescent="0.3">
      <c r="A46" s="140" t="s">
        <v>23</v>
      </c>
      <c r="B46" s="141"/>
      <c r="C46" s="141"/>
      <c r="D46" s="141"/>
      <c r="E46" s="141"/>
      <c r="F46" s="141"/>
      <c r="G46" s="142"/>
    </row>
    <row r="47" spans="1:7" ht="15" thickBot="1" x14ac:dyDescent="0.35">
      <c r="A47" s="134" t="s">
        <v>22</v>
      </c>
      <c r="B47" s="135"/>
      <c r="C47" s="135"/>
      <c r="D47" s="135"/>
      <c r="E47" s="135"/>
      <c r="F47" s="135"/>
      <c r="G47" s="136"/>
    </row>
    <row r="48" spans="1:7" ht="27.6" x14ac:dyDescent="0.3">
      <c r="A48" s="8" t="s">
        <v>0</v>
      </c>
      <c r="B48" s="8" t="s">
        <v>1</v>
      </c>
      <c r="C48" s="8" t="s">
        <v>10</v>
      </c>
      <c r="D48" s="8" t="s">
        <v>2</v>
      </c>
      <c r="E48" s="8" t="s">
        <v>4</v>
      </c>
      <c r="F48" s="8" t="s">
        <v>3</v>
      </c>
      <c r="G48" s="8" t="s">
        <v>8</v>
      </c>
    </row>
    <row r="49" spans="1:7" ht="31.2" x14ac:dyDescent="0.3">
      <c r="A49" s="3">
        <v>1</v>
      </c>
      <c r="B49" s="113" t="s">
        <v>145</v>
      </c>
      <c r="C49" s="53" t="s">
        <v>17</v>
      </c>
      <c r="D49" s="37" t="s">
        <v>19</v>
      </c>
      <c r="E49" s="55">
        <v>1</v>
      </c>
      <c r="F49" s="56" t="s">
        <v>6</v>
      </c>
      <c r="G49" s="57">
        <v>1</v>
      </c>
    </row>
    <row r="50" spans="1:7" ht="31.2" x14ac:dyDescent="0.3">
      <c r="A50" s="4">
        <v>2</v>
      </c>
      <c r="B50" s="113" t="s">
        <v>132</v>
      </c>
      <c r="C50" s="53" t="s">
        <v>17</v>
      </c>
      <c r="D50" s="37" t="s">
        <v>11</v>
      </c>
      <c r="E50" s="55">
        <v>1</v>
      </c>
      <c r="F50" s="56" t="s">
        <v>6</v>
      </c>
      <c r="G50" s="57">
        <v>1</v>
      </c>
    </row>
    <row r="51" spans="1:7" ht="31.2" x14ac:dyDescent="0.3">
      <c r="A51" s="3">
        <v>3</v>
      </c>
      <c r="B51" s="58" t="s">
        <v>55</v>
      </c>
      <c r="C51" s="53" t="s">
        <v>17</v>
      </c>
      <c r="D51" s="54" t="s">
        <v>5</v>
      </c>
      <c r="E51" s="55">
        <v>1</v>
      </c>
      <c r="F51" s="56" t="s">
        <v>6</v>
      </c>
      <c r="G51" s="57">
        <v>1</v>
      </c>
    </row>
    <row r="52" spans="1:7" ht="31.2" x14ac:dyDescent="0.3">
      <c r="A52" s="4">
        <v>4</v>
      </c>
      <c r="B52" s="122" t="s">
        <v>134</v>
      </c>
      <c r="C52" s="53" t="s">
        <v>17</v>
      </c>
      <c r="D52" s="21" t="s">
        <v>11</v>
      </c>
      <c r="E52" s="55">
        <v>1</v>
      </c>
      <c r="F52" s="56" t="s">
        <v>6</v>
      </c>
      <c r="G52" s="57">
        <v>1</v>
      </c>
    </row>
    <row r="53" spans="1:7" ht="31.2" x14ac:dyDescent="0.3">
      <c r="A53" s="3">
        <v>5</v>
      </c>
      <c r="B53" s="119" t="s">
        <v>130</v>
      </c>
      <c r="C53" s="53" t="s">
        <v>17</v>
      </c>
      <c r="D53" s="21" t="s">
        <v>11</v>
      </c>
      <c r="E53" s="55">
        <v>1</v>
      </c>
      <c r="F53" s="56" t="s">
        <v>6</v>
      </c>
      <c r="G53" s="57">
        <v>1</v>
      </c>
    </row>
    <row r="54" spans="1:7" ht="31.2" x14ac:dyDescent="0.3">
      <c r="A54" s="4">
        <v>6</v>
      </c>
      <c r="B54" s="114" t="s">
        <v>162</v>
      </c>
      <c r="C54" s="53" t="s">
        <v>17</v>
      </c>
      <c r="D54" s="21" t="s">
        <v>19</v>
      </c>
      <c r="E54" s="55">
        <v>1</v>
      </c>
      <c r="F54" s="56" t="s">
        <v>6</v>
      </c>
      <c r="G54" s="57">
        <v>1</v>
      </c>
    </row>
    <row r="55" spans="1:7" ht="31.2" x14ac:dyDescent="0.3">
      <c r="A55" s="3">
        <v>7</v>
      </c>
      <c r="B55" s="52" t="s">
        <v>53</v>
      </c>
      <c r="C55" s="53" t="s">
        <v>17</v>
      </c>
      <c r="D55" s="54" t="s">
        <v>7</v>
      </c>
      <c r="E55" s="55">
        <v>1</v>
      </c>
      <c r="F55" s="56" t="s">
        <v>6</v>
      </c>
      <c r="G55" s="57">
        <v>1</v>
      </c>
    </row>
    <row r="56" spans="1:7" ht="31.2" x14ac:dyDescent="0.3">
      <c r="A56" s="4">
        <v>8</v>
      </c>
      <c r="B56" s="52" t="s">
        <v>33</v>
      </c>
      <c r="C56" s="53" t="s">
        <v>17</v>
      </c>
      <c r="D56" s="54" t="s">
        <v>7</v>
      </c>
      <c r="E56" s="55">
        <v>1</v>
      </c>
      <c r="F56" s="66" t="s">
        <v>6</v>
      </c>
      <c r="G56" s="57">
        <v>1</v>
      </c>
    </row>
    <row r="57" spans="1:7" ht="21" x14ac:dyDescent="0.3">
      <c r="A57" s="143" t="s">
        <v>14</v>
      </c>
      <c r="B57" s="143"/>
      <c r="C57" s="143"/>
      <c r="D57" s="143"/>
      <c r="E57" s="143"/>
      <c r="F57" s="143"/>
      <c r="G57" s="144"/>
    </row>
    <row r="58" spans="1:7" ht="27.6" x14ac:dyDescent="0.3">
      <c r="A58" s="4" t="s">
        <v>0</v>
      </c>
      <c r="B58" s="4" t="s">
        <v>1</v>
      </c>
      <c r="C58" s="4" t="s">
        <v>10</v>
      </c>
      <c r="D58" s="4" t="s">
        <v>2</v>
      </c>
      <c r="E58" s="4" t="s">
        <v>4</v>
      </c>
      <c r="F58" s="4" t="s">
        <v>3</v>
      </c>
      <c r="G58" s="4" t="s">
        <v>8</v>
      </c>
    </row>
    <row r="59" spans="1:7" ht="27.6" x14ac:dyDescent="0.3">
      <c r="A59" s="3">
        <v>1</v>
      </c>
      <c r="B59" s="12" t="s">
        <v>29</v>
      </c>
      <c r="C59" s="7" t="s">
        <v>17</v>
      </c>
      <c r="D59" s="27" t="s">
        <v>9</v>
      </c>
      <c r="E59" s="5">
        <v>1</v>
      </c>
      <c r="F59" s="3" t="s">
        <v>6</v>
      </c>
      <c r="G59" s="5">
        <f>E59</f>
        <v>1</v>
      </c>
    </row>
    <row r="60" spans="1:7" ht="27.6" x14ac:dyDescent="0.3">
      <c r="A60" s="3">
        <v>2</v>
      </c>
      <c r="B60" s="11" t="s">
        <v>32</v>
      </c>
      <c r="C60" s="7" t="s">
        <v>17</v>
      </c>
      <c r="D60" s="27" t="s">
        <v>9</v>
      </c>
      <c r="E60" s="5">
        <v>1</v>
      </c>
      <c r="F60" s="3" t="s">
        <v>6</v>
      </c>
      <c r="G60" s="5">
        <f>E60</f>
        <v>1</v>
      </c>
    </row>
    <row r="61" spans="1:7" ht="27.6" x14ac:dyDescent="0.3">
      <c r="A61" s="3">
        <v>3</v>
      </c>
      <c r="B61" s="67" t="s">
        <v>48</v>
      </c>
      <c r="C61" s="7" t="s">
        <v>17</v>
      </c>
      <c r="D61" s="68" t="s">
        <v>9</v>
      </c>
      <c r="E61" s="16">
        <v>1</v>
      </c>
      <c r="F61" s="4" t="s">
        <v>6</v>
      </c>
      <c r="G61" s="16">
        <v>12</v>
      </c>
    </row>
    <row r="62" spans="1:7" ht="27.6" x14ac:dyDescent="0.3">
      <c r="A62" s="3">
        <v>4</v>
      </c>
      <c r="B62" s="12" t="s">
        <v>30</v>
      </c>
      <c r="C62" s="7" t="s">
        <v>17</v>
      </c>
      <c r="D62" s="27" t="s">
        <v>9</v>
      </c>
      <c r="E62" s="5">
        <v>1</v>
      </c>
      <c r="F62" s="3" t="s">
        <v>6</v>
      </c>
      <c r="G62" s="5">
        <f>E62</f>
        <v>1</v>
      </c>
    </row>
    <row r="63" spans="1:7" ht="27.6" x14ac:dyDescent="0.3">
      <c r="A63" s="3">
        <v>5</v>
      </c>
      <c r="B63" s="35" t="s">
        <v>31</v>
      </c>
      <c r="C63" s="7" t="s">
        <v>17</v>
      </c>
      <c r="D63" s="69" t="s">
        <v>9</v>
      </c>
      <c r="E63" s="5">
        <v>1</v>
      </c>
      <c r="F63" s="3" t="s">
        <v>6</v>
      </c>
      <c r="G63" s="5">
        <f>E63</f>
        <v>1</v>
      </c>
    </row>
  </sheetData>
  <sortState xmlns:xlrd2="http://schemas.microsoft.com/office/spreadsheetml/2017/richdata2" ref="B29:D37">
    <sortCondition ref="B29:B37"/>
  </sortState>
  <mergeCells count="36">
    <mergeCell ref="A1:G1"/>
    <mergeCell ref="A46:G46"/>
    <mergeCell ref="A47:G47"/>
    <mergeCell ref="A57:G57"/>
    <mergeCell ref="A40:G40"/>
    <mergeCell ref="A41:G41"/>
    <mergeCell ref="A42:G42"/>
    <mergeCell ref="A43:G43"/>
    <mergeCell ref="A44:G44"/>
    <mergeCell ref="A45:G45"/>
    <mergeCell ref="A39:G39"/>
    <mergeCell ref="A18:G18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38:G38"/>
    <mergeCell ref="A2:G2"/>
    <mergeCell ref="A3:B3"/>
    <mergeCell ref="C3:G3"/>
    <mergeCell ref="A14:G14"/>
    <mergeCell ref="A6:G6"/>
    <mergeCell ref="A7:G7"/>
    <mergeCell ref="A8:G8"/>
    <mergeCell ref="A9:G9"/>
    <mergeCell ref="A10:G10"/>
    <mergeCell ref="A11:G11"/>
    <mergeCell ref="A12:G12"/>
    <mergeCell ref="A4:G4"/>
    <mergeCell ref="A5:B5"/>
    <mergeCell ref="A13:G13"/>
  </mergeCells>
  <conditionalFormatting sqref="B63">
    <cfRule type="cellIs" dxfId="103" priority="85" operator="equal">
      <formula>"Аппаратный тренажер "</formula>
    </cfRule>
  </conditionalFormatting>
  <conditionalFormatting sqref="D16:D17">
    <cfRule type="cellIs" dxfId="102" priority="117" operator="equal">
      <formula>"Техника безопасности"</formula>
    </cfRule>
    <cfRule type="cellIs" dxfId="101" priority="118" operator="equal">
      <formula>"Охрана труда"</formula>
    </cfRule>
    <cfRule type="endsWith" dxfId="100" priority="119" operator="endsWith" text="Оборудование">
      <formula>RIGHT(D16,LEN("Оборудование"))="Оборудование"</formula>
    </cfRule>
    <cfRule type="containsText" dxfId="99" priority="120" operator="containsText" text="Программное обеспечение">
      <formula>NOT(ISERROR(SEARCH("Программное обеспечение",D16)))</formula>
    </cfRule>
    <cfRule type="endsWith" dxfId="98" priority="121" operator="endsWith" text="Оборудование IT">
      <formula>RIGHT(D16,LEN("Оборудование IT"))="Оборудование IT"</formula>
    </cfRule>
    <cfRule type="containsText" dxfId="97" priority="122" operator="containsText" text="Мебель">
      <formula>NOT(ISERROR(SEARCH("Мебель",D16)))</formula>
    </cfRule>
  </conditionalFormatting>
  <conditionalFormatting sqref="D29:D37">
    <cfRule type="cellIs" dxfId="96" priority="31" operator="equal">
      <formula>"Техника безопасности"</formula>
    </cfRule>
    <cfRule type="cellIs" dxfId="95" priority="32" operator="equal">
      <formula>"Охрана труда"</formula>
    </cfRule>
    <cfRule type="endsWith" dxfId="94" priority="33" operator="endsWith" text="Оборудование">
      <formula>RIGHT(D29,LEN("Оборудование"))="Оборудование"</formula>
    </cfRule>
    <cfRule type="containsText" dxfId="93" priority="34" operator="containsText" text="Программное обеспечение">
      <formula>NOT(ISERROR(SEARCH("Программное обеспечение",D29)))</formula>
    </cfRule>
    <cfRule type="endsWith" dxfId="92" priority="35" operator="endsWith" text="Оборудование IT">
      <formula>RIGHT(D29,LEN("Оборудование IT"))="Оборудование IT"</formula>
    </cfRule>
    <cfRule type="containsText" dxfId="91" priority="36" operator="containsText" text="Мебель">
      <formula>NOT(ISERROR(SEARCH("Мебель",D29)))</formula>
    </cfRule>
  </conditionalFormatting>
  <conditionalFormatting sqref="D49:D56">
    <cfRule type="cellIs" dxfId="90" priority="1" operator="equal">
      <formula>"Техника безопасности"</formula>
    </cfRule>
    <cfRule type="cellIs" dxfId="89" priority="2" operator="equal">
      <formula>"Охрана труда"</formula>
    </cfRule>
    <cfRule type="endsWith" dxfId="88" priority="3" operator="endsWith" text="Оборудование">
      <formula>RIGHT(D49,LEN("Оборудование"))="Оборудование"</formula>
    </cfRule>
    <cfRule type="containsText" dxfId="87" priority="4" operator="containsText" text="Программное обеспечение">
      <formula>NOT(ISERROR(SEARCH("Программное обеспечение",D49)))</formula>
    </cfRule>
    <cfRule type="endsWith" dxfId="86" priority="5" operator="endsWith" text="Оборудование IT">
      <formula>RIGHT(D49,LEN("Оборудование IT"))="Оборудование IT"</formula>
    </cfRule>
    <cfRule type="containsText" dxfId="85" priority="6" operator="containsText" text="Мебель">
      <formula>NOT(ISERROR(SEARCH("Мебель",D49)))</formula>
    </cfRule>
  </conditionalFormatting>
  <conditionalFormatting sqref="D59:D63">
    <cfRule type="cellIs" dxfId="84" priority="79" operator="equal">
      <formula>"Техника безопасности"</formula>
    </cfRule>
    <cfRule type="cellIs" dxfId="83" priority="80" operator="equal">
      <formula>"Охрана труда"</formula>
    </cfRule>
    <cfRule type="endsWith" dxfId="82" priority="81" operator="endsWith" text="Оборудование">
      <formula>RIGHT(D59,LEN("Оборудование"))="Оборудование"</formula>
    </cfRule>
    <cfRule type="containsText" dxfId="81" priority="82" operator="containsText" text="Программное обеспечение">
      <formula>NOT(ISERROR(SEARCH("Программное обеспечение",D59)))</formula>
    </cfRule>
    <cfRule type="endsWith" dxfId="80" priority="83" operator="endsWith" text="Оборудование IT">
      <formula>RIGHT(D59,LEN("Оборудование IT"))="Оборудование IT"</formula>
    </cfRule>
  </conditionalFormatting>
  <conditionalFormatting sqref="D63">
    <cfRule type="containsText" dxfId="79" priority="84" operator="containsText" text="Мебель">
      <formula>NOT(ISERROR(SEARCH("Мебель",D63)))</formula>
    </cfRule>
  </conditionalFormatting>
  <dataValidations count="1">
    <dataValidation allowBlank="1" showErrorMessage="1" sqref="A2:XFD1048576" xr:uid="{7675BA68-D9CB-4AC1-9722-A75CAF438C6D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1" customWidth="1"/>
    <col min="3" max="3" width="54.44140625" customWidth="1"/>
    <col min="4" max="4" width="21.44140625" style="20" customWidth="1"/>
    <col min="5" max="5" width="12.5546875" customWidth="1"/>
    <col min="6" max="6" width="13.44140625" customWidth="1"/>
    <col min="7" max="7" width="12" customWidth="1"/>
    <col min="8" max="8" width="26.6640625" hidden="1" customWidth="1"/>
    <col min="9" max="9" width="0" hidden="1" customWidth="1"/>
  </cols>
  <sheetData>
    <row r="1" spans="1:8" ht="27.6" x14ac:dyDescent="0.3">
      <c r="A1" s="17" t="s">
        <v>0</v>
      </c>
      <c r="B1" s="18" t="s">
        <v>1</v>
      </c>
      <c r="C1" s="17" t="s">
        <v>10</v>
      </c>
      <c r="D1" s="17" t="s">
        <v>2</v>
      </c>
      <c r="E1" s="17" t="s">
        <v>4</v>
      </c>
      <c r="F1" s="17" t="s">
        <v>3</v>
      </c>
      <c r="G1" s="17" t="s">
        <v>8</v>
      </c>
      <c r="H1" s="22" t="s">
        <v>44</v>
      </c>
    </row>
    <row r="2" spans="1:8" ht="21" x14ac:dyDescent="0.3">
      <c r="A2" s="147" t="s">
        <v>7</v>
      </c>
      <c r="B2" s="147"/>
      <c r="C2" s="147"/>
      <c r="D2" s="147"/>
      <c r="E2" s="147"/>
      <c r="F2" s="147"/>
      <c r="G2" s="147"/>
    </row>
    <row r="3" spans="1:8" ht="27.6" x14ac:dyDescent="0.3">
      <c r="A3" s="4">
        <v>1</v>
      </c>
      <c r="B3" s="12" t="s">
        <v>42</v>
      </c>
      <c r="C3" s="7" t="s">
        <v>17</v>
      </c>
      <c r="D3" s="1" t="s">
        <v>7</v>
      </c>
      <c r="E3" s="6">
        <v>1</v>
      </c>
      <c r="F3" s="2" t="s">
        <v>6</v>
      </c>
      <c r="G3" s="6">
        <v>1</v>
      </c>
      <c r="H3" s="23">
        <f>COUNTIF('Сводка по кластерам'!$1:$1048576,B3)</f>
        <v>0</v>
      </c>
    </row>
    <row r="4" spans="1:8" ht="27.6" x14ac:dyDescent="0.3">
      <c r="A4" s="4">
        <v>2</v>
      </c>
      <c r="B4" s="12" t="s">
        <v>41</v>
      </c>
      <c r="C4" s="7" t="s">
        <v>17</v>
      </c>
      <c r="D4" s="1" t="s">
        <v>7</v>
      </c>
      <c r="E4" s="6">
        <v>1</v>
      </c>
      <c r="F4" s="2" t="s">
        <v>6</v>
      </c>
      <c r="G4" s="6">
        <v>1</v>
      </c>
      <c r="H4" s="23">
        <f>COUNTIF('Сводка по кластерам'!$1:$1048576,B4)</f>
        <v>0</v>
      </c>
    </row>
    <row r="5" spans="1:8" ht="27.6" x14ac:dyDescent="0.3">
      <c r="A5" s="4">
        <v>3</v>
      </c>
      <c r="B5" s="12" t="s">
        <v>40</v>
      </c>
      <c r="C5" s="7" t="s">
        <v>17</v>
      </c>
      <c r="D5" s="1" t="s">
        <v>7</v>
      </c>
      <c r="E5" s="6">
        <v>1</v>
      </c>
      <c r="F5" s="2" t="s">
        <v>6</v>
      </c>
      <c r="G5" s="6">
        <v>1</v>
      </c>
      <c r="H5" s="23">
        <f>COUNTIF('Сводка по кластерам'!$1:$1048576,B5)</f>
        <v>0</v>
      </c>
    </row>
    <row r="6" spans="1:8" ht="27.6" x14ac:dyDescent="0.3">
      <c r="A6" s="4">
        <v>4</v>
      </c>
      <c r="B6" s="46" t="s">
        <v>50</v>
      </c>
      <c r="C6" s="7" t="s">
        <v>17</v>
      </c>
      <c r="D6" s="21" t="s">
        <v>7</v>
      </c>
      <c r="E6" s="6">
        <v>1</v>
      </c>
      <c r="F6" s="2" t="s">
        <v>6</v>
      </c>
      <c r="G6" s="6">
        <v>1</v>
      </c>
      <c r="H6" s="23"/>
    </row>
    <row r="7" spans="1:8" ht="27.6" x14ac:dyDescent="0.3">
      <c r="A7" s="4">
        <v>5</v>
      </c>
      <c r="B7" s="38" t="s">
        <v>47</v>
      </c>
      <c r="C7" s="7" t="s">
        <v>17</v>
      </c>
      <c r="D7" s="21" t="s">
        <v>7</v>
      </c>
      <c r="E7" s="6">
        <v>1</v>
      </c>
      <c r="F7" s="2" t="s">
        <v>6</v>
      </c>
      <c r="G7" s="15">
        <v>1</v>
      </c>
      <c r="H7" s="23">
        <f>COUNTIF('Сводка по кластерам'!$1:$1048576,B7)</f>
        <v>0</v>
      </c>
    </row>
    <row r="8" spans="1:8" ht="27.6" x14ac:dyDescent="0.3">
      <c r="A8" s="4">
        <v>6</v>
      </c>
      <c r="B8" s="40" t="s">
        <v>39</v>
      </c>
      <c r="C8" s="7" t="s">
        <v>17</v>
      </c>
      <c r="D8" s="1" t="s">
        <v>7</v>
      </c>
      <c r="E8" s="6">
        <v>1</v>
      </c>
      <c r="F8" s="2" t="s">
        <v>6</v>
      </c>
      <c r="G8" s="15">
        <v>1</v>
      </c>
      <c r="H8" s="23"/>
    </row>
    <row r="9" spans="1:8" ht="21" x14ac:dyDescent="0.3">
      <c r="A9" s="147" t="s">
        <v>5</v>
      </c>
      <c r="B9" s="147"/>
      <c r="C9" s="147"/>
      <c r="D9" s="147"/>
      <c r="E9" s="147"/>
      <c r="F9" s="147"/>
      <c r="G9" s="147"/>
      <c r="H9" s="23"/>
    </row>
    <row r="10" spans="1:8" ht="27.6" x14ac:dyDescent="0.3">
      <c r="A10" s="4">
        <v>1</v>
      </c>
      <c r="B10" s="11" t="s">
        <v>35</v>
      </c>
      <c r="C10" s="7" t="s">
        <v>17</v>
      </c>
      <c r="D10" s="1" t="s">
        <v>5</v>
      </c>
      <c r="E10" s="14">
        <v>1</v>
      </c>
      <c r="F10" s="8" t="s">
        <v>6</v>
      </c>
      <c r="G10" s="14">
        <v>1</v>
      </c>
      <c r="H10" s="23">
        <f>COUNTIF('Сводка по кластерам'!$1:$1048576,B10)</f>
        <v>0</v>
      </c>
    </row>
    <row r="11" spans="1:8" ht="27.6" x14ac:dyDescent="0.3">
      <c r="A11" s="4">
        <v>2</v>
      </c>
      <c r="B11" s="12" t="s">
        <v>34</v>
      </c>
      <c r="C11" s="7" t="s">
        <v>17</v>
      </c>
      <c r="D11" s="1" t="s">
        <v>5</v>
      </c>
      <c r="E11" s="14">
        <v>1</v>
      </c>
      <c r="F11" s="8" t="s">
        <v>6</v>
      </c>
      <c r="G11" s="14">
        <v>1</v>
      </c>
      <c r="H11" s="23">
        <f>COUNTIF('Сводка по кластерам'!$1:$1048576,B11)</f>
        <v>0</v>
      </c>
    </row>
    <row r="12" spans="1:8" ht="31.2" x14ac:dyDescent="0.3">
      <c r="A12" s="4">
        <v>3</v>
      </c>
      <c r="B12" s="61" t="s">
        <v>55</v>
      </c>
      <c r="C12" s="62" t="s">
        <v>17</v>
      </c>
      <c r="D12" s="63" t="s">
        <v>5</v>
      </c>
      <c r="E12" s="64">
        <v>1</v>
      </c>
      <c r="F12" s="8" t="s">
        <v>6</v>
      </c>
      <c r="G12" s="14">
        <v>1</v>
      </c>
      <c r="H12" s="23">
        <f>COUNTIF('Сводка по кластерам'!$1:$1048576,B12)</f>
        <v>0</v>
      </c>
    </row>
    <row r="13" spans="1:8" ht="27.6" x14ac:dyDescent="0.3">
      <c r="A13" s="4">
        <v>4</v>
      </c>
      <c r="B13" s="11" t="s">
        <v>37</v>
      </c>
      <c r="C13" s="7" t="s">
        <v>17</v>
      </c>
      <c r="D13" s="1" t="s">
        <v>5</v>
      </c>
      <c r="E13" s="14">
        <v>1</v>
      </c>
      <c r="F13" s="8" t="s">
        <v>6</v>
      </c>
      <c r="G13" s="14">
        <v>1</v>
      </c>
      <c r="H13" s="23">
        <f>COUNTIF('Сводка по кластерам'!$1:$1048576,B13)</f>
        <v>0</v>
      </c>
    </row>
    <row r="14" spans="1:8" ht="27.6" x14ac:dyDescent="0.3">
      <c r="A14" s="4">
        <v>5</v>
      </c>
      <c r="B14" s="12" t="s">
        <v>38</v>
      </c>
      <c r="C14" s="7" t="s">
        <v>17</v>
      </c>
      <c r="D14" s="1" t="s">
        <v>5</v>
      </c>
      <c r="E14" s="14">
        <v>1</v>
      </c>
      <c r="F14" s="8" t="s">
        <v>6</v>
      </c>
      <c r="G14" s="14">
        <v>1</v>
      </c>
      <c r="H14" s="23">
        <f>COUNTIF('Сводка по кластерам'!$1:$1048576,B14)</f>
        <v>0</v>
      </c>
    </row>
    <row r="15" spans="1:8" ht="27.6" x14ac:dyDescent="0.3">
      <c r="A15" s="4">
        <v>6</v>
      </c>
      <c r="B15" s="35" t="s">
        <v>36</v>
      </c>
      <c r="C15" s="49" t="s">
        <v>17</v>
      </c>
      <c r="D15" s="50" t="s">
        <v>5</v>
      </c>
      <c r="E15" s="65">
        <v>1</v>
      </c>
      <c r="F15" s="8" t="s">
        <v>6</v>
      </c>
      <c r="G15" s="14">
        <v>1</v>
      </c>
      <c r="H15" s="23"/>
    </row>
    <row r="16" spans="1:8" ht="27.6" x14ac:dyDescent="0.3">
      <c r="A16" s="48">
        <v>7</v>
      </c>
      <c r="B16" s="72" t="s">
        <v>59</v>
      </c>
      <c r="C16" s="49" t="s">
        <v>17</v>
      </c>
      <c r="D16" s="50" t="s">
        <v>5</v>
      </c>
      <c r="E16" s="65">
        <v>1</v>
      </c>
      <c r="F16" s="8" t="s">
        <v>6</v>
      </c>
      <c r="G16" s="14">
        <v>1</v>
      </c>
      <c r="H16" s="23"/>
    </row>
    <row r="17" spans="1:8" ht="27.6" x14ac:dyDescent="0.3">
      <c r="A17" s="4">
        <v>8</v>
      </c>
      <c r="B17" s="72" t="s">
        <v>58</v>
      </c>
      <c r="C17" s="7" t="s">
        <v>17</v>
      </c>
      <c r="D17" s="21" t="s">
        <v>11</v>
      </c>
      <c r="E17" s="14">
        <v>1</v>
      </c>
      <c r="F17" s="8" t="s">
        <v>6</v>
      </c>
      <c r="G17" s="14">
        <v>1</v>
      </c>
      <c r="H17" s="23"/>
    </row>
    <row r="18" spans="1:8" ht="21" x14ac:dyDescent="0.3">
      <c r="A18" s="148" t="s">
        <v>11</v>
      </c>
      <c r="B18" s="149"/>
      <c r="C18" s="149"/>
      <c r="D18" s="149"/>
      <c r="E18" s="149"/>
      <c r="F18" s="149"/>
      <c r="G18" s="150"/>
      <c r="H18" s="23"/>
    </row>
    <row r="19" spans="1:8" ht="27.6" x14ac:dyDescent="0.3">
      <c r="A19" s="48">
        <v>1</v>
      </c>
      <c r="B19" s="72" t="s">
        <v>120</v>
      </c>
      <c r="C19" s="7" t="s">
        <v>17</v>
      </c>
      <c r="D19" s="21" t="s">
        <v>11</v>
      </c>
      <c r="E19" s="14">
        <v>1</v>
      </c>
      <c r="F19" s="8" t="s">
        <v>6</v>
      </c>
      <c r="G19" s="14">
        <v>1</v>
      </c>
    </row>
  </sheetData>
  <mergeCells count="3">
    <mergeCell ref="A2:G2"/>
    <mergeCell ref="A9:G9"/>
    <mergeCell ref="A18:G18"/>
  </mergeCells>
  <conditionalFormatting sqref="D1:D6 D15 D17:D18">
    <cfRule type="endsWith" dxfId="78" priority="78" operator="endsWith" text="Оборудование">
      <formula>RIGHT(D1,LEN("Оборудование"))="Оборудование"</formula>
    </cfRule>
    <cfRule type="containsText" dxfId="77" priority="79" operator="containsText" text="Программное обеспечение">
      <formula>NOT(ISERROR(SEARCH("Программное обеспечение",D1)))</formula>
    </cfRule>
    <cfRule type="endsWith" dxfId="76" priority="80" operator="endsWith" text="Оборудование IT">
      <formula>RIGHT(D1,LEN("Оборудование IT"))="Оборудование IT"</formula>
    </cfRule>
  </conditionalFormatting>
  <conditionalFormatting sqref="D1:D6 D15 D18">
    <cfRule type="containsText" dxfId="75" priority="81" operator="containsText" text="Мебель">
      <formula>NOT(ISERROR(SEARCH("Мебель",D1)))</formula>
    </cfRule>
  </conditionalFormatting>
  <conditionalFormatting sqref="D6">
    <cfRule type="cellIs" dxfId="74" priority="76" operator="equal">
      <formula>"Техника безопасности"</formula>
    </cfRule>
    <cfRule type="cellIs" dxfId="73" priority="77" operator="equal">
      <formula>"Охрана труда"</formula>
    </cfRule>
  </conditionalFormatting>
  <conditionalFormatting sqref="D7:D14">
    <cfRule type="endsWith" dxfId="72" priority="90" operator="endsWith" text="Оборудование">
      <formula>RIGHT(D7,LEN("Оборудование"))="Оборудование"</formula>
    </cfRule>
    <cfRule type="containsText" dxfId="71" priority="91" operator="containsText" text="Программное обеспечение">
      <formula>NOT(ISERROR(SEARCH("Программное обеспечение",D7)))</formula>
    </cfRule>
    <cfRule type="endsWith" dxfId="70" priority="92" operator="endsWith" text="Оборудование IT">
      <formula>RIGHT(D7,LEN("Оборудование IT"))="Оборудование IT"</formula>
    </cfRule>
    <cfRule type="containsText" dxfId="69" priority="93" operator="containsText" text="Мебель">
      <formula>NOT(ISERROR(SEARCH("Мебель",D7)))</formula>
    </cfRule>
  </conditionalFormatting>
  <conditionalFormatting sqref="D8">
    <cfRule type="cellIs" dxfId="68" priority="88" operator="equal">
      <formula>"Техника безопасности"</formula>
    </cfRule>
    <cfRule type="cellIs" dxfId="67" priority="89" operator="equal">
      <formula>"Охрана труда"</formula>
    </cfRule>
  </conditionalFormatting>
  <conditionalFormatting sqref="D15">
    <cfRule type="cellIs" dxfId="66" priority="50" operator="equal">
      <formula>"Техника безопасности"</formula>
    </cfRule>
    <cfRule type="cellIs" dxfId="65" priority="51" operator="equal">
      <formula>"Охрана труда"</formula>
    </cfRule>
  </conditionalFormatting>
  <conditionalFormatting sqref="D16:D19">
    <cfRule type="endsWith" dxfId="64" priority="3" operator="endsWith" text="Оборудование">
      <formula>RIGHT(D16,LEN("Оборудование"))="Оборудование"</formula>
    </cfRule>
    <cfRule type="containsText" dxfId="63" priority="4" operator="containsText" text="Программное обеспечение">
      <formula>NOT(ISERROR(SEARCH("Программное обеспечение",D16)))</formula>
    </cfRule>
    <cfRule type="endsWith" dxfId="62" priority="5" operator="endsWith" text="Оборудование IT">
      <formula>RIGHT(D16,LEN("Оборудование IT"))="Оборудование IT"</formula>
    </cfRule>
    <cfRule type="containsText" dxfId="61" priority="6" operator="containsText" text="Мебель">
      <formula>NOT(ISERROR(SEARCH("Мебель",D16)))</formula>
    </cfRule>
  </conditionalFormatting>
  <conditionalFormatting sqref="D17:D18">
    <cfRule type="cellIs" dxfId="60" priority="25" operator="equal">
      <formula>"Техника безопасности"</formula>
    </cfRule>
    <cfRule type="cellIs" dxfId="59" priority="26" operator="equal">
      <formula>"Охрана труда"</formula>
    </cfRule>
  </conditionalFormatting>
  <conditionalFormatting sqref="D19">
    <cfRule type="cellIs" dxfId="58" priority="1" operator="equal">
      <formula>"Техника безопасности"</formula>
    </cfRule>
    <cfRule type="cellIs" dxfId="57" priority="2" operator="equal">
      <formula>"Охрана труда"</formula>
    </cfRule>
  </conditionalFormatting>
  <conditionalFormatting sqref="D21:D9943">
    <cfRule type="endsWith" dxfId="56" priority="39" operator="endsWith" text="Оборудование">
      <formula>RIGHT(D21,LEN("Оборудование"))="Оборудование"</formula>
    </cfRule>
    <cfRule type="containsText" dxfId="55" priority="40" operator="containsText" text="Программное обеспечение">
      <formula>NOT(ISERROR(SEARCH("Программное обеспечение",D21)))</formula>
    </cfRule>
    <cfRule type="endsWith" dxfId="54" priority="41" operator="endsWith" text="Оборудование IT">
      <formula>RIGHT(D21,LEN("Оборудование IT"))="Оборудование IT"</formula>
    </cfRule>
    <cfRule type="containsText" dxfId="53" priority="42" operator="containsText" text="Мебель">
      <formula>NOT(ISERROR(SEARCH("Мебель",D21)))</formula>
    </cfRule>
  </conditionalFormatting>
  <conditionalFormatting sqref="H3:H15 H17"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8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D21:D1048576 D1:D14 D17:D18</xm:sqref>
        </x14:dataValidation>
        <x14:dataValidation type="list" allowBlank="1" showInputMessage="1" showErrorMessage="1" xr:uid="{B80299A7-7B81-4B43-8CBA-B263F3980CCC}">
          <x14:formula1>
            <xm:f>Виды!$A$1:$A$7</xm:f>
          </x14:formula1>
          <xm:sqref>D19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H6"/>
  <sheetViews>
    <sheetView workbookViewId="0">
      <pane ySplit="1" topLeftCell="A2" activePane="bottomLeft" state="frozen"/>
      <selection activeCell="B12" sqref="B12"/>
      <selection pane="bottomLeft" activeCell="B12" sqref="B12"/>
    </sheetView>
  </sheetViews>
  <sheetFormatPr defaultRowHeight="14.4" x14ac:dyDescent="0.3"/>
  <cols>
    <col min="1" max="1" width="82.109375" style="47" customWidth="1"/>
    <col min="2" max="2" width="46.33203125" customWidth="1"/>
    <col min="3" max="3" width="25.6640625" style="13" bestFit="1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45" t="s">
        <v>1</v>
      </c>
      <c r="B1" s="45" t="s">
        <v>10</v>
      </c>
      <c r="C1" s="45" t="s">
        <v>2</v>
      </c>
      <c r="D1" s="45" t="s">
        <v>4</v>
      </c>
      <c r="E1" s="44" t="s">
        <v>3</v>
      </c>
      <c r="F1" s="45" t="s">
        <v>8</v>
      </c>
      <c r="G1" s="26" t="s">
        <v>45</v>
      </c>
      <c r="H1" s="26" t="s">
        <v>46</v>
      </c>
    </row>
    <row r="2" spans="1:8" ht="15.6" x14ac:dyDescent="0.3">
      <c r="A2" s="79" t="s">
        <v>116</v>
      </c>
      <c r="B2" s="97" t="s">
        <v>117</v>
      </c>
      <c r="C2" s="21" t="s">
        <v>5</v>
      </c>
      <c r="D2" s="81">
        <v>1</v>
      </c>
      <c r="E2" s="81" t="s">
        <v>6</v>
      </c>
      <c r="F2" s="81">
        <v>1</v>
      </c>
      <c r="G2" s="33">
        <f>COUNTIF($A$2:$A$6,A2)</f>
        <v>1</v>
      </c>
      <c r="H2" s="34" t="s">
        <v>49</v>
      </c>
    </row>
    <row r="3" spans="1:8" ht="15.6" x14ac:dyDescent="0.3">
      <c r="A3" s="79" t="s">
        <v>114</v>
      </c>
      <c r="B3" s="97" t="s">
        <v>115</v>
      </c>
      <c r="C3" s="21" t="s">
        <v>11</v>
      </c>
      <c r="D3" s="81">
        <v>1</v>
      </c>
      <c r="E3" s="81" t="s">
        <v>6</v>
      </c>
      <c r="F3" s="81">
        <v>1</v>
      </c>
      <c r="G3" s="33">
        <f>COUNTIF($A$2:$A$6,A3)</f>
        <v>1</v>
      </c>
      <c r="H3" s="34" t="s">
        <v>49</v>
      </c>
    </row>
    <row r="4" spans="1:8" ht="15.6" x14ac:dyDescent="0.3">
      <c r="A4" s="82" t="s">
        <v>118</v>
      </c>
      <c r="B4" s="97" t="s">
        <v>119</v>
      </c>
      <c r="C4" s="21" t="s">
        <v>5</v>
      </c>
      <c r="D4" s="81">
        <v>1</v>
      </c>
      <c r="E4" s="81" t="s">
        <v>6</v>
      </c>
      <c r="F4" s="81">
        <v>1</v>
      </c>
      <c r="G4" s="33">
        <f>COUNTIF($A$2:$A$6,A4)</f>
        <v>1</v>
      </c>
      <c r="H4" s="34" t="s">
        <v>49</v>
      </c>
    </row>
    <row r="5" spans="1:8" ht="15.6" x14ac:dyDescent="0.3">
      <c r="A5" s="90" t="s">
        <v>120</v>
      </c>
      <c r="B5" s="97" t="s">
        <v>121</v>
      </c>
      <c r="C5" s="21" t="s">
        <v>11</v>
      </c>
      <c r="D5" s="81">
        <v>1</v>
      </c>
      <c r="E5" s="81" t="s">
        <v>6</v>
      </c>
      <c r="F5" s="81">
        <v>1</v>
      </c>
      <c r="G5" s="33">
        <f>COUNTIF($A$2:$A$6,A5)</f>
        <v>1</v>
      </c>
      <c r="H5" s="34" t="s">
        <v>49</v>
      </c>
    </row>
    <row r="6" spans="1:8" ht="15.6" x14ac:dyDescent="0.3">
      <c r="A6" s="121" t="s">
        <v>59</v>
      </c>
      <c r="B6" s="97" t="s">
        <v>112</v>
      </c>
      <c r="C6" s="21" t="s">
        <v>5</v>
      </c>
      <c r="D6" s="81">
        <v>1</v>
      </c>
      <c r="E6" s="81" t="s">
        <v>6</v>
      </c>
      <c r="F6" s="81">
        <v>1</v>
      </c>
      <c r="G6" s="33">
        <f>COUNTIF($A$2:$A$6,A6)</f>
        <v>1</v>
      </c>
      <c r="H6" s="34" t="s">
        <v>49</v>
      </c>
    </row>
  </sheetData>
  <autoFilter ref="A1:H4" xr:uid="{B23CC546-2D1F-4D77-8557-6B74FEFF857B}">
    <sortState xmlns:xlrd2="http://schemas.microsoft.com/office/spreadsheetml/2017/richdata2" ref="A2:H6">
      <sortCondition ref="A1:A4"/>
    </sortState>
  </autoFilter>
  <conditionalFormatting sqref="C2:C6">
    <cfRule type="cellIs" dxfId="52" priority="1" operator="equal">
      <formula>"Техника безопасности"</formula>
    </cfRule>
    <cfRule type="cellIs" dxfId="51" priority="2" operator="equal">
      <formula>"Охрана труда"</formula>
    </cfRule>
    <cfRule type="endsWith" dxfId="50" priority="3" operator="endsWith" text="Оборудование">
      <formula>RIGHT(C2,LEN("Оборудование"))="Оборудование"</formula>
    </cfRule>
    <cfRule type="containsText" dxfId="49" priority="4" operator="containsText" text="Программное обеспечение">
      <formula>NOT(ISERROR(SEARCH("Программное обеспечение",C2)))</formula>
    </cfRule>
    <cfRule type="endsWith" dxfId="48" priority="5" operator="endsWith" text="Оборудование IT">
      <formula>RIGHT(C2,LEN("Оборудование IT"))="Оборудование IT"</formula>
    </cfRule>
    <cfRule type="containsText" dxfId="47" priority="6" operator="containsText" text="Мебель">
      <formula>NOT(ISERROR(SEARCH("Мебель",C2)))</formula>
    </cfRule>
  </conditionalFormatting>
  <conditionalFormatting sqref="G2:G6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46" priority="34" operator="equal">
      <formula>"Вариативная часть"</formula>
    </cfRule>
    <cfRule type="cellIs" dxfId="45" priority="35" operator="equal">
      <formula>"Базовая часть"</formula>
    </cfRule>
  </conditionalFormatting>
  <dataValidations count="1">
    <dataValidation type="list" allowBlank="1" showInputMessage="1" showErrorMessage="1" sqref="H2:H6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876958-9456-472F-B63C-1265099CD7FC}">
          <x14:formula1>
            <xm:f>Виды!$A$1:$A$7</xm:f>
          </x14:formula1>
          <xm:sqref>C2:C6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H14"/>
  <sheetViews>
    <sheetView workbookViewId="0">
      <pane ySplit="1" topLeftCell="A2" activePane="bottomLeft" state="frozen"/>
      <selection activeCell="B12" sqref="B12"/>
      <selection pane="bottomLeft" activeCell="B12" sqref="B12"/>
    </sheetView>
  </sheetViews>
  <sheetFormatPr defaultRowHeight="14.4" x14ac:dyDescent="0.3"/>
  <cols>
    <col min="1" max="1" width="79.109375" style="19" bestFit="1" customWidth="1"/>
    <col min="2" max="2" width="46.33203125" customWidth="1"/>
    <col min="3" max="3" width="25.6640625" style="13" bestFit="1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6" t="s">
        <v>2</v>
      </c>
      <c r="D1" s="26" t="s">
        <v>4</v>
      </c>
      <c r="E1" s="25" t="s">
        <v>3</v>
      </c>
      <c r="F1" s="26" t="s">
        <v>8</v>
      </c>
      <c r="G1" s="26" t="s">
        <v>45</v>
      </c>
      <c r="H1" s="26" t="s">
        <v>46</v>
      </c>
    </row>
    <row r="2" spans="1:8" ht="20.100000000000001" customHeight="1" x14ac:dyDescent="0.3">
      <c r="A2" s="122" t="s">
        <v>145</v>
      </c>
      <c r="B2" s="125" t="s">
        <v>146</v>
      </c>
      <c r="C2" s="21" t="s">
        <v>19</v>
      </c>
      <c r="D2" s="30">
        <v>1</v>
      </c>
      <c r="E2" s="30" t="s">
        <v>124</v>
      </c>
      <c r="F2" s="30">
        <v>13</v>
      </c>
      <c r="G2" s="59">
        <f t="shared" ref="G2:G14" si="0">COUNTIF($A$2:$A$14,A2)</f>
        <v>1</v>
      </c>
      <c r="H2" s="60" t="s">
        <v>49</v>
      </c>
    </row>
    <row r="3" spans="1:8" ht="20.100000000000001" customHeight="1" x14ac:dyDescent="0.3">
      <c r="A3" s="114" t="s">
        <v>132</v>
      </c>
      <c r="B3" s="118" t="s">
        <v>133</v>
      </c>
      <c r="C3" s="21" t="s">
        <v>11</v>
      </c>
      <c r="D3" s="30">
        <v>1</v>
      </c>
      <c r="E3" s="30" t="s">
        <v>124</v>
      </c>
      <c r="F3" s="31">
        <v>13</v>
      </c>
      <c r="G3" s="59">
        <f t="shared" si="0"/>
        <v>1</v>
      </c>
      <c r="H3" s="60" t="s">
        <v>49</v>
      </c>
    </row>
    <row r="4" spans="1:8" ht="20.100000000000001" customHeight="1" x14ac:dyDescent="0.3">
      <c r="A4" s="124" t="s">
        <v>125</v>
      </c>
      <c r="B4" s="116" t="s">
        <v>126</v>
      </c>
      <c r="C4" s="21" t="s">
        <v>11</v>
      </c>
      <c r="D4" s="30">
        <v>1</v>
      </c>
      <c r="E4" s="31" t="s">
        <v>128</v>
      </c>
      <c r="F4" s="31">
        <v>13</v>
      </c>
      <c r="G4" s="59">
        <f t="shared" si="0"/>
        <v>1</v>
      </c>
      <c r="H4" s="60" t="s">
        <v>49</v>
      </c>
    </row>
    <row r="5" spans="1:8" ht="15.6" x14ac:dyDescent="0.3">
      <c r="A5" s="114" t="s">
        <v>143</v>
      </c>
      <c r="B5" s="113" t="s">
        <v>144</v>
      </c>
      <c r="C5" s="21" t="s">
        <v>7</v>
      </c>
      <c r="D5" s="30">
        <v>1</v>
      </c>
      <c r="E5" s="31" t="s">
        <v>124</v>
      </c>
      <c r="F5" s="31">
        <v>13</v>
      </c>
      <c r="G5" s="59">
        <f t="shared" si="0"/>
        <v>1</v>
      </c>
      <c r="H5" s="60" t="s">
        <v>49</v>
      </c>
    </row>
    <row r="6" spans="1:8" ht="15.6" x14ac:dyDescent="0.3">
      <c r="A6" s="114" t="s">
        <v>134</v>
      </c>
      <c r="B6" s="116" t="s">
        <v>135</v>
      </c>
      <c r="C6" s="21" t="s">
        <v>11</v>
      </c>
      <c r="D6" s="30">
        <v>1</v>
      </c>
      <c r="E6" s="31" t="s">
        <v>124</v>
      </c>
      <c r="F6" s="31">
        <v>13</v>
      </c>
      <c r="G6" s="59">
        <f t="shared" si="0"/>
        <v>1</v>
      </c>
      <c r="H6" s="60" t="s">
        <v>49</v>
      </c>
    </row>
    <row r="7" spans="1:8" ht="15.6" x14ac:dyDescent="0.3">
      <c r="A7" s="117" t="s">
        <v>122</v>
      </c>
      <c r="B7" s="115" t="s">
        <v>123</v>
      </c>
      <c r="C7" s="21" t="s">
        <v>5</v>
      </c>
      <c r="D7" s="30">
        <v>1</v>
      </c>
      <c r="E7" s="31" t="s">
        <v>124</v>
      </c>
      <c r="F7" s="31">
        <v>13</v>
      </c>
      <c r="G7" s="59">
        <f t="shared" si="0"/>
        <v>1</v>
      </c>
      <c r="H7" s="60" t="s">
        <v>49</v>
      </c>
    </row>
    <row r="8" spans="1:8" ht="15.6" x14ac:dyDescent="0.3">
      <c r="A8" s="113" t="s">
        <v>136</v>
      </c>
      <c r="B8" s="115" t="s">
        <v>137</v>
      </c>
      <c r="C8" s="21" t="s">
        <v>11</v>
      </c>
      <c r="D8" s="30">
        <v>1</v>
      </c>
      <c r="E8" s="31" t="s">
        <v>138</v>
      </c>
      <c r="F8" s="31">
        <v>4</v>
      </c>
      <c r="G8" s="59">
        <f t="shared" si="0"/>
        <v>1</v>
      </c>
      <c r="H8" s="60" t="s">
        <v>49</v>
      </c>
    </row>
    <row r="9" spans="1:8" ht="15.6" x14ac:dyDescent="0.3">
      <c r="A9" s="117" t="s">
        <v>129</v>
      </c>
      <c r="B9" s="115" t="s">
        <v>126</v>
      </c>
      <c r="C9" s="21" t="s">
        <v>11</v>
      </c>
      <c r="D9" s="30">
        <v>1</v>
      </c>
      <c r="E9" s="31" t="s">
        <v>124</v>
      </c>
      <c r="F9" s="31">
        <v>13</v>
      </c>
      <c r="G9" s="59">
        <f t="shared" si="0"/>
        <v>1</v>
      </c>
      <c r="H9" s="60" t="s">
        <v>49</v>
      </c>
    </row>
    <row r="10" spans="1:8" ht="15.6" x14ac:dyDescent="0.3">
      <c r="A10" s="123" t="s">
        <v>130</v>
      </c>
      <c r="B10" s="116" t="s">
        <v>131</v>
      </c>
      <c r="C10" s="21" t="s">
        <v>11</v>
      </c>
      <c r="D10" s="30">
        <v>1</v>
      </c>
      <c r="E10" s="31" t="s">
        <v>124</v>
      </c>
      <c r="F10" s="31">
        <v>13</v>
      </c>
      <c r="G10" s="59">
        <f t="shared" si="0"/>
        <v>1</v>
      </c>
      <c r="H10" s="60" t="s">
        <v>49</v>
      </c>
    </row>
    <row r="11" spans="1:8" ht="15.6" x14ac:dyDescent="0.3">
      <c r="A11" s="114" t="s">
        <v>147</v>
      </c>
      <c r="B11" s="126" t="s">
        <v>148</v>
      </c>
      <c r="C11" s="21" t="s">
        <v>7</v>
      </c>
      <c r="D11" s="30">
        <v>1</v>
      </c>
      <c r="E11" s="31" t="s">
        <v>124</v>
      </c>
      <c r="F11" s="31">
        <v>5</v>
      </c>
      <c r="G11" s="59">
        <f t="shared" si="0"/>
        <v>1</v>
      </c>
      <c r="H11" s="60" t="s">
        <v>49</v>
      </c>
    </row>
    <row r="12" spans="1:8" ht="15.6" x14ac:dyDescent="0.3">
      <c r="A12" s="114" t="s">
        <v>149</v>
      </c>
      <c r="B12" s="114" t="s">
        <v>150</v>
      </c>
      <c r="C12" s="21" t="s">
        <v>19</v>
      </c>
      <c r="D12" s="30">
        <v>1</v>
      </c>
      <c r="E12" s="31" t="s">
        <v>124</v>
      </c>
      <c r="F12" s="31">
        <v>13</v>
      </c>
      <c r="G12" s="59">
        <f t="shared" si="0"/>
        <v>1</v>
      </c>
      <c r="H12" s="60" t="s">
        <v>49</v>
      </c>
    </row>
    <row r="13" spans="1:8" ht="15.6" x14ac:dyDescent="0.3">
      <c r="A13" s="114" t="s">
        <v>139</v>
      </c>
      <c r="B13" s="116" t="s">
        <v>140</v>
      </c>
      <c r="C13" s="21" t="s">
        <v>11</v>
      </c>
      <c r="D13" s="30">
        <v>1</v>
      </c>
      <c r="E13" s="31" t="s">
        <v>138</v>
      </c>
      <c r="F13" s="31">
        <v>4</v>
      </c>
      <c r="G13" s="59">
        <f t="shared" si="0"/>
        <v>1</v>
      </c>
      <c r="H13" s="60" t="s">
        <v>49</v>
      </c>
    </row>
    <row r="14" spans="1:8" ht="15.6" x14ac:dyDescent="0.3">
      <c r="A14" s="113" t="s">
        <v>141</v>
      </c>
      <c r="B14" s="126" t="s">
        <v>142</v>
      </c>
      <c r="C14" s="21" t="s">
        <v>7</v>
      </c>
      <c r="D14" s="30">
        <v>1</v>
      </c>
      <c r="E14" s="31" t="s">
        <v>124</v>
      </c>
      <c r="F14" s="31">
        <v>13</v>
      </c>
      <c r="G14" s="59">
        <f t="shared" si="0"/>
        <v>1</v>
      </c>
      <c r="H14" s="60" t="s">
        <v>49</v>
      </c>
    </row>
  </sheetData>
  <autoFilter ref="A1:H1" xr:uid="{862AB6E4-929E-4CA8-A82A-84513D3AB1A7}">
    <sortState xmlns:xlrd2="http://schemas.microsoft.com/office/spreadsheetml/2017/richdata2" ref="A2:H14">
      <sortCondition ref="A1"/>
    </sortState>
  </autoFilter>
  <conditionalFormatting sqref="C2:C14">
    <cfRule type="cellIs" dxfId="44" priority="1" operator="equal">
      <formula>"Техника безопасности"</formula>
    </cfRule>
    <cfRule type="cellIs" dxfId="43" priority="2" operator="equal">
      <formula>"Охрана труда"</formula>
    </cfRule>
    <cfRule type="endsWith" dxfId="42" priority="3" operator="endsWith" text="Оборудование">
      <formula>RIGHT(C2,LEN("Оборудование"))="Оборудование"</formula>
    </cfRule>
    <cfRule type="containsText" dxfId="41" priority="4" operator="containsText" text="Программное обеспечение">
      <formula>NOT(ISERROR(SEARCH("Программное обеспечение",C2)))</formula>
    </cfRule>
    <cfRule type="endsWith" dxfId="40" priority="5" operator="endsWith" text="Оборудование IT">
      <formula>RIGHT(C2,LEN("Оборудование IT"))="Оборудование IT"</formula>
    </cfRule>
    <cfRule type="containsText" dxfId="39" priority="6" operator="containsText" text="Мебель">
      <formula>NOT(ISERROR(SEARCH("Мебель",C2)))</formula>
    </cfRule>
  </conditionalFormatting>
  <conditionalFormatting sqref="G2:G14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4">
    <cfRule type="cellIs" dxfId="38" priority="29" operator="equal">
      <formula>"Вариативная часть"</formula>
    </cfRule>
    <cfRule type="cellIs" dxfId="37" priority="30" operator="equal">
      <formula>"Базовая часть"</formula>
    </cfRule>
  </conditionalFormatting>
  <dataValidations count="1">
    <dataValidation allowBlank="1" showErrorMessage="1" sqref="A1:XFD1048576" xr:uid="{354EA351-328F-4465-B62F-84594C2C220A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H12"/>
  <sheetViews>
    <sheetView workbookViewId="0">
      <pane ySplit="1" topLeftCell="A2" activePane="bottomLeft" state="frozen"/>
      <selection activeCell="B12" sqref="B12"/>
      <selection pane="bottomLeft" activeCell="B12" sqref="B12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style="13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5" t="s">
        <v>2</v>
      </c>
      <c r="D1" s="25" t="s">
        <v>4</v>
      </c>
      <c r="E1" s="25" t="s">
        <v>3</v>
      </c>
      <c r="F1" s="25" t="s">
        <v>8</v>
      </c>
      <c r="G1" s="25" t="s">
        <v>45</v>
      </c>
      <c r="H1" s="26" t="s">
        <v>46</v>
      </c>
    </row>
    <row r="2" spans="1:8" ht="27.6" x14ac:dyDescent="0.3">
      <c r="A2" s="113" t="s">
        <v>145</v>
      </c>
      <c r="B2" s="113" t="s">
        <v>146</v>
      </c>
      <c r="C2" s="21" t="s">
        <v>19</v>
      </c>
      <c r="D2" s="30">
        <v>1</v>
      </c>
      <c r="E2" s="30" t="s">
        <v>6</v>
      </c>
      <c r="F2" s="31">
        <f t="shared" ref="F2:F12" si="0">D2</f>
        <v>1</v>
      </c>
      <c r="G2" s="33">
        <f t="shared" ref="G2:G12" si="1">COUNTIF($A$2:$A$12,A2)</f>
        <v>1</v>
      </c>
      <c r="H2" s="34" t="s">
        <v>49</v>
      </c>
    </row>
    <row r="3" spans="1:8" ht="15.6" x14ac:dyDescent="0.3">
      <c r="A3" s="113" t="s">
        <v>132</v>
      </c>
      <c r="B3" s="118" t="s">
        <v>133</v>
      </c>
      <c r="C3" s="21" t="s">
        <v>11</v>
      </c>
      <c r="D3" s="88">
        <v>1</v>
      </c>
      <c r="E3" s="88" t="s">
        <v>6</v>
      </c>
      <c r="F3" s="88">
        <f t="shared" si="0"/>
        <v>1</v>
      </c>
      <c r="G3" s="33">
        <f t="shared" si="1"/>
        <v>1</v>
      </c>
      <c r="H3" s="34" t="s">
        <v>49</v>
      </c>
    </row>
    <row r="4" spans="1:8" ht="15.6" x14ac:dyDescent="0.3">
      <c r="A4" s="113" t="s">
        <v>125</v>
      </c>
      <c r="B4" s="116" t="s">
        <v>154</v>
      </c>
      <c r="C4" s="21" t="s">
        <v>11</v>
      </c>
      <c r="D4" s="88">
        <v>1</v>
      </c>
      <c r="E4" s="88" t="s">
        <v>6</v>
      </c>
      <c r="F4" s="88">
        <f t="shared" si="0"/>
        <v>1</v>
      </c>
      <c r="G4" s="33">
        <f t="shared" si="1"/>
        <v>1</v>
      </c>
      <c r="H4" s="34" t="s">
        <v>49</v>
      </c>
    </row>
    <row r="5" spans="1:8" ht="15.6" x14ac:dyDescent="0.3">
      <c r="A5" s="113" t="s">
        <v>158</v>
      </c>
      <c r="B5" s="113" t="s">
        <v>144</v>
      </c>
      <c r="C5" s="21" t="s">
        <v>7</v>
      </c>
      <c r="D5" s="88">
        <v>1</v>
      </c>
      <c r="E5" s="88" t="s">
        <v>6</v>
      </c>
      <c r="F5" s="88">
        <f t="shared" si="0"/>
        <v>1</v>
      </c>
      <c r="G5" s="33">
        <f t="shared" si="1"/>
        <v>1</v>
      </c>
      <c r="H5" s="34" t="s">
        <v>49</v>
      </c>
    </row>
    <row r="6" spans="1:8" ht="15.6" x14ac:dyDescent="0.3">
      <c r="A6" s="113" t="s">
        <v>156</v>
      </c>
      <c r="B6" s="116" t="s">
        <v>135</v>
      </c>
      <c r="C6" s="21" t="s">
        <v>11</v>
      </c>
      <c r="D6" s="88">
        <v>1</v>
      </c>
      <c r="E6" s="88" t="s">
        <v>6</v>
      </c>
      <c r="F6" s="88">
        <f t="shared" si="0"/>
        <v>1</v>
      </c>
      <c r="G6" s="33">
        <f t="shared" si="1"/>
        <v>1</v>
      </c>
      <c r="H6" s="34" t="s">
        <v>49</v>
      </c>
    </row>
    <row r="7" spans="1:8" ht="15.6" x14ac:dyDescent="0.3">
      <c r="A7" s="117" t="s">
        <v>153</v>
      </c>
      <c r="B7" s="116" t="s">
        <v>123</v>
      </c>
      <c r="C7" s="21" t="s">
        <v>5</v>
      </c>
      <c r="D7" s="88">
        <v>1</v>
      </c>
      <c r="E7" s="88" t="s">
        <v>6</v>
      </c>
      <c r="F7" s="88">
        <f t="shared" si="0"/>
        <v>1</v>
      </c>
      <c r="G7" s="33">
        <f t="shared" si="1"/>
        <v>1</v>
      </c>
      <c r="H7" s="34" t="s">
        <v>49</v>
      </c>
    </row>
    <row r="8" spans="1:8" ht="15.6" x14ac:dyDescent="0.3">
      <c r="A8" s="113" t="s">
        <v>136</v>
      </c>
      <c r="B8" s="116" t="s">
        <v>137</v>
      </c>
      <c r="C8" s="21" t="s">
        <v>11</v>
      </c>
      <c r="D8" s="88">
        <v>1</v>
      </c>
      <c r="E8" s="88" t="s">
        <v>6</v>
      </c>
      <c r="F8" s="88">
        <f t="shared" si="0"/>
        <v>1</v>
      </c>
      <c r="G8" s="33">
        <f t="shared" si="1"/>
        <v>1</v>
      </c>
      <c r="H8" s="34" t="s">
        <v>49</v>
      </c>
    </row>
    <row r="9" spans="1:8" ht="15.6" x14ac:dyDescent="0.3">
      <c r="A9" s="113" t="s">
        <v>129</v>
      </c>
      <c r="B9" s="116" t="s">
        <v>154</v>
      </c>
      <c r="C9" s="21" t="s">
        <v>11</v>
      </c>
      <c r="D9" s="88">
        <v>1</v>
      </c>
      <c r="E9" s="88" t="s">
        <v>6</v>
      </c>
      <c r="F9" s="88">
        <f t="shared" si="0"/>
        <v>1</v>
      </c>
      <c r="G9" s="33">
        <f t="shared" si="1"/>
        <v>1</v>
      </c>
      <c r="H9" s="34" t="s">
        <v>49</v>
      </c>
    </row>
    <row r="10" spans="1:8" ht="15.6" x14ac:dyDescent="0.3">
      <c r="A10" s="113" t="s">
        <v>130</v>
      </c>
      <c r="B10" s="116" t="s">
        <v>155</v>
      </c>
      <c r="C10" s="21" t="s">
        <v>11</v>
      </c>
      <c r="D10" s="88">
        <v>1</v>
      </c>
      <c r="E10" s="88" t="s">
        <v>6</v>
      </c>
      <c r="F10" s="88">
        <f t="shared" si="0"/>
        <v>1</v>
      </c>
      <c r="G10" s="33">
        <f t="shared" si="1"/>
        <v>1</v>
      </c>
      <c r="H10" s="34" t="s">
        <v>49</v>
      </c>
    </row>
    <row r="11" spans="1:8" ht="15.6" x14ac:dyDescent="0.3">
      <c r="A11" s="113" t="s">
        <v>139</v>
      </c>
      <c r="B11" s="116" t="s">
        <v>140</v>
      </c>
      <c r="C11" s="21" t="s">
        <v>11</v>
      </c>
      <c r="D11" s="88">
        <v>1</v>
      </c>
      <c r="E11" s="88" t="s">
        <v>6</v>
      </c>
      <c r="F11" s="88">
        <f t="shared" si="0"/>
        <v>1</v>
      </c>
      <c r="G11" s="33">
        <f t="shared" si="1"/>
        <v>1</v>
      </c>
      <c r="H11" s="34" t="s">
        <v>49</v>
      </c>
    </row>
    <row r="12" spans="1:8" ht="15.6" x14ac:dyDescent="0.3">
      <c r="A12" s="113" t="s">
        <v>157</v>
      </c>
      <c r="B12" s="116" t="s">
        <v>142</v>
      </c>
      <c r="C12" s="21" t="s">
        <v>7</v>
      </c>
      <c r="D12" s="88">
        <v>1</v>
      </c>
      <c r="E12" s="88" t="s">
        <v>6</v>
      </c>
      <c r="F12" s="88">
        <f t="shared" si="0"/>
        <v>1</v>
      </c>
      <c r="G12" s="33">
        <f t="shared" si="1"/>
        <v>1</v>
      </c>
      <c r="H12" s="34" t="s">
        <v>49</v>
      </c>
    </row>
  </sheetData>
  <autoFilter ref="A1:H1" xr:uid="{97F10251-FDCB-4286-A465-C747F863DD76}">
    <sortState xmlns:xlrd2="http://schemas.microsoft.com/office/spreadsheetml/2017/richdata2" ref="A2:H12">
      <sortCondition ref="A1"/>
    </sortState>
  </autoFilter>
  <conditionalFormatting sqref="C2:C12">
    <cfRule type="cellIs" dxfId="36" priority="1" operator="equal">
      <formula>"Техника безопасности"</formula>
    </cfRule>
    <cfRule type="cellIs" dxfId="35" priority="2" operator="equal">
      <formula>"Охрана труда"</formula>
    </cfRule>
    <cfRule type="endsWith" dxfId="34" priority="3" operator="endsWith" text="Оборудование">
      <formula>RIGHT(C2,LEN("Оборудование"))="Оборудование"</formula>
    </cfRule>
    <cfRule type="containsText" dxfId="33" priority="4" operator="containsText" text="Программное обеспечение">
      <formula>NOT(ISERROR(SEARCH("Программное обеспечение",C2)))</formula>
    </cfRule>
    <cfRule type="endsWith" dxfId="32" priority="5" operator="endsWith" text="Оборудование IT">
      <formula>RIGHT(C2,LEN("Оборудование IT"))="Оборудование IT"</formula>
    </cfRule>
    <cfRule type="containsText" dxfId="31" priority="6" operator="containsText" text="Мебель">
      <formula>NOT(ISERROR(SEARCH("Мебель",C2)))</formula>
    </cfRule>
  </conditionalFormatting>
  <conditionalFormatting sqref="D2:D4">
    <cfRule type="cellIs" dxfId="30" priority="7" stopIfTrue="1" operator="equal">
      <formula>"Учебное пособие"</formula>
    </cfRule>
    <cfRule type="cellIs" dxfId="29" priority="8" stopIfTrue="1" operator="equal">
      <formula>"Техника безопасности"</formula>
    </cfRule>
    <cfRule type="cellIs" dxfId="28" priority="9" stopIfTrue="1" operator="equal">
      <formula>"Охрана труда"</formula>
    </cfRule>
    <cfRule type="endsWith" dxfId="27" priority="10" stopIfTrue="1" operator="endsWith" text="Оборудование">
      <formula>RIGHT(D2,LEN("Оборудование"))="Оборудование"</formula>
    </cfRule>
    <cfRule type="containsText" dxfId="26" priority="11" stopIfTrue="1" operator="containsText" text="Программное обеспечение">
      <formula>NOT(ISERROR(SEARCH("Программное обеспечение",D2)))</formula>
    </cfRule>
    <cfRule type="endsWith" dxfId="25" priority="12" stopIfTrue="1" operator="endsWith" text="Оборудование IT">
      <formula>RIGHT(D2,LEN("Оборудование IT"))="Оборудование IT"</formula>
    </cfRule>
    <cfRule type="containsText" dxfId="24" priority="13" stopIfTrue="1" operator="containsText" text="Мебель">
      <formula>NOT(ISERROR(SEARCH("Мебель",D2)))</formula>
    </cfRule>
  </conditionalFormatting>
  <conditionalFormatting sqref="G2:G12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23" priority="26" operator="equal">
      <formula>"Вариативная часть"</formula>
    </cfRule>
    <cfRule type="cellIs" dxfId="22" priority="27" operator="equal">
      <formula>"Базовая часть"</formula>
    </cfRule>
  </conditionalFormatting>
  <dataValidations count="2">
    <dataValidation type="list" allowBlank="1" showInputMessage="1" showErrorMessage="1" sqref="H2:H12" xr:uid="{512806FB-9C28-446C-B2DB-622B7C79F8B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11:B11" xr:uid="{83A67CE5-A3C8-4AF2-8C6B-4A9753C8DE5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152425-EE94-410A-ACF7-29AE18113E1D}">
          <x14:formula1>
            <xm:f>Виды!$A$1:$A$7</xm:f>
          </x14:formula1>
          <xm:sqref>C2:C12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H3"/>
  <sheetViews>
    <sheetView workbookViewId="0">
      <pane ySplit="1" topLeftCell="A2" activePane="bottomLeft" state="frozen"/>
      <selection activeCell="B12" sqref="B12"/>
      <selection pane="bottomLeft" activeCell="B12" sqref="B12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6" t="s">
        <v>2</v>
      </c>
      <c r="D1" s="26" t="s">
        <v>4</v>
      </c>
      <c r="E1" s="25" t="s">
        <v>3</v>
      </c>
      <c r="F1" s="26" t="s">
        <v>8</v>
      </c>
      <c r="G1" s="26" t="s">
        <v>45</v>
      </c>
      <c r="H1" s="26" t="s">
        <v>46</v>
      </c>
    </row>
    <row r="2" spans="1:8" ht="15.6" x14ac:dyDescent="0.3">
      <c r="A2" s="94" t="s">
        <v>29</v>
      </c>
      <c r="B2" s="111" t="s">
        <v>159</v>
      </c>
      <c r="C2" s="28" t="s">
        <v>9</v>
      </c>
      <c r="D2" s="30">
        <v>1</v>
      </c>
      <c r="E2" s="30" t="s">
        <v>6</v>
      </c>
      <c r="F2" s="31">
        <v>1</v>
      </c>
      <c r="G2" s="33">
        <f>COUNTIF($A$2:$A$3,A2)</f>
        <v>1</v>
      </c>
      <c r="H2" s="34" t="s">
        <v>49</v>
      </c>
    </row>
    <row r="3" spans="1:8" ht="15.6" x14ac:dyDescent="0.3">
      <c r="A3" s="95" t="s">
        <v>30</v>
      </c>
      <c r="B3" s="112" t="s">
        <v>161</v>
      </c>
      <c r="C3" s="28" t="s">
        <v>9</v>
      </c>
      <c r="D3" s="31">
        <v>1</v>
      </c>
      <c r="E3" s="31" t="s">
        <v>6</v>
      </c>
      <c r="F3" s="31">
        <v>1</v>
      </c>
      <c r="G3" s="33">
        <f>COUNTIF($A$2:$A$3,A3)</f>
        <v>1</v>
      </c>
      <c r="H3" s="34" t="s">
        <v>49</v>
      </c>
    </row>
  </sheetData>
  <autoFilter ref="A1:H1" xr:uid="{6E043B89-60E6-4362-A6B7-D2324202873B}">
    <sortState xmlns:xlrd2="http://schemas.microsoft.com/office/spreadsheetml/2017/richdata2" ref="A2:H37">
      <sortCondition ref="A1"/>
    </sortState>
  </autoFilter>
  <conditionalFormatting sqref="C2:C3">
    <cfRule type="cellIs" dxfId="21" priority="1" stopIfTrue="1" operator="equal">
      <formula>"Учебное пособие"</formula>
    </cfRule>
    <cfRule type="cellIs" dxfId="20" priority="2" stopIfTrue="1" operator="equal">
      <formula>"Техника безопасности"</formula>
    </cfRule>
    <cfRule type="cellIs" dxfId="19" priority="3" stopIfTrue="1" operator="equal">
      <formula>"Охрана труда"</formula>
    </cfRule>
    <cfRule type="endsWith" dxfId="18" priority="4" stopIfTrue="1" operator="endsWith" text="Оборудование">
      <formula>RIGHT(C2,LEN("Оборудование"))="Оборудование"</formula>
    </cfRule>
    <cfRule type="containsText" dxfId="17" priority="5" stopIfTrue="1" operator="containsText" text="Программное обеспечение">
      <formula>NOT(ISERROR(SEARCH("Программное обеспечение",C2)))</formula>
    </cfRule>
    <cfRule type="endsWith" dxfId="16" priority="6" stopIfTrue="1" operator="endsWith" text="Оборудование IT">
      <formula>RIGHT(C2,LEN("Оборудование IT"))="Оборудование IT"</formula>
    </cfRule>
    <cfRule type="containsText" dxfId="15" priority="7" stopIfTrue="1" operator="containsText" text="Мебель">
      <formula>NOT(ISERROR(SEARCH("Мебель",C2)))</formula>
    </cfRule>
  </conditionalFormatting>
  <conditionalFormatting sqref="G2:G3"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14" priority="21" operator="equal">
      <formula>"Вариативная часть"</formula>
    </cfRule>
    <cfRule type="cellIs" dxfId="13" priority="22" operator="equal">
      <formula>"Базовая часть"</formula>
    </cfRule>
  </conditionalFormatting>
  <dataValidations count="2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:A3" xr:uid="{7F8C3055-52E9-4AC4-B60E-7A00D095FAE5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4B7B-0AA2-4B7F-A222-B27B0116062B}">
  <sheetPr>
    <outlinePr summaryRight="0"/>
  </sheetPr>
  <dimension ref="A1:EV70"/>
  <sheetViews>
    <sheetView topLeftCell="AG1" zoomScale="130" zoomScaleNormal="130" workbookViewId="0">
      <pane ySplit="1" topLeftCell="A29" activePane="bottomLeft" state="frozen"/>
      <selection activeCell="AH69" sqref="AH69:AM70"/>
      <selection pane="bottomLeft" activeCell="AH69" sqref="AH69:AM70"/>
    </sheetView>
  </sheetViews>
  <sheetFormatPr defaultColWidth="9.109375" defaultRowHeight="18" x14ac:dyDescent="0.3"/>
  <cols>
    <col min="1" max="1" width="5.109375" style="43" hidden="1" customWidth="1"/>
    <col min="2" max="2" width="52" style="43" hidden="1" customWidth="1"/>
    <col min="3" max="3" width="27.44140625" style="43" hidden="1" customWidth="1"/>
    <col min="4" max="4" width="22" style="43" hidden="1" customWidth="1"/>
    <col min="5" max="5" width="15.44140625" style="43" hidden="1" customWidth="1"/>
    <col min="6" max="6" width="14.88671875" style="43" hidden="1" customWidth="1"/>
    <col min="7" max="7" width="14.44140625" style="43" hidden="1" customWidth="1"/>
    <col min="8" max="8" width="14.109375" style="43" hidden="1" customWidth="1"/>
    <col min="9" max="9" width="5.109375" style="43" hidden="1" customWidth="1"/>
    <col min="10" max="10" width="47.109375" style="43" hidden="1" customWidth="1"/>
    <col min="11" max="11" width="31.33203125" style="43" hidden="1" customWidth="1"/>
    <col min="12" max="12" width="22" style="43" hidden="1" customWidth="1"/>
    <col min="13" max="13" width="15.5546875" style="43" hidden="1" customWidth="1"/>
    <col min="14" max="14" width="14.88671875" style="43" hidden="1" customWidth="1"/>
    <col min="15" max="15" width="14.44140625" style="43" hidden="1" customWidth="1"/>
    <col min="16" max="16" width="14.109375" style="43" hidden="1" customWidth="1"/>
    <col min="17" max="17" width="5.109375" style="43" hidden="1" customWidth="1"/>
    <col min="18" max="18" width="47.109375" style="43" hidden="1" customWidth="1"/>
    <col min="19" max="19" width="31.33203125" style="43" hidden="1" customWidth="1"/>
    <col min="20" max="20" width="22" style="43" hidden="1" customWidth="1"/>
    <col min="21" max="21" width="15.5546875" style="43" hidden="1" customWidth="1"/>
    <col min="22" max="22" width="14.88671875" style="43" hidden="1" customWidth="1"/>
    <col min="23" max="23" width="14.44140625" style="43" hidden="1" customWidth="1"/>
    <col min="24" max="24" width="14.109375" style="43" hidden="1" customWidth="1"/>
    <col min="25" max="25" width="5.109375" style="43" hidden="1" customWidth="1"/>
    <col min="26" max="26" width="52" style="43" hidden="1" customWidth="1"/>
    <col min="27" max="27" width="27.44140625" style="43" hidden="1" customWidth="1"/>
    <col min="28" max="28" width="20.44140625" style="43" hidden="1" customWidth="1"/>
    <col min="29" max="29" width="14.44140625" style="43" hidden="1" customWidth="1"/>
    <col min="30" max="30" width="14.88671875" style="43" hidden="1" customWidth="1"/>
    <col min="31" max="31" width="14.33203125" style="43" hidden="1" customWidth="1"/>
    <col min="32" max="32" width="16" style="43" hidden="1" customWidth="1"/>
    <col min="33" max="33" width="5.109375" style="43" customWidth="1"/>
    <col min="34" max="34" width="52" style="43" customWidth="1"/>
    <col min="35" max="35" width="27.44140625" style="43" customWidth="1"/>
    <col min="36" max="36" width="20.44140625" style="43" customWidth="1"/>
    <col min="37" max="37" width="14.44140625" style="43" customWidth="1"/>
    <col min="38" max="38" width="14.88671875" style="43" customWidth="1"/>
    <col min="39" max="39" width="14.33203125" style="43" customWidth="1"/>
    <col min="40" max="40" width="16" style="43" customWidth="1"/>
    <col min="41" max="41" width="6.109375" style="43" hidden="1" customWidth="1"/>
    <col min="42" max="42" width="43.44140625" style="43" hidden="1" customWidth="1"/>
    <col min="43" max="43" width="22" style="43" hidden="1" customWidth="1"/>
    <col min="44" max="44" width="15.5546875" style="43" hidden="1" customWidth="1"/>
    <col min="45" max="45" width="15" style="43" hidden="1" customWidth="1"/>
    <col min="46" max="46" width="14.44140625" style="43" hidden="1" customWidth="1"/>
    <col min="47" max="47" width="15" style="43" hidden="1" customWidth="1"/>
    <col min="48" max="48" width="5.109375" style="43" hidden="1" customWidth="1"/>
    <col min="49" max="49" width="4" style="43" hidden="1" customWidth="1"/>
    <col min="50" max="50" width="42.44140625" style="43" hidden="1" customWidth="1"/>
    <col min="51" max="51" width="23.33203125" style="43" hidden="1" customWidth="1"/>
    <col min="52" max="52" width="0" style="43" hidden="1" customWidth="1"/>
    <col min="53" max="53" width="13.33203125" style="43" hidden="1" customWidth="1"/>
    <col min="54" max="54" width="13.109375" style="43" hidden="1" customWidth="1"/>
    <col min="55" max="55" width="22.44140625" style="43" hidden="1" customWidth="1"/>
    <col min="56" max="56" width="7" style="43" hidden="1" customWidth="1"/>
    <col min="57" max="57" width="4" style="43" hidden="1" customWidth="1"/>
    <col min="58" max="58" width="53.88671875" style="43" hidden="1" customWidth="1"/>
    <col min="59" max="59" width="21.44140625" style="43" hidden="1" customWidth="1"/>
    <col min="60" max="60" width="11.6640625" style="43" hidden="1" customWidth="1"/>
    <col min="61" max="61" width="13.109375" style="43" hidden="1" customWidth="1"/>
    <col min="62" max="62" width="16.33203125" style="43" hidden="1" customWidth="1"/>
    <col min="63" max="63" width="23" style="43" hidden="1" customWidth="1"/>
    <col min="64" max="64" width="0" style="43" hidden="1" customWidth="1"/>
    <col min="65" max="65" width="4" style="43" hidden="1" customWidth="1"/>
    <col min="66" max="66" width="53.88671875" style="43" hidden="1" customWidth="1"/>
    <col min="67" max="67" width="21.44140625" style="43" hidden="1" customWidth="1"/>
    <col min="68" max="68" width="11.6640625" style="43" hidden="1" customWidth="1"/>
    <col min="69" max="69" width="13.109375" style="43" hidden="1" customWidth="1"/>
    <col min="70" max="70" width="16.33203125" style="43" hidden="1" customWidth="1"/>
    <col min="71" max="71" width="23" style="43" hidden="1" customWidth="1"/>
    <col min="72" max="79" width="0" style="43" hidden="1" customWidth="1"/>
    <col min="80" max="80" width="50.33203125" style="43" hidden="1" customWidth="1"/>
    <col min="81" max="87" width="0" style="43" hidden="1" customWidth="1"/>
    <col min="88" max="88" width="44.5546875" style="43" hidden="1" customWidth="1"/>
    <col min="89" max="95" width="0" style="43" hidden="1" customWidth="1"/>
    <col min="96" max="96" width="32" style="43" hidden="1" customWidth="1"/>
    <col min="97" max="103" width="0" style="43" hidden="1" customWidth="1"/>
    <col min="104" max="104" width="27.44140625" style="43" hidden="1" customWidth="1"/>
    <col min="105" max="111" width="0" style="43" hidden="1" customWidth="1"/>
    <col min="112" max="112" width="58.6640625" style="43" hidden="1" customWidth="1"/>
    <col min="113" max="119" width="0" style="43" hidden="1" customWidth="1"/>
    <col min="120" max="120" width="33.6640625" style="43" hidden="1" customWidth="1"/>
    <col min="121" max="127" width="0" style="43" hidden="1" customWidth="1"/>
    <col min="128" max="128" width="45.88671875" style="43" hidden="1" customWidth="1"/>
    <col min="129" max="135" width="0" style="43" hidden="1" customWidth="1"/>
    <col min="136" max="136" width="44.88671875" style="43" hidden="1" customWidth="1"/>
    <col min="137" max="143" width="0" style="43" hidden="1" customWidth="1"/>
    <col min="144" max="144" width="45.5546875" style="43" hidden="1" customWidth="1"/>
    <col min="145" max="152" width="0" style="43" hidden="1" customWidth="1"/>
    <col min="153" max="16384" width="9.109375" style="43"/>
  </cols>
  <sheetData>
    <row r="1" spans="1:152" x14ac:dyDescent="0.3">
      <c r="A1" s="171" t="s">
        <v>60</v>
      </c>
      <c r="B1" s="172"/>
      <c r="C1" s="172"/>
      <c r="D1" s="172"/>
      <c r="E1" s="172"/>
      <c r="F1" s="172"/>
      <c r="G1" s="172"/>
      <c r="H1" s="173"/>
      <c r="I1" s="171" t="s">
        <v>61</v>
      </c>
      <c r="J1" s="172"/>
      <c r="K1" s="172"/>
      <c r="L1" s="172"/>
      <c r="M1" s="172"/>
      <c r="N1" s="172"/>
      <c r="O1" s="172"/>
      <c r="P1" s="173"/>
      <c r="Q1" s="171" t="s">
        <v>62</v>
      </c>
      <c r="R1" s="172"/>
      <c r="S1" s="172"/>
      <c r="T1" s="172"/>
      <c r="U1" s="172"/>
      <c r="V1" s="172"/>
      <c r="W1" s="172"/>
      <c r="X1" s="173"/>
      <c r="Y1" s="171" t="s">
        <v>63</v>
      </c>
      <c r="Z1" s="172"/>
      <c r="AA1" s="172"/>
      <c r="AB1" s="172"/>
      <c r="AC1" s="172"/>
      <c r="AD1" s="172"/>
      <c r="AE1" s="172"/>
      <c r="AF1" s="173"/>
      <c r="AG1" s="174" t="s">
        <v>56</v>
      </c>
      <c r="AH1" s="174"/>
      <c r="AI1" s="174"/>
      <c r="AJ1" s="174"/>
      <c r="AK1" s="174"/>
      <c r="AL1" s="174"/>
      <c r="AM1" s="174"/>
      <c r="AN1" s="174"/>
      <c r="AO1" s="171" t="s">
        <v>64</v>
      </c>
      <c r="AP1" s="172"/>
      <c r="AQ1" s="172"/>
      <c r="AR1" s="172"/>
      <c r="AS1" s="172"/>
      <c r="AT1" s="172"/>
      <c r="AU1" s="172"/>
      <c r="AV1" s="173"/>
      <c r="AW1" s="171" t="s">
        <v>65</v>
      </c>
      <c r="AX1" s="172"/>
      <c r="AY1" s="172"/>
      <c r="AZ1" s="172"/>
      <c r="BA1" s="172"/>
      <c r="BB1" s="172"/>
      <c r="BC1" s="172"/>
      <c r="BD1" s="173"/>
      <c r="BE1" s="171" t="s">
        <v>66</v>
      </c>
      <c r="BF1" s="172"/>
      <c r="BG1" s="172"/>
      <c r="BH1" s="172"/>
      <c r="BI1" s="172"/>
      <c r="BJ1" s="172"/>
      <c r="BK1" s="172"/>
      <c r="BL1" s="173"/>
      <c r="BM1" s="171" t="s">
        <v>67</v>
      </c>
      <c r="BN1" s="172"/>
      <c r="BO1" s="172"/>
      <c r="BP1" s="172"/>
      <c r="BQ1" s="172"/>
      <c r="BR1" s="172"/>
      <c r="BS1" s="172"/>
      <c r="BT1" s="173"/>
      <c r="BU1" s="171" t="s">
        <v>68</v>
      </c>
      <c r="BV1" s="172"/>
      <c r="BW1" s="172"/>
      <c r="BX1" s="172"/>
      <c r="BY1" s="172"/>
      <c r="BZ1" s="172"/>
      <c r="CA1" s="172"/>
      <c r="CB1" s="173"/>
      <c r="CC1" s="171" t="s">
        <v>69</v>
      </c>
      <c r="CD1" s="172"/>
      <c r="CE1" s="172"/>
      <c r="CF1" s="172"/>
      <c r="CG1" s="172"/>
      <c r="CH1" s="172"/>
      <c r="CI1" s="172"/>
      <c r="CJ1" s="173"/>
      <c r="CK1" s="171" t="s">
        <v>69</v>
      </c>
      <c r="CL1" s="172"/>
      <c r="CM1" s="172"/>
      <c r="CN1" s="172"/>
      <c r="CO1" s="172"/>
      <c r="CP1" s="172"/>
      <c r="CQ1" s="172"/>
      <c r="CR1" s="173"/>
      <c r="CS1" s="171" t="s">
        <v>69</v>
      </c>
      <c r="CT1" s="172"/>
      <c r="CU1" s="172"/>
      <c r="CV1" s="172"/>
      <c r="CW1" s="172"/>
      <c r="CX1" s="172"/>
      <c r="CY1" s="172"/>
      <c r="CZ1" s="173"/>
      <c r="DA1" s="171" t="s">
        <v>70</v>
      </c>
      <c r="DB1" s="172"/>
      <c r="DC1" s="172"/>
      <c r="DD1" s="172"/>
      <c r="DE1" s="172"/>
      <c r="DF1" s="172"/>
      <c r="DG1" s="172"/>
      <c r="DH1" s="173"/>
      <c r="DI1" s="171" t="s">
        <v>57</v>
      </c>
      <c r="DJ1" s="172"/>
      <c r="DK1" s="172"/>
      <c r="DL1" s="172"/>
      <c r="DM1" s="172"/>
      <c r="DN1" s="172"/>
      <c r="DO1" s="172"/>
      <c r="DP1" s="173"/>
      <c r="DQ1" s="171" t="s">
        <v>71</v>
      </c>
      <c r="DR1" s="172"/>
      <c r="DS1" s="172"/>
      <c r="DT1" s="172"/>
      <c r="DU1" s="172"/>
      <c r="DV1" s="172"/>
      <c r="DW1" s="172"/>
      <c r="DX1" s="173"/>
      <c r="DY1" s="171" t="s">
        <v>72</v>
      </c>
      <c r="DZ1" s="172"/>
      <c r="EA1" s="172"/>
      <c r="EB1" s="172"/>
      <c r="EC1" s="172"/>
      <c r="ED1" s="172"/>
      <c r="EE1" s="172"/>
      <c r="EF1" s="173"/>
      <c r="EG1" s="171" t="s">
        <v>73</v>
      </c>
      <c r="EH1" s="172"/>
      <c r="EI1" s="172"/>
      <c r="EJ1" s="172"/>
      <c r="EK1" s="172"/>
      <c r="EL1" s="172"/>
      <c r="EM1" s="172"/>
      <c r="EN1" s="173"/>
      <c r="EO1" s="171" t="s">
        <v>74</v>
      </c>
      <c r="EP1" s="172"/>
      <c r="EQ1" s="172"/>
      <c r="ER1" s="172"/>
      <c r="ES1" s="172"/>
      <c r="ET1" s="172"/>
      <c r="EU1" s="172"/>
      <c r="EV1" s="173"/>
    </row>
    <row r="2" spans="1:152" ht="59.25" customHeight="1" x14ac:dyDescent="0.3">
      <c r="A2" s="175" t="s">
        <v>75</v>
      </c>
      <c r="B2" s="176"/>
      <c r="C2" s="176"/>
      <c r="D2" s="176"/>
      <c r="E2" s="176"/>
      <c r="F2" s="176"/>
      <c r="G2" s="176"/>
      <c r="H2" s="177"/>
      <c r="I2" s="175" t="s">
        <v>76</v>
      </c>
      <c r="J2" s="176"/>
      <c r="K2" s="176"/>
      <c r="L2" s="176"/>
      <c r="M2" s="176"/>
      <c r="N2" s="176"/>
      <c r="O2" s="176"/>
      <c r="P2" s="177"/>
      <c r="Q2" s="175" t="s">
        <v>77</v>
      </c>
      <c r="R2" s="176"/>
      <c r="S2" s="176"/>
      <c r="T2" s="176"/>
      <c r="U2" s="176"/>
      <c r="V2" s="176"/>
      <c r="W2" s="176"/>
      <c r="X2" s="177"/>
      <c r="Y2" s="175" t="s">
        <v>78</v>
      </c>
      <c r="Z2" s="176"/>
      <c r="AA2" s="176"/>
      <c r="AB2" s="176"/>
      <c r="AC2" s="176"/>
      <c r="AD2" s="176"/>
      <c r="AE2" s="176"/>
      <c r="AF2" s="177"/>
      <c r="AG2" s="178" t="s">
        <v>98</v>
      </c>
      <c r="AH2" s="178"/>
      <c r="AI2" s="178"/>
      <c r="AJ2" s="178"/>
      <c r="AK2" s="178"/>
      <c r="AL2" s="178"/>
      <c r="AM2" s="178"/>
      <c r="AN2" s="178"/>
      <c r="AO2" s="175" t="s">
        <v>79</v>
      </c>
      <c r="AP2" s="176"/>
      <c r="AQ2" s="176"/>
      <c r="AR2" s="176"/>
      <c r="AS2" s="176"/>
      <c r="AT2" s="176"/>
      <c r="AU2" s="176"/>
      <c r="AV2" s="177"/>
      <c r="AW2" s="175" t="s">
        <v>80</v>
      </c>
      <c r="AX2" s="176"/>
      <c r="AY2" s="176"/>
      <c r="AZ2" s="176"/>
      <c r="BA2" s="176"/>
      <c r="BB2" s="176"/>
      <c r="BC2" s="176"/>
      <c r="BD2" s="177"/>
      <c r="BE2" s="175" t="s">
        <v>81</v>
      </c>
      <c r="BF2" s="176"/>
      <c r="BG2" s="176"/>
      <c r="BH2" s="176"/>
      <c r="BI2" s="176"/>
      <c r="BJ2" s="176"/>
      <c r="BK2" s="176"/>
      <c r="BL2" s="177"/>
      <c r="BM2" s="175" t="s">
        <v>82</v>
      </c>
      <c r="BN2" s="176"/>
      <c r="BO2" s="176"/>
      <c r="BP2" s="176"/>
      <c r="BQ2" s="176"/>
      <c r="BR2" s="176"/>
      <c r="BS2" s="176"/>
      <c r="BT2" s="177"/>
      <c r="BU2" s="175" t="s">
        <v>83</v>
      </c>
      <c r="BV2" s="176"/>
      <c r="BW2" s="176"/>
      <c r="BX2" s="176"/>
      <c r="BY2" s="176"/>
      <c r="BZ2" s="176"/>
      <c r="CA2" s="176"/>
      <c r="CB2" s="177"/>
      <c r="CC2" s="175" t="s">
        <v>84</v>
      </c>
      <c r="CD2" s="176"/>
      <c r="CE2" s="176"/>
      <c r="CF2" s="176"/>
      <c r="CG2" s="176"/>
      <c r="CH2" s="176"/>
      <c r="CI2" s="176"/>
      <c r="CJ2" s="177"/>
      <c r="CK2" s="175" t="s">
        <v>85</v>
      </c>
      <c r="CL2" s="176"/>
      <c r="CM2" s="176"/>
      <c r="CN2" s="176"/>
      <c r="CO2" s="176"/>
      <c r="CP2" s="176"/>
      <c r="CQ2" s="176"/>
      <c r="CR2" s="177"/>
      <c r="CS2" s="175" t="s">
        <v>86</v>
      </c>
      <c r="CT2" s="176"/>
      <c r="CU2" s="176"/>
      <c r="CV2" s="176"/>
      <c r="CW2" s="176"/>
      <c r="CX2" s="176"/>
      <c r="CY2" s="176"/>
      <c r="CZ2" s="177"/>
      <c r="DA2" s="175" t="s">
        <v>87</v>
      </c>
      <c r="DB2" s="176"/>
      <c r="DC2" s="176"/>
      <c r="DD2" s="176"/>
      <c r="DE2" s="176"/>
      <c r="DF2" s="176"/>
      <c r="DG2" s="176"/>
      <c r="DH2" s="177"/>
      <c r="DI2" s="175" t="s">
        <v>88</v>
      </c>
      <c r="DJ2" s="176"/>
      <c r="DK2" s="176"/>
      <c r="DL2" s="176"/>
      <c r="DM2" s="176"/>
      <c r="DN2" s="176"/>
      <c r="DO2" s="176"/>
      <c r="DP2" s="177"/>
      <c r="DQ2" s="175" t="s">
        <v>89</v>
      </c>
      <c r="DR2" s="176"/>
      <c r="DS2" s="176"/>
      <c r="DT2" s="176"/>
      <c r="DU2" s="176"/>
      <c r="DV2" s="176"/>
      <c r="DW2" s="176"/>
      <c r="DX2" s="177"/>
      <c r="DY2" s="175" t="s">
        <v>90</v>
      </c>
      <c r="DZ2" s="176"/>
      <c r="EA2" s="176"/>
      <c r="EB2" s="176"/>
      <c r="EC2" s="176"/>
      <c r="ED2" s="176"/>
      <c r="EE2" s="176"/>
      <c r="EF2" s="177"/>
      <c r="EG2" s="175" t="s">
        <v>91</v>
      </c>
      <c r="EH2" s="176"/>
      <c r="EI2" s="176"/>
      <c r="EJ2" s="176"/>
      <c r="EK2" s="176"/>
      <c r="EL2" s="176"/>
      <c r="EM2" s="176"/>
      <c r="EN2" s="177"/>
      <c r="EO2" s="175" t="s">
        <v>92</v>
      </c>
      <c r="EP2" s="176"/>
      <c r="EQ2" s="176"/>
      <c r="ER2" s="176"/>
      <c r="ES2" s="176"/>
      <c r="ET2" s="176"/>
      <c r="EU2" s="176"/>
      <c r="EV2" s="177"/>
    </row>
    <row r="3" spans="1:152" ht="21" x14ac:dyDescent="0.3">
      <c r="AG3" s="164" t="s">
        <v>101</v>
      </c>
      <c r="AH3" s="165"/>
      <c r="AI3" s="165"/>
      <c r="AJ3" s="165"/>
      <c r="AK3" s="165"/>
      <c r="AL3" s="165"/>
      <c r="AM3" s="165"/>
      <c r="AN3" s="166"/>
    </row>
    <row r="4" spans="1:152" ht="21" x14ac:dyDescent="0.3">
      <c r="AG4" s="167" t="s">
        <v>102</v>
      </c>
      <c r="AH4" s="167"/>
      <c r="AI4" s="167"/>
      <c r="AJ4" s="167" t="s">
        <v>100</v>
      </c>
      <c r="AK4" s="167"/>
      <c r="AL4" s="167"/>
      <c r="AM4" s="167"/>
      <c r="AN4" s="167"/>
    </row>
    <row r="5" spans="1:152" ht="21" x14ac:dyDescent="0.3">
      <c r="AG5" s="154" t="s">
        <v>12</v>
      </c>
      <c r="AH5" s="154"/>
      <c r="AI5" s="154"/>
      <c r="AJ5" s="154"/>
      <c r="AK5" s="154"/>
      <c r="AL5" s="154"/>
      <c r="AM5" s="154"/>
      <c r="AN5" s="154"/>
    </row>
    <row r="6" spans="1:152" x14ac:dyDescent="0.3">
      <c r="AG6" s="168" t="s">
        <v>13</v>
      </c>
      <c r="AH6" s="169"/>
      <c r="AI6" s="169"/>
      <c r="AJ6" s="169"/>
      <c r="AK6" s="169"/>
      <c r="AL6" s="169"/>
      <c r="AM6" s="169"/>
      <c r="AN6" s="170"/>
    </row>
    <row r="7" spans="1:152" x14ac:dyDescent="0.3">
      <c r="AG7" s="151" t="s">
        <v>103</v>
      </c>
      <c r="AH7" s="152"/>
      <c r="AI7" s="152"/>
      <c r="AJ7" s="152"/>
      <c r="AK7" s="152"/>
      <c r="AL7" s="152"/>
      <c r="AM7" s="152"/>
      <c r="AN7" s="153"/>
    </row>
    <row r="8" spans="1:152" x14ac:dyDescent="0.3">
      <c r="AG8" s="151" t="s">
        <v>104</v>
      </c>
      <c r="AH8" s="152"/>
      <c r="AI8" s="152"/>
      <c r="AJ8" s="152"/>
      <c r="AK8" s="152"/>
      <c r="AL8" s="152"/>
      <c r="AM8" s="152"/>
      <c r="AN8" s="153"/>
    </row>
    <row r="9" spans="1:152" x14ac:dyDescent="0.3">
      <c r="AG9" s="151" t="s">
        <v>105</v>
      </c>
      <c r="AH9" s="152"/>
      <c r="AI9" s="152"/>
      <c r="AJ9" s="152"/>
      <c r="AK9" s="152"/>
      <c r="AL9" s="152"/>
      <c r="AM9" s="152"/>
      <c r="AN9" s="153"/>
    </row>
    <row r="10" spans="1:152" x14ac:dyDescent="0.3">
      <c r="AG10" s="151" t="s">
        <v>106</v>
      </c>
      <c r="AH10" s="152"/>
      <c r="AI10" s="152"/>
      <c r="AJ10" s="152"/>
      <c r="AK10" s="152"/>
      <c r="AL10" s="152"/>
      <c r="AM10" s="152"/>
      <c r="AN10" s="153"/>
    </row>
    <row r="11" spans="1:152" x14ac:dyDescent="0.3">
      <c r="AG11" s="151" t="s">
        <v>107</v>
      </c>
      <c r="AH11" s="152"/>
      <c r="AI11" s="152"/>
      <c r="AJ11" s="152"/>
      <c r="AK11" s="152"/>
      <c r="AL11" s="152"/>
      <c r="AM11" s="152"/>
      <c r="AN11" s="153"/>
    </row>
    <row r="12" spans="1:152" x14ac:dyDescent="0.3">
      <c r="AG12" s="151" t="s">
        <v>108</v>
      </c>
      <c r="AH12" s="152"/>
      <c r="AI12" s="152"/>
      <c r="AJ12" s="152"/>
      <c r="AK12" s="152"/>
      <c r="AL12" s="152"/>
      <c r="AM12" s="152"/>
      <c r="AN12" s="153"/>
    </row>
    <row r="13" spans="1:152" x14ac:dyDescent="0.3">
      <c r="AG13" s="151" t="s">
        <v>109</v>
      </c>
      <c r="AH13" s="152"/>
      <c r="AI13" s="152"/>
      <c r="AJ13" s="152"/>
      <c r="AK13" s="152"/>
      <c r="AL13" s="152"/>
      <c r="AM13" s="152"/>
      <c r="AN13" s="153"/>
    </row>
    <row r="14" spans="1:152" x14ac:dyDescent="0.3">
      <c r="AG14" s="158" t="s">
        <v>110</v>
      </c>
      <c r="AH14" s="159"/>
      <c r="AI14" s="159"/>
      <c r="AJ14" s="159"/>
      <c r="AK14" s="159"/>
      <c r="AL14" s="159"/>
      <c r="AM14" s="159"/>
      <c r="AN14" s="160"/>
    </row>
    <row r="15" spans="1:152" x14ac:dyDescent="0.3">
      <c r="AG15" s="32" t="s">
        <v>0</v>
      </c>
      <c r="AH15" s="28" t="s">
        <v>1</v>
      </c>
      <c r="AI15" s="28" t="s">
        <v>10</v>
      </c>
      <c r="AJ15" s="28" t="s">
        <v>2</v>
      </c>
      <c r="AK15" s="28" t="s">
        <v>4</v>
      </c>
      <c r="AL15" s="28" t="s">
        <v>3</v>
      </c>
      <c r="AM15" s="28" t="s">
        <v>8</v>
      </c>
      <c r="AN15" s="28" t="s">
        <v>111</v>
      </c>
    </row>
    <row r="16" spans="1:152" x14ac:dyDescent="0.3">
      <c r="AG16" s="78">
        <v>1</v>
      </c>
      <c r="AH16" s="96" t="s">
        <v>59</v>
      </c>
      <c r="AI16" s="97" t="s">
        <v>112</v>
      </c>
      <c r="AJ16" s="80" t="s">
        <v>5</v>
      </c>
      <c r="AK16" s="81">
        <v>1</v>
      </c>
      <c r="AL16" s="81" t="s">
        <v>6</v>
      </c>
      <c r="AM16" s="81">
        <v>1</v>
      </c>
      <c r="AN16" s="84" t="s">
        <v>113</v>
      </c>
    </row>
    <row r="17" spans="33:40" x14ac:dyDescent="0.3">
      <c r="AG17" s="78">
        <v>2</v>
      </c>
      <c r="AH17" s="96" t="s">
        <v>114</v>
      </c>
      <c r="AI17" s="97" t="s">
        <v>115</v>
      </c>
      <c r="AJ17" s="80" t="s">
        <v>11</v>
      </c>
      <c r="AK17" s="81">
        <v>1</v>
      </c>
      <c r="AL17" s="81" t="s">
        <v>6</v>
      </c>
      <c r="AM17" s="81">
        <v>1</v>
      </c>
      <c r="AN17" s="84" t="s">
        <v>113</v>
      </c>
    </row>
    <row r="18" spans="33:40" x14ac:dyDescent="0.3">
      <c r="AG18" s="78">
        <v>3</v>
      </c>
      <c r="AH18" s="96" t="s">
        <v>116</v>
      </c>
      <c r="AI18" s="97" t="s">
        <v>117</v>
      </c>
      <c r="AJ18" s="80" t="s">
        <v>5</v>
      </c>
      <c r="AK18" s="81">
        <v>1</v>
      </c>
      <c r="AL18" s="81" t="s">
        <v>6</v>
      </c>
      <c r="AM18" s="81">
        <v>1</v>
      </c>
      <c r="AN18" s="84" t="s">
        <v>113</v>
      </c>
    </row>
    <row r="19" spans="33:40" x14ac:dyDescent="0.3">
      <c r="AG19" s="78">
        <v>4</v>
      </c>
      <c r="AH19" s="95" t="s">
        <v>118</v>
      </c>
      <c r="AI19" s="97" t="s">
        <v>119</v>
      </c>
      <c r="AJ19" s="80" t="s">
        <v>5</v>
      </c>
      <c r="AK19" s="81">
        <v>1</v>
      </c>
      <c r="AL19" s="81" t="s">
        <v>6</v>
      </c>
      <c r="AM19" s="81">
        <v>1</v>
      </c>
      <c r="AN19" s="84" t="s">
        <v>113</v>
      </c>
    </row>
    <row r="20" spans="33:40" x14ac:dyDescent="0.3">
      <c r="AG20" s="78">
        <v>5</v>
      </c>
      <c r="AH20" s="98" t="s">
        <v>120</v>
      </c>
      <c r="AI20" s="97" t="s">
        <v>121</v>
      </c>
      <c r="AJ20" s="81" t="s">
        <v>11</v>
      </c>
      <c r="AK20" s="81">
        <v>1</v>
      </c>
      <c r="AL20" s="81" t="s">
        <v>6</v>
      </c>
      <c r="AM20" s="81">
        <v>1</v>
      </c>
      <c r="AN20" s="84" t="s">
        <v>113</v>
      </c>
    </row>
    <row r="21" spans="33:40" ht="21" x14ac:dyDescent="0.3">
      <c r="AG21" s="154" t="s">
        <v>15</v>
      </c>
      <c r="AH21" s="154"/>
      <c r="AI21" s="154"/>
      <c r="AJ21" s="154"/>
      <c r="AK21" s="154"/>
      <c r="AL21" s="154"/>
      <c r="AM21" s="154"/>
      <c r="AN21" s="154"/>
    </row>
    <row r="22" spans="33:40" x14ac:dyDescent="0.3">
      <c r="AG22" s="161" t="s">
        <v>13</v>
      </c>
      <c r="AH22" s="162"/>
      <c r="AI22" s="162"/>
      <c r="AJ22" s="162"/>
      <c r="AK22" s="162"/>
      <c r="AL22" s="162"/>
      <c r="AM22" s="162"/>
      <c r="AN22" s="163"/>
    </row>
    <row r="23" spans="33:40" x14ac:dyDescent="0.3">
      <c r="AG23" s="151" t="s">
        <v>103</v>
      </c>
      <c r="AH23" s="152"/>
      <c r="AI23" s="152"/>
      <c r="AJ23" s="152"/>
      <c r="AK23" s="152"/>
      <c r="AL23" s="152"/>
      <c r="AM23" s="152"/>
      <c r="AN23" s="155"/>
    </row>
    <row r="24" spans="33:40" x14ac:dyDescent="0.3">
      <c r="AG24" s="151" t="s">
        <v>104</v>
      </c>
      <c r="AH24" s="152"/>
      <c r="AI24" s="152"/>
      <c r="AJ24" s="152"/>
      <c r="AK24" s="152"/>
      <c r="AL24" s="152"/>
      <c r="AM24" s="152"/>
      <c r="AN24" s="155"/>
    </row>
    <row r="25" spans="33:40" x14ac:dyDescent="0.3">
      <c r="AG25" s="151" t="s">
        <v>105</v>
      </c>
      <c r="AH25" s="152"/>
      <c r="AI25" s="152"/>
      <c r="AJ25" s="152"/>
      <c r="AK25" s="152"/>
      <c r="AL25" s="152"/>
      <c r="AM25" s="152"/>
      <c r="AN25" s="155"/>
    </row>
    <row r="26" spans="33:40" x14ac:dyDescent="0.3">
      <c r="AG26" s="151" t="s">
        <v>106</v>
      </c>
      <c r="AH26" s="152"/>
      <c r="AI26" s="152"/>
      <c r="AJ26" s="152"/>
      <c r="AK26" s="152"/>
      <c r="AL26" s="152"/>
      <c r="AM26" s="152"/>
      <c r="AN26" s="155"/>
    </row>
    <row r="27" spans="33:40" x14ac:dyDescent="0.3">
      <c r="AG27" s="151" t="s">
        <v>107</v>
      </c>
      <c r="AH27" s="152"/>
      <c r="AI27" s="152"/>
      <c r="AJ27" s="152"/>
      <c r="AK27" s="152"/>
      <c r="AL27" s="152"/>
      <c r="AM27" s="152"/>
      <c r="AN27" s="155"/>
    </row>
    <row r="28" spans="33:40" x14ac:dyDescent="0.3">
      <c r="AG28" s="151" t="s">
        <v>108</v>
      </c>
      <c r="AH28" s="152"/>
      <c r="AI28" s="152"/>
      <c r="AJ28" s="152"/>
      <c r="AK28" s="152"/>
      <c r="AL28" s="152"/>
      <c r="AM28" s="152"/>
      <c r="AN28" s="155"/>
    </row>
    <row r="29" spans="33:40" x14ac:dyDescent="0.3">
      <c r="AG29" s="151" t="s">
        <v>109</v>
      </c>
      <c r="AH29" s="152"/>
      <c r="AI29" s="152"/>
      <c r="AJ29" s="152"/>
      <c r="AK29" s="152"/>
      <c r="AL29" s="152"/>
      <c r="AM29" s="152"/>
      <c r="AN29" s="155"/>
    </row>
    <row r="30" spans="33:40" x14ac:dyDescent="0.3">
      <c r="AG30" s="151" t="s">
        <v>110</v>
      </c>
      <c r="AH30" s="152"/>
      <c r="AI30" s="152"/>
      <c r="AJ30" s="152"/>
      <c r="AK30" s="152"/>
      <c r="AL30" s="152"/>
      <c r="AM30" s="152"/>
      <c r="AN30" s="155"/>
    </row>
    <row r="31" spans="33:40" x14ac:dyDescent="0.3">
      <c r="AG31" s="28" t="s">
        <v>0</v>
      </c>
      <c r="AH31" s="28" t="s">
        <v>1</v>
      </c>
      <c r="AI31" s="28" t="s">
        <v>10</v>
      </c>
      <c r="AJ31" s="28" t="s">
        <v>2</v>
      </c>
      <c r="AK31" s="28" t="s">
        <v>4</v>
      </c>
      <c r="AL31" s="28" t="s">
        <v>3</v>
      </c>
      <c r="AM31" s="28" t="s">
        <v>8</v>
      </c>
      <c r="AN31" s="28" t="s">
        <v>111</v>
      </c>
    </row>
    <row r="32" spans="33:40" x14ac:dyDescent="0.3">
      <c r="AG32" s="87">
        <v>1</v>
      </c>
      <c r="AH32" s="99" t="s">
        <v>122</v>
      </c>
      <c r="AI32" s="100" t="s">
        <v>123</v>
      </c>
      <c r="AJ32" s="80" t="s">
        <v>5</v>
      </c>
      <c r="AK32" s="80">
        <v>1</v>
      </c>
      <c r="AL32" s="80" t="s">
        <v>124</v>
      </c>
      <c r="AM32" s="80">
        <v>13</v>
      </c>
      <c r="AN32" s="101" t="s">
        <v>113</v>
      </c>
    </row>
    <row r="33" spans="33:40" x14ac:dyDescent="0.3">
      <c r="AG33" s="87">
        <v>2</v>
      </c>
      <c r="AH33" s="102" t="s">
        <v>125</v>
      </c>
      <c r="AI33" s="78" t="s">
        <v>126</v>
      </c>
      <c r="AJ33" s="80" t="s">
        <v>127</v>
      </c>
      <c r="AK33" s="80">
        <v>1</v>
      </c>
      <c r="AL33" s="80" t="s">
        <v>128</v>
      </c>
      <c r="AM33" s="88">
        <v>13</v>
      </c>
      <c r="AN33" s="84" t="s">
        <v>113</v>
      </c>
    </row>
    <row r="34" spans="33:40" x14ac:dyDescent="0.3">
      <c r="AG34" s="87">
        <v>3</v>
      </c>
      <c r="AH34" s="103" t="s">
        <v>129</v>
      </c>
      <c r="AI34" s="78" t="s">
        <v>126</v>
      </c>
      <c r="AJ34" s="80" t="s">
        <v>127</v>
      </c>
      <c r="AK34" s="80">
        <v>1</v>
      </c>
      <c r="AL34" s="88" t="s">
        <v>124</v>
      </c>
      <c r="AM34" s="88">
        <v>13</v>
      </c>
      <c r="AN34" s="84" t="s">
        <v>113</v>
      </c>
    </row>
    <row r="35" spans="33:40" x14ac:dyDescent="0.3">
      <c r="AG35" s="87">
        <v>4</v>
      </c>
      <c r="AH35" s="83" t="s">
        <v>130</v>
      </c>
      <c r="AI35" s="78" t="s">
        <v>131</v>
      </c>
      <c r="AJ35" s="84" t="s">
        <v>11</v>
      </c>
      <c r="AK35" s="80">
        <v>1</v>
      </c>
      <c r="AL35" s="88" t="s">
        <v>124</v>
      </c>
      <c r="AM35" s="88">
        <v>13</v>
      </c>
      <c r="AN35" s="84" t="s">
        <v>113</v>
      </c>
    </row>
    <row r="36" spans="33:40" x14ac:dyDescent="0.3">
      <c r="AG36" s="87">
        <v>5</v>
      </c>
      <c r="AH36" s="102" t="s">
        <v>132</v>
      </c>
      <c r="AI36" s="85" t="s">
        <v>133</v>
      </c>
      <c r="AJ36" s="84" t="s">
        <v>11</v>
      </c>
      <c r="AK36" s="80">
        <v>1</v>
      </c>
      <c r="AL36" s="88" t="s">
        <v>124</v>
      </c>
      <c r="AM36" s="88">
        <v>13</v>
      </c>
      <c r="AN36" s="84" t="s">
        <v>113</v>
      </c>
    </row>
    <row r="37" spans="33:40" x14ac:dyDescent="0.3">
      <c r="AG37" s="87">
        <v>6</v>
      </c>
      <c r="AH37" s="104" t="s">
        <v>134</v>
      </c>
      <c r="AI37" s="105" t="s">
        <v>135</v>
      </c>
      <c r="AJ37" s="84" t="s">
        <v>11</v>
      </c>
      <c r="AK37" s="80">
        <v>1</v>
      </c>
      <c r="AL37" s="88" t="s">
        <v>124</v>
      </c>
      <c r="AM37" s="88">
        <v>13</v>
      </c>
      <c r="AN37" s="84" t="s">
        <v>113</v>
      </c>
    </row>
    <row r="38" spans="33:40" x14ac:dyDescent="0.3">
      <c r="AG38" s="87">
        <v>7</v>
      </c>
      <c r="AH38" s="104" t="s">
        <v>136</v>
      </c>
      <c r="AI38" s="105" t="s">
        <v>137</v>
      </c>
      <c r="AJ38" s="84" t="s">
        <v>11</v>
      </c>
      <c r="AK38" s="80">
        <v>1</v>
      </c>
      <c r="AL38" s="88" t="s">
        <v>138</v>
      </c>
      <c r="AM38" s="88">
        <v>4</v>
      </c>
      <c r="AN38" s="84" t="s">
        <v>113</v>
      </c>
    </row>
    <row r="39" spans="33:40" x14ac:dyDescent="0.3">
      <c r="AG39" s="87">
        <v>8</v>
      </c>
      <c r="AH39" s="104" t="s">
        <v>139</v>
      </c>
      <c r="AI39" s="105" t="s">
        <v>140</v>
      </c>
      <c r="AJ39" s="84" t="s">
        <v>11</v>
      </c>
      <c r="AK39" s="80">
        <v>1</v>
      </c>
      <c r="AL39" s="88" t="s">
        <v>138</v>
      </c>
      <c r="AM39" s="88">
        <v>4</v>
      </c>
      <c r="AN39" s="84" t="s">
        <v>113</v>
      </c>
    </row>
    <row r="40" spans="33:40" x14ac:dyDescent="0.3">
      <c r="AG40" s="87">
        <v>9</v>
      </c>
      <c r="AH40" s="106" t="s">
        <v>141</v>
      </c>
      <c r="AI40" s="78" t="s">
        <v>142</v>
      </c>
      <c r="AJ40" s="86" t="s">
        <v>7</v>
      </c>
      <c r="AK40" s="80">
        <v>1</v>
      </c>
      <c r="AL40" s="88" t="s">
        <v>124</v>
      </c>
      <c r="AM40" s="88">
        <v>13</v>
      </c>
      <c r="AN40" s="84" t="s">
        <v>113</v>
      </c>
    </row>
    <row r="41" spans="33:40" x14ac:dyDescent="0.3">
      <c r="AG41" s="87">
        <v>10</v>
      </c>
      <c r="AH41" s="102" t="s">
        <v>143</v>
      </c>
      <c r="AI41" s="102" t="s">
        <v>144</v>
      </c>
      <c r="AJ41" s="84" t="s">
        <v>7</v>
      </c>
      <c r="AK41" s="80">
        <v>1</v>
      </c>
      <c r="AL41" s="88" t="s">
        <v>124</v>
      </c>
      <c r="AM41" s="88">
        <v>13</v>
      </c>
      <c r="AN41" s="84" t="s">
        <v>113</v>
      </c>
    </row>
    <row r="42" spans="33:40" x14ac:dyDescent="0.3">
      <c r="AG42" s="87">
        <v>11</v>
      </c>
      <c r="AH42" s="102" t="s">
        <v>145</v>
      </c>
      <c r="AI42" s="102" t="s">
        <v>146</v>
      </c>
      <c r="AJ42" s="31" t="s">
        <v>19</v>
      </c>
      <c r="AK42" s="80">
        <v>1</v>
      </c>
      <c r="AL42" s="88" t="s">
        <v>124</v>
      </c>
      <c r="AM42" s="88">
        <v>13</v>
      </c>
      <c r="AN42" s="84" t="s">
        <v>113</v>
      </c>
    </row>
    <row r="43" spans="33:40" x14ac:dyDescent="0.3">
      <c r="AG43" s="87">
        <v>12</v>
      </c>
      <c r="AH43" s="102" t="s">
        <v>147</v>
      </c>
      <c r="AI43" s="78" t="s">
        <v>148</v>
      </c>
      <c r="AJ43" s="84" t="s">
        <v>7</v>
      </c>
      <c r="AK43" s="80">
        <v>1</v>
      </c>
      <c r="AL43" s="88" t="s">
        <v>124</v>
      </c>
      <c r="AM43" s="88">
        <v>5</v>
      </c>
      <c r="AN43" s="84" t="s">
        <v>113</v>
      </c>
    </row>
    <row r="44" spans="33:40" x14ac:dyDescent="0.3">
      <c r="AG44" s="87">
        <v>13</v>
      </c>
      <c r="AH44" s="104" t="s">
        <v>149</v>
      </c>
      <c r="AI44" s="102" t="s">
        <v>150</v>
      </c>
      <c r="AJ44" s="31" t="s">
        <v>19</v>
      </c>
      <c r="AK44" s="80">
        <v>1</v>
      </c>
      <c r="AL44" s="88" t="s">
        <v>124</v>
      </c>
      <c r="AM44" s="88">
        <v>13</v>
      </c>
      <c r="AN44" s="84" t="s">
        <v>113</v>
      </c>
    </row>
    <row r="45" spans="33:40" ht="21" x14ac:dyDescent="0.3">
      <c r="AG45" s="154" t="s">
        <v>16</v>
      </c>
      <c r="AH45" s="154"/>
      <c r="AI45" s="154"/>
      <c r="AJ45" s="154"/>
      <c r="AK45" s="154"/>
      <c r="AL45" s="154"/>
      <c r="AM45" s="154"/>
      <c r="AN45" s="154"/>
    </row>
    <row r="46" spans="33:40" x14ac:dyDescent="0.3">
      <c r="AG46" s="156" t="s">
        <v>13</v>
      </c>
      <c r="AH46" s="157"/>
      <c r="AI46" s="157"/>
      <c r="AJ46" s="157"/>
      <c r="AK46" s="157"/>
      <c r="AL46" s="157"/>
      <c r="AM46" s="157"/>
      <c r="AN46" s="157"/>
    </row>
    <row r="47" spans="33:40" x14ac:dyDescent="0.3">
      <c r="AG47" s="151" t="s">
        <v>103</v>
      </c>
      <c r="AH47" s="152"/>
      <c r="AI47" s="152"/>
      <c r="AJ47" s="152"/>
      <c r="AK47" s="152"/>
      <c r="AL47" s="152"/>
      <c r="AM47" s="152"/>
      <c r="AN47" s="153"/>
    </row>
    <row r="48" spans="33:40" x14ac:dyDescent="0.3">
      <c r="AG48" s="151" t="s">
        <v>151</v>
      </c>
      <c r="AH48" s="152"/>
      <c r="AI48" s="152"/>
      <c r="AJ48" s="152"/>
      <c r="AK48" s="152"/>
      <c r="AL48" s="152"/>
      <c r="AM48" s="152"/>
      <c r="AN48" s="153"/>
    </row>
    <row r="49" spans="33:40" x14ac:dyDescent="0.3">
      <c r="AG49" s="151" t="s">
        <v>105</v>
      </c>
      <c r="AH49" s="152"/>
      <c r="AI49" s="152"/>
      <c r="AJ49" s="152"/>
      <c r="AK49" s="152"/>
      <c r="AL49" s="152"/>
      <c r="AM49" s="152"/>
      <c r="AN49" s="153"/>
    </row>
    <row r="50" spans="33:40" x14ac:dyDescent="0.3">
      <c r="AG50" s="151" t="s">
        <v>106</v>
      </c>
      <c r="AH50" s="152"/>
      <c r="AI50" s="152"/>
      <c r="AJ50" s="152"/>
      <c r="AK50" s="152"/>
      <c r="AL50" s="152"/>
      <c r="AM50" s="152"/>
      <c r="AN50" s="153"/>
    </row>
    <row r="51" spans="33:40" x14ac:dyDescent="0.3">
      <c r="AG51" s="151" t="s">
        <v>107</v>
      </c>
      <c r="AH51" s="152"/>
      <c r="AI51" s="152"/>
      <c r="AJ51" s="152"/>
      <c r="AK51" s="152"/>
      <c r="AL51" s="152"/>
      <c r="AM51" s="152"/>
      <c r="AN51" s="153"/>
    </row>
    <row r="52" spans="33:40" x14ac:dyDescent="0.3">
      <c r="AG52" s="151" t="s">
        <v>152</v>
      </c>
      <c r="AH52" s="152"/>
      <c r="AI52" s="152"/>
      <c r="AJ52" s="152"/>
      <c r="AK52" s="152"/>
      <c r="AL52" s="152"/>
      <c r="AM52" s="152"/>
      <c r="AN52" s="153"/>
    </row>
    <row r="53" spans="33:40" x14ac:dyDescent="0.3">
      <c r="AG53" s="151" t="s">
        <v>109</v>
      </c>
      <c r="AH53" s="152"/>
      <c r="AI53" s="152"/>
      <c r="AJ53" s="152"/>
      <c r="AK53" s="152"/>
      <c r="AL53" s="152"/>
      <c r="AM53" s="152"/>
      <c r="AN53" s="153"/>
    </row>
    <row r="54" spans="33:40" x14ac:dyDescent="0.3">
      <c r="AG54" s="151" t="s">
        <v>110</v>
      </c>
      <c r="AH54" s="152"/>
      <c r="AI54" s="152"/>
      <c r="AJ54" s="152"/>
      <c r="AK54" s="152"/>
      <c r="AL54" s="152"/>
      <c r="AM54" s="152"/>
      <c r="AN54" s="153"/>
    </row>
    <row r="55" spans="33:40" x14ac:dyDescent="0.3">
      <c r="AG55" s="32" t="s">
        <v>0</v>
      </c>
      <c r="AH55" s="28" t="s">
        <v>1</v>
      </c>
      <c r="AI55" s="28" t="s">
        <v>10</v>
      </c>
      <c r="AJ55" s="28" t="s">
        <v>2</v>
      </c>
      <c r="AK55" s="28" t="s">
        <v>4</v>
      </c>
      <c r="AL55" s="28" t="s">
        <v>3</v>
      </c>
      <c r="AM55" s="28" t="s">
        <v>8</v>
      </c>
      <c r="AN55" s="28" t="s">
        <v>111</v>
      </c>
    </row>
    <row r="56" spans="33:40" x14ac:dyDescent="0.3">
      <c r="AG56" s="87">
        <v>1</v>
      </c>
      <c r="AH56" s="107" t="s">
        <v>153</v>
      </c>
      <c r="AI56" s="108" t="s">
        <v>123</v>
      </c>
      <c r="AJ56" s="80" t="s">
        <v>5</v>
      </c>
      <c r="AK56" s="80">
        <v>1</v>
      </c>
      <c r="AL56" s="80" t="s">
        <v>6</v>
      </c>
      <c r="AM56" s="88">
        <f>AK56</f>
        <v>1</v>
      </c>
      <c r="AN56" s="84" t="s">
        <v>113</v>
      </c>
    </row>
    <row r="57" spans="33:40" x14ac:dyDescent="0.3">
      <c r="AG57" s="89">
        <v>2</v>
      </c>
      <c r="AH57" s="109" t="s">
        <v>125</v>
      </c>
      <c r="AI57" s="108" t="s">
        <v>154</v>
      </c>
      <c r="AJ57" s="88" t="s">
        <v>127</v>
      </c>
      <c r="AK57" s="88">
        <v>1</v>
      </c>
      <c r="AL57" s="88" t="s">
        <v>6</v>
      </c>
      <c r="AM57" s="88">
        <f t="shared" ref="AM57:AM66" si="0">AK57</f>
        <v>1</v>
      </c>
      <c r="AN57" s="84" t="s">
        <v>113</v>
      </c>
    </row>
    <row r="58" spans="33:40" x14ac:dyDescent="0.3">
      <c r="AG58" s="89">
        <v>3</v>
      </c>
      <c r="AH58" s="109" t="s">
        <v>129</v>
      </c>
      <c r="AI58" s="108" t="s">
        <v>154</v>
      </c>
      <c r="AJ58" s="88" t="s">
        <v>127</v>
      </c>
      <c r="AK58" s="88">
        <v>1</v>
      </c>
      <c r="AL58" s="88" t="s">
        <v>6</v>
      </c>
      <c r="AM58" s="88">
        <f t="shared" si="0"/>
        <v>1</v>
      </c>
      <c r="AN58" s="84" t="s">
        <v>113</v>
      </c>
    </row>
    <row r="59" spans="33:40" x14ac:dyDescent="0.3">
      <c r="AG59" s="89">
        <v>4</v>
      </c>
      <c r="AH59" s="109" t="s">
        <v>130</v>
      </c>
      <c r="AI59" s="108" t="s">
        <v>155</v>
      </c>
      <c r="AJ59" s="88" t="s">
        <v>127</v>
      </c>
      <c r="AK59" s="88">
        <v>1</v>
      </c>
      <c r="AL59" s="88" t="s">
        <v>6</v>
      </c>
      <c r="AM59" s="88">
        <f t="shared" si="0"/>
        <v>1</v>
      </c>
      <c r="AN59" s="84" t="s">
        <v>113</v>
      </c>
    </row>
    <row r="60" spans="33:40" x14ac:dyDescent="0.3">
      <c r="AG60" s="89">
        <v>5</v>
      </c>
      <c r="AH60" s="109" t="s">
        <v>132</v>
      </c>
      <c r="AI60" s="91" t="s">
        <v>133</v>
      </c>
      <c r="AJ60" s="88" t="s">
        <v>127</v>
      </c>
      <c r="AK60" s="88">
        <v>1</v>
      </c>
      <c r="AL60" s="88" t="s">
        <v>6</v>
      </c>
      <c r="AM60" s="88">
        <f t="shared" si="0"/>
        <v>1</v>
      </c>
      <c r="AN60" s="84" t="s">
        <v>113</v>
      </c>
    </row>
    <row r="61" spans="33:40" x14ac:dyDescent="0.3">
      <c r="AG61" s="89">
        <v>6</v>
      </c>
      <c r="AH61" s="98" t="s">
        <v>156</v>
      </c>
      <c r="AI61" s="108" t="s">
        <v>135</v>
      </c>
      <c r="AJ61" s="88" t="s">
        <v>127</v>
      </c>
      <c r="AK61" s="88">
        <v>1</v>
      </c>
      <c r="AL61" s="88" t="s">
        <v>6</v>
      </c>
      <c r="AM61" s="88">
        <f t="shared" si="0"/>
        <v>1</v>
      </c>
      <c r="AN61" s="84" t="s">
        <v>113</v>
      </c>
    </row>
    <row r="62" spans="33:40" x14ac:dyDescent="0.3">
      <c r="AG62" s="89">
        <v>7</v>
      </c>
      <c r="AH62" s="109" t="s">
        <v>136</v>
      </c>
      <c r="AI62" s="110" t="s">
        <v>137</v>
      </c>
      <c r="AJ62" s="88" t="s">
        <v>127</v>
      </c>
      <c r="AK62" s="88">
        <v>1</v>
      </c>
      <c r="AL62" s="88" t="s">
        <v>6</v>
      </c>
      <c r="AM62" s="88">
        <f t="shared" si="0"/>
        <v>1</v>
      </c>
      <c r="AN62" s="84" t="s">
        <v>113</v>
      </c>
    </row>
    <row r="63" spans="33:40" x14ac:dyDescent="0.3">
      <c r="AG63" s="89">
        <v>8</v>
      </c>
      <c r="AH63" s="109" t="s">
        <v>139</v>
      </c>
      <c r="AI63" s="110" t="s">
        <v>140</v>
      </c>
      <c r="AJ63" s="88" t="s">
        <v>127</v>
      </c>
      <c r="AK63" s="88">
        <v>1</v>
      </c>
      <c r="AL63" s="88" t="s">
        <v>6</v>
      </c>
      <c r="AM63" s="88">
        <f t="shared" si="0"/>
        <v>1</v>
      </c>
      <c r="AN63" s="84" t="s">
        <v>113</v>
      </c>
    </row>
    <row r="64" spans="33:40" x14ac:dyDescent="0.3">
      <c r="AG64" s="89">
        <v>9</v>
      </c>
      <c r="AH64" s="109" t="s">
        <v>157</v>
      </c>
      <c r="AI64" s="97" t="s">
        <v>142</v>
      </c>
      <c r="AJ64" s="88" t="s">
        <v>7</v>
      </c>
      <c r="AK64" s="88">
        <v>1</v>
      </c>
      <c r="AL64" s="88" t="s">
        <v>6</v>
      </c>
      <c r="AM64" s="88">
        <f t="shared" si="0"/>
        <v>1</v>
      </c>
      <c r="AN64" s="84" t="s">
        <v>113</v>
      </c>
    </row>
    <row r="65" spans="33:40" x14ac:dyDescent="0.3">
      <c r="AG65" s="89">
        <v>10</v>
      </c>
      <c r="AH65" s="98" t="s">
        <v>158</v>
      </c>
      <c r="AI65" s="98" t="s">
        <v>144</v>
      </c>
      <c r="AJ65" s="88" t="s">
        <v>7</v>
      </c>
      <c r="AK65" s="88">
        <v>1</v>
      </c>
      <c r="AL65" s="88" t="s">
        <v>6</v>
      </c>
      <c r="AM65" s="88">
        <f t="shared" si="0"/>
        <v>1</v>
      </c>
      <c r="AN65" s="84" t="s">
        <v>113</v>
      </c>
    </row>
    <row r="66" spans="33:40" x14ac:dyDescent="0.3">
      <c r="AG66" s="89">
        <v>11</v>
      </c>
      <c r="AH66" s="98" t="s">
        <v>145</v>
      </c>
      <c r="AI66" s="98" t="s">
        <v>146</v>
      </c>
      <c r="AJ66" s="31" t="s">
        <v>19</v>
      </c>
      <c r="AK66" s="88">
        <v>1</v>
      </c>
      <c r="AL66" s="88" t="s">
        <v>6</v>
      </c>
      <c r="AM66" s="88">
        <f t="shared" si="0"/>
        <v>1</v>
      </c>
      <c r="AN66" s="84" t="s">
        <v>113</v>
      </c>
    </row>
    <row r="67" spans="33:40" ht="21" x14ac:dyDescent="0.25">
      <c r="AG67" s="92"/>
      <c r="AH67" s="154" t="s">
        <v>14</v>
      </c>
      <c r="AI67" s="154"/>
      <c r="AJ67" s="154"/>
      <c r="AK67" s="154"/>
      <c r="AL67" s="154"/>
      <c r="AM67" s="154"/>
      <c r="AN67" s="154"/>
    </row>
    <row r="68" spans="33:40" x14ac:dyDescent="0.25">
      <c r="AG68" s="93"/>
      <c r="AH68" s="28" t="s">
        <v>1</v>
      </c>
      <c r="AI68" s="28" t="s">
        <v>10</v>
      </c>
      <c r="AJ68" s="28" t="s">
        <v>2</v>
      </c>
      <c r="AK68" s="28" t="s">
        <v>4</v>
      </c>
      <c r="AL68" s="28" t="s">
        <v>3</v>
      </c>
      <c r="AM68" s="28" t="s">
        <v>8</v>
      </c>
      <c r="AN68" s="28" t="s">
        <v>111</v>
      </c>
    </row>
    <row r="69" spans="33:40" x14ac:dyDescent="0.25">
      <c r="AG69" s="93">
        <v>1</v>
      </c>
      <c r="AH69" s="94" t="s">
        <v>29</v>
      </c>
      <c r="AI69" s="111" t="s">
        <v>159</v>
      </c>
      <c r="AJ69" s="28" t="s">
        <v>9</v>
      </c>
      <c r="AK69" s="30">
        <v>1</v>
      </c>
      <c r="AL69" s="30" t="s">
        <v>6</v>
      </c>
      <c r="AM69" s="31">
        <v>1</v>
      </c>
      <c r="AN69" s="28" t="s">
        <v>160</v>
      </c>
    </row>
    <row r="70" spans="33:40" x14ac:dyDescent="0.25">
      <c r="AG70" s="93">
        <v>2</v>
      </c>
      <c r="AH70" s="95" t="s">
        <v>30</v>
      </c>
      <c r="AI70" s="112" t="s">
        <v>161</v>
      </c>
      <c r="AJ70" s="28" t="s">
        <v>9</v>
      </c>
      <c r="AK70" s="31">
        <v>1</v>
      </c>
      <c r="AL70" s="31" t="s">
        <v>6</v>
      </c>
      <c r="AM70" s="31">
        <v>1</v>
      </c>
      <c r="AN70" s="28" t="s">
        <v>160</v>
      </c>
    </row>
  </sheetData>
  <mergeCells count="72">
    <mergeCell ref="EO2:EV2"/>
    <mergeCell ref="DA2:DH2"/>
    <mergeCell ref="DI2:DP2"/>
    <mergeCell ref="DQ2:DX2"/>
    <mergeCell ref="DY2:EF2"/>
    <mergeCell ref="EG2:EN2"/>
    <mergeCell ref="DY1:EF1"/>
    <mergeCell ref="EG1:EN1"/>
    <mergeCell ref="EO1:EV1"/>
    <mergeCell ref="A2:H2"/>
    <mergeCell ref="I2:P2"/>
    <mergeCell ref="Q2:X2"/>
    <mergeCell ref="Y2:AF2"/>
    <mergeCell ref="AG2:AN2"/>
    <mergeCell ref="AO2:AV2"/>
    <mergeCell ref="AW2:BD2"/>
    <mergeCell ref="BE2:BL2"/>
    <mergeCell ref="BM2:BT2"/>
    <mergeCell ref="BU2:CB2"/>
    <mergeCell ref="CC2:CJ2"/>
    <mergeCell ref="CK2:CR2"/>
    <mergeCell ref="CS2:CZ2"/>
    <mergeCell ref="DI1:DP1"/>
    <mergeCell ref="DQ1:DX1"/>
    <mergeCell ref="BU1:CB1"/>
    <mergeCell ref="CC1:CJ1"/>
    <mergeCell ref="CK1:CR1"/>
    <mergeCell ref="CS1:CZ1"/>
    <mergeCell ref="DA1:DH1"/>
    <mergeCell ref="A1:H1"/>
    <mergeCell ref="Q1:X1"/>
    <mergeCell ref="I1:P1"/>
    <mergeCell ref="AG1:AN1"/>
    <mergeCell ref="BM1:BT1"/>
    <mergeCell ref="AO1:AV1"/>
    <mergeCell ref="AW1:BD1"/>
    <mergeCell ref="BE1:BL1"/>
    <mergeCell ref="Y1:AF1"/>
    <mergeCell ref="AG3:AN3"/>
    <mergeCell ref="AG4:AI4"/>
    <mergeCell ref="AJ4:AN4"/>
    <mergeCell ref="AG5:AN5"/>
    <mergeCell ref="AG6:AN6"/>
    <mergeCell ref="AG7:AN7"/>
    <mergeCell ref="AG8:AN8"/>
    <mergeCell ref="AG9:AN9"/>
    <mergeCell ref="AG10:AN10"/>
    <mergeCell ref="AG11:AN11"/>
    <mergeCell ref="AG12:AN12"/>
    <mergeCell ref="AG13:AN13"/>
    <mergeCell ref="AG14:AN14"/>
    <mergeCell ref="AG21:AN21"/>
    <mergeCell ref="AG22:AN22"/>
    <mergeCell ref="AG23:AN23"/>
    <mergeCell ref="AG24:AN24"/>
    <mergeCell ref="AG25:AN25"/>
    <mergeCell ref="AG26:AN26"/>
    <mergeCell ref="AG27:AN27"/>
    <mergeCell ref="AG28:AN28"/>
    <mergeCell ref="AG29:AN29"/>
    <mergeCell ref="AG30:AN30"/>
    <mergeCell ref="AG45:AN45"/>
    <mergeCell ref="AG46:AN46"/>
    <mergeCell ref="AG52:AN52"/>
    <mergeCell ref="AG53:AN53"/>
    <mergeCell ref="AG54:AN54"/>
    <mergeCell ref="AH67:AN67"/>
    <mergeCell ref="AG47:AN47"/>
    <mergeCell ref="AG48:AN48"/>
    <mergeCell ref="AG49:AN49"/>
    <mergeCell ref="AG50:AN50"/>
    <mergeCell ref="AG51:AN5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H32:AH34 AI41 AH36:AH41 AH43:AH44 AH65:AI65 AH68:AH70" xr:uid="{00B298CA-8D40-48BC-BC92-4211F5CBF020}"/>
  </dataValidations>
  <hyperlinks>
    <hyperlink ref="AG2" r:id="rId1" xr:uid="{90BBBB9B-9F1C-4518-B994-51252C40D3F3}"/>
    <hyperlink ref="AG2:AN2" r:id="rId2" display="Братский торгово-технологический техникум" xr:uid="{414F5C55-15A5-474A-8202-85105D98B740}"/>
  </hyperlink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E2"/>
  <sheetViews>
    <sheetView workbookViewId="0">
      <selection activeCell="D2" sqref="D2"/>
    </sheetView>
  </sheetViews>
  <sheetFormatPr defaultColWidth="9.109375" defaultRowHeight="13.8" x14ac:dyDescent="0.3"/>
  <cols>
    <col min="1" max="1" width="31.109375" style="41" bestFit="1" customWidth="1"/>
    <col min="2" max="2" width="41.88671875" style="41" customWidth="1"/>
    <col min="3" max="3" width="64.6640625" style="41" customWidth="1"/>
    <col min="4" max="4" width="56.5546875" style="41" customWidth="1"/>
    <col min="5" max="5" width="9" style="41" bestFit="1" customWidth="1"/>
    <col min="6" max="16384" width="9.109375" style="41"/>
  </cols>
  <sheetData>
    <row r="1" spans="1:5" ht="14.4" x14ac:dyDescent="0.3">
      <c r="A1" s="73" t="s">
        <v>93</v>
      </c>
      <c r="B1" s="73" t="s">
        <v>94</v>
      </c>
      <c r="C1" s="74" t="s">
        <v>95</v>
      </c>
      <c r="D1" s="74" t="s">
        <v>96</v>
      </c>
    </row>
    <row r="2" spans="1:5" ht="28.8" x14ac:dyDescent="0.3">
      <c r="A2" s="75" t="s">
        <v>56</v>
      </c>
      <c r="B2" s="76" t="s">
        <v>98</v>
      </c>
      <c r="C2" s="77" t="s">
        <v>99</v>
      </c>
      <c r="D2" s="75" t="s">
        <v>100</v>
      </c>
      <c r="E2"/>
    </row>
  </sheetData>
  <autoFilter ref="A1:D1" xr:uid="{E1DC5D34-A5C3-4FAE-9D34-54E98193C052}"/>
  <hyperlinks>
    <hyperlink ref="B2" r:id="rId1" xr:uid="{2646934B-5FCC-4C60-9CE3-55CA1E43B61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80"/>
  <sheetViews>
    <sheetView workbookViewId="0">
      <selection activeCell="AH69" sqref="AH69:AM70"/>
    </sheetView>
  </sheetViews>
  <sheetFormatPr defaultRowHeight="14.4" x14ac:dyDescent="0.3"/>
  <cols>
    <col min="1" max="1" width="28.6640625" style="71" customWidth="1"/>
  </cols>
  <sheetData>
    <row r="1" spans="1:1" x14ac:dyDescent="0.3">
      <c r="A1" s="21" t="s">
        <v>7</v>
      </c>
    </row>
    <row r="2" spans="1:1" x14ac:dyDescent="0.3">
      <c r="A2" s="21" t="s">
        <v>11</v>
      </c>
    </row>
    <row r="3" spans="1:1" x14ac:dyDescent="0.3">
      <c r="A3" s="21" t="s">
        <v>5</v>
      </c>
    </row>
    <row r="4" spans="1:1" x14ac:dyDescent="0.3">
      <c r="A4" s="21" t="s">
        <v>19</v>
      </c>
    </row>
    <row r="5" spans="1:1" x14ac:dyDescent="0.3">
      <c r="A5" s="37" t="s">
        <v>97</v>
      </c>
    </row>
    <row r="6" spans="1:1" x14ac:dyDescent="0.3">
      <c r="A6" s="37" t="s">
        <v>9</v>
      </c>
    </row>
    <row r="7" spans="1:1" x14ac:dyDescent="0.3">
      <c r="A7" s="37" t="s">
        <v>43</v>
      </c>
    </row>
    <row r="8" spans="1:1" x14ac:dyDescent="0.3">
      <c r="A8" s="70"/>
    </row>
    <row r="9" spans="1:1" x14ac:dyDescent="0.3">
      <c r="A9" s="70"/>
    </row>
    <row r="10" spans="1:1" x14ac:dyDescent="0.3">
      <c r="A10" s="70"/>
    </row>
    <row r="11" spans="1:1" x14ac:dyDescent="0.3">
      <c r="A11" s="70"/>
    </row>
    <row r="12" spans="1:1" x14ac:dyDescent="0.3">
      <c r="A12" s="70"/>
    </row>
    <row r="13" spans="1:1" x14ac:dyDescent="0.3">
      <c r="A13" s="70"/>
    </row>
    <row r="14" spans="1:1" x14ac:dyDescent="0.3">
      <c r="A14" s="70"/>
    </row>
    <row r="15" spans="1:1" x14ac:dyDescent="0.3">
      <c r="A15" s="70"/>
    </row>
    <row r="16" spans="1:1" x14ac:dyDescent="0.3">
      <c r="A16" s="70"/>
    </row>
    <row r="17" spans="1:1" x14ac:dyDescent="0.3">
      <c r="A17" s="70"/>
    </row>
    <row r="18" spans="1:1" x14ac:dyDescent="0.3">
      <c r="A18" s="70"/>
    </row>
    <row r="19" spans="1:1" x14ac:dyDescent="0.3">
      <c r="A19" s="70"/>
    </row>
    <row r="20" spans="1:1" x14ac:dyDescent="0.3">
      <c r="A20" s="70"/>
    </row>
    <row r="21" spans="1:1" x14ac:dyDescent="0.3">
      <c r="A21" s="70"/>
    </row>
    <row r="22" spans="1:1" x14ac:dyDescent="0.3">
      <c r="A22" s="70"/>
    </row>
    <row r="23" spans="1:1" x14ac:dyDescent="0.3">
      <c r="A23" s="70"/>
    </row>
    <row r="24" spans="1:1" x14ac:dyDescent="0.3">
      <c r="A24" s="70"/>
    </row>
    <row r="25" spans="1:1" x14ac:dyDescent="0.3">
      <c r="A25" s="70"/>
    </row>
    <row r="26" spans="1:1" x14ac:dyDescent="0.3">
      <c r="A26" s="70"/>
    </row>
    <row r="27" spans="1:1" x14ac:dyDescent="0.3">
      <c r="A27" s="70"/>
    </row>
    <row r="28" spans="1:1" x14ac:dyDescent="0.3">
      <c r="A28" s="70"/>
    </row>
    <row r="29" spans="1:1" x14ac:dyDescent="0.3">
      <c r="A29" s="70"/>
    </row>
    <row r="30" spans="1:1" x14ac:dyDescent="0.3">
      <c r="A30" s="70"/>
    </row>
    <row r="31" spans="1:1" x14ac:dyDescent="0.3">
      <c r="A31" s="70"/>
    </row>
    <row r="32" spans="1:1" x14ac:dyDescent="0.3">
      <c r="A32" s="70"/>
    </row>
    <row r="33" spans="1:1" x14ac:dyDescent="0.3">
      <c r="A33" s="70"/>
    </row>
    <row r="34" spans="1:1" x14ac:dyDescent="0.3">
      <c r="A34" s="70"/>
    </row>
    <row r="35" spans="1:1" x14ac:dyDescent="0.3">
      <c r="A35" s="70"/>
    </row>
    <row r="36" spans="1:1" x14ac:dyDescent="0.3">
      <c r="A36" s="70"/>
    </row>
    <row r="37" spans="1:1" x14ac:dyDescent="0.3">
      <c r="A37" s="70"/>
    </row>
    <row r="38" spans="1:1" x14ac:dyDescent="0.3">
      <c r="A38" s="70"/>
    </row>
    <row r="39" spans="1:1" x14ac:dyDescent="0.3">
      <c r="A39" s="70"/>
    </row>
    <row r="40" spans="1:1" x14ac:dyDescent="0.3">
      <c r="A40" s="70"/>
    </row>
    <row r="41" spans="1:1" x14ac:dyDescent="0.3">
      <c r="A41" s="70"/>
    </row>
    <row r="42" spans="1:1" x14ac:dyDescent="0.3">
      <c r="A42" s="70"/>
    </row>
    <row r="43" spans="1:1" x14ac:dyDescent="0.3">
      <c r="A43" s="70"/>
    </row>
    <row r="44" spans="1:1" x14ac:dyDescent="0.3">
      <c r="A44" s="70"/>
    </row>
    <row r="45" spans="1:1" x14ac:dyDescent="0.3">
      <c r="A45" s="70"/>
    </row>
    <row r="46" spans="1:1" x14ac:dyDescent="0.3">
      <c r="A46" s="70"/>
    </row>
    <row r="47" spans="1:1" x14ac:dyDescent="0.3">
      <c r="A47" s="70"/>
    </row>
    <row r="48" spans="1:1" x14ac:dyDescent="0.3">
      <c r="A48" s="70"/>
    </row>
    <row r="49" spans="1:1" x14ac:dyDescent="0.3">
      <c r="A49" s="70"/>
    </row>
    <row r="50" spans="1:1" x14ac:dyDescent="0.3">
      <c r="A50" s="70"/>
    </row>
    <row r="51" spans="1:1" x14ac:dyDescent="0.3">
      <c r="A51" s="70"/>
    </row>
    <row r="52" spans="1:1" x14ac:dyDescent="0.3">
      <c r="A52" s="70"/>
    </row>
    <row r="53" spans="1:1" x14ac:dyDescent="0.3">
      <c r="A53" s="70"/>
    </row>
    <row r="54" spans="1:1" x14ac:dyDescent="0.3">
      <c r="A54" s="70"/>
    </row>
    <row r="55" spans="1:1" x14ac:dyDescent="0.3">
      <c r="A55" s="70"/>
    </row>
    <row r="56" spans="1:1" x14ac:dyDescent="0.3">
      <c r="A56" s="70"/>
    </row>
    <row r="57" spans="1:1" x14ac:dyDescent="0.3">
      <c r="A57" s="70"/>
    </row>
    <row r="58" spans="1:1" x14ac:dyDescent="0.3">
      <c r="A58" s="70"/>
    </row>
    <row r="59" spans="1:1" x14ac:dyDescent="0.3">
      <c r="A59" s="70"/>
    </row>
    <row r="60" spans="1:1" x14ac:dyDescent="0.3">
      <c r="A60" s="70"/>
    </row>
    <row r="61" spans="1:1" x14ac:dyDescent="0.3">
      <c r="A61" s="70"/>
    </row>
    <row r="62" spans="1:1" x14ac:dyDescent="0.3">
      <c r="A62" s="70"/>
    </row>
    <row r="63" spans="1:1" x14ac:dyDescent="0.3">
      <c r="A63" s="70"/>
    </row>
    <row r="64" spans="1:1" x14ac:dyDescent="0.3">
      <c r="A64" s="70"/>
    </row>
    <row r="65" spans="1:1" x14ac:dyDescent="0.3">
      <c r="A65" s="70"/>
    </row>
    <row r="66" spans="1:1" x14ac:dyDescent="0.3">
      <c r="A66" s="70"/>
    </row>
    <row r="67" spans="1:1" x14ac:dyDescent="0.3">
      <c r="A67" s="70"/>
    </row>
    <row r="68" spans="1:1" x14ac:dyDescent="0.3">
      <c r="A68" s="70"/>
    </row>
    <row r="69" spans="1:1" x14ac:dyDescent="0.3">
      <c r="A69" s="70"/>
    </row>
    <row r="70" spans="1:1" x14ac:dyDescent="0.3">
      <c r="A70" s="70"/>
    </row>
    <row r="71" spans="1:1" x14ac:dyDescent="0.3">
      <c r="A71" s="70"/>
    </row>
    <row r="72" spans="1:1" x14ac:dyDescent="0.3">
      <c r="A72" s="70"/>
    </row>
    <row r="73" spans="1:1" x14ac:dyDescent="0.3">
      <c r="A73" s="70"/>
    </row>
    <row r="74" spans="1:1" x14ac:dyDescent="0.3">
      <c r="A74" s="70"/>
    </row>
    <row r="75" spans="1:1" x14ac:dyDescent="0.3">
      <c r="A75" s="70"/>
    </row>
    <row r="76" spans="1:1" x14ac:dyDescent="0.3">
      <c r="A76" s="70"/>
    </row>
    <row r="77" spans="1:1" x14ac:dyDescent="0.3">
      <c r="A77" s="70"/>
    </row>
    <row r="78" spans="1:1" x14ac:dyDescent="0.3">
      <c r="A78" s="70"/>
    </row>
    <row r="79" spans="1:1" x14ac:dyDescent="0.3">
      <c r="A79" s="70"/>
    </row>
    <row r="80" spans="1:1" x14ac:dyDescent="0.3">
      <c r="A80" s="70"/>
    </row>
  </sheetData>
  <sortState xmlns:xlrd2="http://schemas.microsoft.com/office/spreadsheetml/2017/richdata2" ref="A1:A78">
    <sortCondition ref="A1:A78"/>
  </sortState>
  <conditionalFormatting sqref="A1:A4 A8:A10000">
    <cfRule type="cellIs" dxfId="12" priority="8" operator="equal">
      <formula>"Техника безопасности"</formula>
    </cfRule>
    <cfRule type="cellIs" dxfId="11" priority="9" operator="equal">
      <formula>"Охрана труда"</formula>
    </cfRule>
    <cfRule type="endsWith" dxfId="10" priority="10" operator="endsWith" text="Оборудование">
      <formula>RIGHT(A1,LEN("Оборудование"))="Оборудование"</formula>
    </cfRule>
    <cfRule type="containsText" dxfId="9" priority="11" operator="containsText" text="Программное обеспечение">
      <formula>NOT(ISERROR(SEARCH("Программное обеспечение",A1)))</formula>
    </cfRule>
    <cfRule type="endsWith" dxfId="8" priority="12" operator="endsWith" text="Оборудование IT">
      <formula>RIGHT(A1,LEN("Оборудование IT"))="Оборудование IT"</formula>
    </cfRule>
  </conditionalFormatting>
  <conditionalFormatting sqref="A1:A4 A81:A9997">
    <cfRule type="containsText" dxfId="7" priority="13" operator="containsText" text="Мебель">
      <formula>NOT(ISERROR(SEARCH("Мебель",A1)))</formula>
    </cfRule>
  </conditionalFormatting>
  <conditionalFormatting sqref="A5:A7">
    <cfRule type="cellIs" dxfId="6" priority="1" stopIfTrue="1" operator="equal">
      <formula>"Учебное пособие"</formula>
    </cfRule>
    <cfRule type="cellIs" dxfId="5" priority="2" stopIfTrue="1" operator="equal">
      <formula>"Техника безопасности"</formula>
    </cfRule>
    <cfRule type="cellIs" dxfId="4" priority="3" stopIfTrue="1" operator="equal">
      <formula>"Охрана труда"</formula>
    </cfRule>
    <cfRule type="endsWith" dxfId="3" priority="4" stopIfTrue="1" operator="endsWith" text="Оборудование">
      <formula>RIGHT(A5,LEN("Оборудование"))="Оборудование"</formula>
    </cfRule>
    <cfRule type="containsText" dxfId="2" priority="5" stopIfTrue="1" operator="containsText" text="Программное обеспечение">
      <formula>NOT(ISERROR(SEARCH("Программное обеспечение",A5)))</formula>
    </cfRule>
    <cfRule type="endsWith" dxfId="1" priority="6" stopIfTrue="1" operator="endsWith" text="Оборудование IT">
      <formula>RIGHT(A5,LEN("Оборудование IT"))="Оборудование IT"</formula>
    </cfRule>
    <cfRule type="containsText" dxfId="0" priority="7" stopIfTrue="1" operator="containsText" text="Мебель">
      <formula>NOT(ISERROR(SEARCH("Мебель",A5)))</formula>
    </cfRule>
  </conditionalFormatting>
  <dataValidations count="1">
    <dataValidation type="list" allowBlank="1" showInputMessage="1" showErrorMessage="1" sqref="A81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Сводка по кластерам</vt:lpstr>
      <vt:lpstr>Перечень кластеров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2026-03-27T10:57:42Z</dcterms:modified>
</cp:coreProperties>
</file>