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X:\Федеральный центр (МТБ)\1.КЛАСТЕРЫ\𝟐𝟎𝟐𝟔\2. 2026 ИЛ\7. Базовые ИЛ с вариативной частью\ИЛ\ЖД транспорт.Готово 14 ИЛ\"/>
    </mc:Choice>
  </mc:AlternateContent>
  <xr:revisionPtr revIDLastSave="0" documentId="13_ncr:1_{C15B40FF-FAB1-4794-8DD1-9748FE209CE4}"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зона'!$A$1:$H$17</definedName>
    <definedName name="_xlnm._FilterDatabase" localSheetId="5" hidden="1">'Охрана труда'!$A$1:$H$13</definedName>
    <definedName name="_xlnm._FilterDatabase" localSheetId="4" hidden="1">'Рабочее место преподавателя'!$A$1:$H$17</definedName>
    <definedName name="_xlnm._FilterDatabase" localSheetId="3" hidden="1">'Рабочее место учащегося'!$A$1:$H$17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9" i="6"/>
  <c r="G25" i="6"/>
  <c r="G21" i="6"/>
  <c r="G15" i="10"/>
  <c r="G10" i="10"/>
  <c r="G14" i="10"/>
  <c r="G6" i="10"/>
  <c r="G2" i="10"/>
  <c r="G11" i="10"/>
  <c r="G17" i="10"/>
  <c r="G7" i="10"/>
  <c r="G4" i="10"/>
  <c r="G5" i="10"/>
  <c r="G16" i="10"/>
  <c r="G12" i="10"/>
  <c r="G8" i="10"/>
  <c r="G13" i="10"/>
  <c r="G9" i="10"/>
  <c r="G11" i="11"/>
  <c r="G16" i="11"/>
  <c r="G10" i="11"/>
  <c r="G8" i="11"/>
  <c r="G17" i="11"/>
  <c r="G4" i="11"/>
  <c r="G3" i="11"/>
  <c r="G15" i="11"/>
  <c r="G14" i="11"/>
  <c r="G12" i="11"/>
  <c r="G5" i="11"/>
  <c r="G9" i="11"/>
  <c r="G7" i="11"/>
  <c r="G2" i="11"/>
  <c r="G6" i="11"/>
  <c r="G10" i="12"/>
  <c r="G8" i="12"/>
  <c r="G4" i="12"/>
  <c r="G11" i="12"/>
  <c r="G16" i="12"/>
  <c r="G14" i="12"/>
  <c r="G3" i="12"/>
  <c r="G17" i="12"/>
  <c r="G6" i="12"/>
  <c r="G9" i="12"/>
  <c r="G7" i="12"/>
  <c r="G2" i="12"/>
  <c r="G15" i="12"/>
  <c r="G13" i="12"/>
  <c r="G5" i="12"/>
  <c r="G11" i="13"/>
  <c r="G6" i="13"/>
  <c r="G5" i="13"/>
  <c r="G13" i="13"/>
  <c r="G10" i="13"/>
  <c r="G9" i="13"/>
  <c r="G4" i="13"/>
  <c r="G8" i="13"/>
  <c r="G3" i="13"/>
  <c r="G12" i="13"/>
  <c r="G7" i="13"/>
  <c r="C189" i="14"/>
  <c r="C144" i="14"/>
  <c r="C108" i="14"/>
  <c r="C64" i="14"/>
  <c r="C9" i="14"/>
  <c r="J1" i="8"/>
  <c r="G3" i="10" l="1"/>
  <c r="G13" i="11"/>
  <c r="G12" i="12"/>
  <c r="G2" i="13"/>
  <c r="G41" i="6"/>
  <c r="G39" i="6" l="1"/>
</calcChain>
</file>

<file path=xl/sharedStrings.xml><?xml version="1.0" encoding="utf-8"?>
<sst xmlns="http://schemas.openxmlformats.org/spreadsheetml/2006/main" count="1255" uniqueCount="309">
  <si>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</si>
  <si>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</si>
  <si>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</si>
  <si>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</si>
  <si>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</si>
  <si>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</si>
  <si>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</si>
  <si>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</si>
  <si>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</si>
  <si>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</si>
  <si>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</si>
  <si>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</si>
  <si>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</si>
  <si>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</si>
  <si>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</si>
  <si>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</si>
  <si>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</si>
  <si>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</si>
  <si>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</si>
  <si>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</si>
  <si>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</si>
  <si>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</si>
  <si>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</si>
  <si>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</si>
  <si>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</si>
  <si>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</si>
  <si>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</si>
  <si>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</si>
  <si>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</si>
  <si>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</si>
  <si>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</si>
  <si>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</si>
  <si>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</si>
  <si>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</si>
  <si>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</si>
  <si>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</si>
  <si>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</si>
  <si>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</si>
  <si>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</si>
  <si>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</si>
  <si>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</si>
  <si>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</si>
  <si>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</si>
  <si>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</si>
  <si>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</si>
  <si>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</si>
  <si>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</si>
  <si>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</si>
  <si>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</si>
  <si>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</si>
  <si>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</si>
  <si>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</si>
  <si>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</si>
  <si>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</si>
  <si>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</si>
  <si>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</si>
  <si>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</si>
  <si>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</si>
  <si>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</si>
  <si>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</si>
  <si>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</si>
  <si>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</si>
  <si>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</si>
  <si>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</si>
  <si>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</si>
  <si>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</si>
  <si>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</si>
  <si>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</si>
  <si>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</si>
  <si>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</si>
  <si>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</si>
  <si>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</si>
  <si>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</si>
  <si>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</si>
  <si>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</si>
  <si>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</si>
  <si>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</si>
  <si>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</si>
  <si>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</si>
  <si>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</si>
  <si>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Железнодорожный транспорт</t>
  </si>
  <si>
    <t>Амурская область</t>
  </si>
  <si>
    <t>Амурский институт железнодорожного транспорта - филиал ФГБОУ ВО «Дальневосточный государственный университет путей сообщения» в г. Свободном</t>
  </si>
  <si>
    <t>Работы по управлению тяговым подвижным составом</t>
  </si>
  <si>
    <t>23.02.06 Техническая эксплуатация подвижного состава железных дорог</t>
  </si>
  <si>
    <t>Управление тяговым подвижным составом</t>
  </si>
  <si>
    <t>г. Санкт-Петербург</t>
  </si>
  <si>
    <t>Санкт-Петербургский техникум железнодорожного транспорта – структурное подразделение ФГБОУ ВО «Петербургский государственный университет путей сообщения Императора Александра I»</t>
  </si>
  <si>
    <t>Выполнение работ по управлению локомотивом и ведению поезда</t>
  </si>
  <si>
    <t>Красноярский край</t>
  </si>
  <si>
    <t>Красноярский институт железнодорожного транспорта - филиал ФГБОУ ВО «Иркутский государственный университет путей сообщения»</t>
  </si>
  <si>
    <t>Управление локомотивом</t>
  </si>
  <si>
    <t>Нижегородская область</t>
  </si>
  <si>
    <t>Нижегородский институт путей сообщения - филиал  ФГБОУ ВО «Приволжский государственный университет путей сообщения»</t>
  </si>
  <si>
    <t>Техническая эксплуатация подвижного состава и безопасность движения</t>
  </si>
  <si>
    <t>Ульяновская область</t>
  </si>
  <si>
    <t>Областное ГБПОУ «Ульяновский техникум железнодорожного транспорта»</t>
  </si>
  <si>
    <t>Инфраструктурный лист для оснащения образовательно-производственного центра (кластера)</t>
  </si>
  <si>
    <t>в сфере Железнодорожный транспорт, Амурская область</t>
  </si>
  <si>
    <t>Основная информация об образовательно-производственном центре (кластере):</t>
  </si>
  <si>
    <t>Базовая образовательная организация кластера: Амурский институт железнодорожного транспорта - филиал ФГБОУ ВО «Дальневосточный государственный университет путей сообщения» в г. Свободном</t>
  </si>
  <si>
    <t xml:space="preserve">Адрес базовой образовательной организации: </t>
  </si>
  <si>
    <t>Свободный 40 лет Октября Дом: 77</t>
  </si>
  <si>
    <t>Адрес размещения зоны по виду работ:</t>
  </si>
  <si>
    <t>Площадь зоны: 62 кв.м.</t>
  </si>
  <si>
    <t>Освещение: Допустимо верхнее искусственное освещение ( не менее 400 люкс)</t>
  </si>
  <si>
    <t>Интернет: Подключение к Проводной интернету</t>
  </si>
  <si>
    <t>Электричество: Подключения к сети  В</t>
  </si>
  <si>
    <t>Контур заземления для электропитания и сети слаботочных подключений: Не требуется</t>
  </si>
  <si>
    <t>Покрытие пола: линолеум</t>
  </si>
  <si>
    <t>Подведение/ отведение ГХВС: Не требуется</t>
  </si>
  <si>
    <t>Подведение сжатого воздуха: Не требуется</t>
  </si>
  <si>
    <t>Наименование</t>
  </si>
  <si>
    <t>Источник финансирования</t>
  </si>
  <si>
    <t>Размер экрана 75 дюймов
Материал корпуса Лицевая рама из алюминиевого сплава, алюминиевая объединительная панель. , аппаратная задняя крышка
Яркость 450cd/㎡
Разрешение 3840 * 2160
Контрастность 5000:1
Время реагирования 8ms
Соотношение сторон 16:9. Электропитание – однофазная сеть 220В (±10%), 50 Гц</t>
  </si>
  <si>
    <t>ФБ</t>
  </si>
  <si>
    <t>Стол должен иметь габариты, мм:
по ширине не менее 1200,
по глубине не менее 500;
по высоте не менее 820.Тип - двухместный, форма стола - прямоугольная, материал изготовления поверхностей - ЛДСП</t>
  </si>
  <si>
    <t>Стул изготовлен на металлокаркасе из тонкостенных стальных труб круглого сечения.
Спинка и сиденье представляют собой пластик эргономичной формы с зонами антискольжения.</t>
  </si>
  <si>
    <t>Стол должен иметь габаритный размер (Ш*Г*В), мм: не более 1200*700*450 мм. Цвет серый. Вид стола-Прямой;
Тип стола – Левосторонний/Правосторонний;
Тип каркаса-Деревянный;
Вид материала каркаса – ЛДСП;
Количество открытых полок - ≥ 2;
Отверстие для проводов в столешнице – Наличие;
Выдвижная полка для клавиатуры - Наличие;
Секция под системный блок - Наличие;</t>
  </si>
  <si>
    <t>Цвет серый. Наличие мягкого сидения – Да; 
Наличие мягкой спинки – Да; 
Наличие подлокотников – Да; 
Нагрузка - ≥ 90 и ≤ 120 Килограмм (кг.);
Крестовина - наличие</t>
  </si>
  <si>
    <t>Тренажер VR</t>
  </si>
  <si>
    <t>Специализированное оборудование виртуальной реальности, комплект - 2 шт.:  Технические характеристики аппаратной части:
Шлем виртуальной реальности: экран: два экрана (AMOLED) с активной матрицей на органических светодиодах, диагональю не менее 3.5’’ каждый; разрешение: не менее 2880 x 1600 пикселей (1440 х 1600 на каждый глаз); частота обновления: не менее 90 Гц; угол обзора: не менее 110 градусов; сенсоры: система отслеживания, акселерометр, гироскоп, датчик приближения, сенсор межзрачкового расстояния для подстройки межзрачкового расстояния.
Контроллеры: датчики: область распознавания движения – не менее 36 м², площадь распознавания движения – не менее 100 м²; вход: мультифункциональный трекпад, кнопки захвата, кнопки-триггеры с двойным ходом, системная кнопка, кнопка меню.
Беспроводной адаптер для шлема виртуальной реальности:
- обеспечивает подключение шлема виртуальной реальности к системному блоку по беспроводной связи WiGig при помощи платы PCIe WiGig установленную в системный блок и беспроводного коммутационного модуля подключенному к плате PCIe WiGig; беспроводной адаптер устанавливается на шлем виртуальной реальности и подключается к внешнему аккумулятору.
Стойки для крепления датчиков: высотой не менее 2-х метров.
Системный блок:
- процессор тактовой частотой не менее 3.6 ГГц –1 шт.;
- модуль памяти не менее 16 Гб –2 шт.;
- видеокарта с объемом видеопамяти не менее 8192Mb;
- накопитель SSD не менее 256 Гб –1 шт.;
- операционная система – версией не ниже MS Windows 10 Pro – 1 шт.
Монитор: диагональ не менее 21.5", максимальное разрешение не менее 1920x1080, частота не менее 60 Гц.
Комплект Мышь + Клавиатура – 2 шт.
Коммутация: сетевой фильтр с проводом длиной не менее 5 метров, на не менее 5 розеток – 4 шт..</t>
  </si>
  <si>
    <t>Модуль ПО к VR-тренажеру «Локомотивное хозяйство»</t>
  </si>
  <si>
    <t>Программное обеспечение, интерактивные 3D атласы. Лицензия на 2 рабочих места, бессрочная.</t>
  </si>
  <si>
    <t>Рабочее место учащегося</t>
  </si>
  <si>
    <t xml:space="preserve">Количество рабочих мест: </t>
  </si>
  <si>
    <t>Тренажерный комплекс кабинного типа «Электровоз»</t>
  </si>
  <si>
    <t>Кабина тренажерного комплекса - аналог кабины локомотива Основные сенсорные мониторы 
- Вспомогательные сенсорные мониторы 
- Унифицированные органы управления системами торможения и приборами безопасности
(кран машиниста, кран вспомогательного тормоза, рукоятки РБ и ключ ЭПК).
- Система визуализации на базе LCD дисплея 
- Вычислительный комплекс на базе ПЭВМ. Габаритные размеры не менее 3000х2000х2100 мм</t>
  </si>
  <si>
    <t>шт. (на 1 раб. место)</t>
  </si>
  <si>
    <t>БР</t>
  </si>
  <si>
    <t>Персональный компьютер (системный блок, монитор, клавиатура, мышь) с программным обеспечением</t>
  </si>
  <si>
    <t>Системный блок частота процессора не менее 3,6Ггц/количество ядер не менее 8/ не менее 16Gb DDR4/не менее SSD 480Gb/ не менее500W видеоадаптер, объем памяти 8гб, частота работы видеочипа 1800МГц, мышь USB
клавиатура USB
монитор не менее 23.8". Операционная система, пакет прикладных программ, графических редакторов. Лицензия на 1 рабочее место бессрочная</t>
  </si>
  <si>
    <t>Автономный VR</t>
  </si>
  <si>
    <t>Автономный VR (без ПК и проводов) , Очки+Джойстики
Ширина: 40 см
Высота: 22 см
Глубина: 15 см
Вес 2,4 кг.</t>
  </si>
  <si>
    <t>Цвет серый. Наличие мягкого сидения – Да;
Наличие мягкой спинки – Да;
Наличие подлокотников – Да;
Нагрузка - ≥ 90 и ≤ 120 Килограмм (кг.);
Крестовина - наличие</t>
  </si>
  <si>
    <t>Обучающий тренажер виртуальной реальности «Порядок приемки и сдачи электровоза локомотивной бригадой»</t>
  </si>
  <si>
    <t>Программное обеспечение, лицензия на 1 рабочее место бессрочная.</t>
  </si>
  <si>
    <t>Тренажерный комплекс «Тепловоз»</t>
  </si>
  <si>
    <t>Кабина тренажерного комплекса - аналог кабины локомотива Основные сенсорные мониторы
- Вспомогательные сенсорные мониторы
- Унифицированные органы управления системами торможения и приборами безопасности
(кран машиниста, кран вспомогательного тормоза, рукоятки РБ и ключ ЭПК).
- Система визуализации на базе LCD дисплея
- Вычислительный комплекс на базе ПЭВМ. Габаритные размеры не менее 2300х2200х2200 мм</t>
  </si>
  <si>
    <t>Системный блок частота процессора не менее 3,6Ггц/количество ядер не менее 8/ не менее 16Gb DDR4/не менее SSD 480Gb/ не менее500W видеоадаптер, объем памяти 8гб, частота работы видеочипа 1800МГц, мышь USB
клавиатура USB
монитор не менее 23.8"
Электропитание – однофазная сеть 220В. Операционная система, пакет прикладных программ, графических редакторов. Лицензия бессрочная</t>
  </si>
  <si>
    <t>Тип принтера-лазерный
Разрешение печати 600х2400 т/д, Оптическое разреш. сканера 600x2400 т/д
Интерфейс связи с ПК USB.
Электропитание – однофазная сеть 220В</t>
  </si>
  <si>
    <t>Стол преподавателя</t>
  </si>
  <si>
    <t>Цвет серый. Стол состоит из каркаса, на который устанавливается столешница. Каркас состоит из трех опор и трех экранов. Вид материала столешницы: ЛДСП. Вид материала каркаса: ЛДСП. Материал изготовления стола: все элементы изготовлены из древесно-стружечной плиты.
Плиты ЛДСП имеют покрытие на лицевой и оборотной плоскостях. Тип покрытия плит матовый. Торцевые поверхности столешницы герметично облицованы противоударной кромкой из ПВХ.</t>
  </si>
  <si>
    <t>Стул преподавателя</t>
  </si>
  <si>
    <t>Максимальная нагрузка до: 150 кг Регулировка по высоте:есть Подлокотники: есть. Материал покрытия ткань, каркас металл пластик. Сиденье и спинка стула эргономичной формы.
Диаметр крестовины - от 650. Наличие PP роликов,
Ø – 50 мм.
Ширина сиденья: от 500 мм. Глубина сиденья: не менее 480 мм. Высота спинки: не менее 740 мм.</t>
  </si>
  <si>
    <t>первой помощи, ТУ 9398-129-10973749-2017</t>
  </si>
  <si>
    <t>В наличии</t>
  </si>
  <si>
    <t>Углекислотный
объем не более 5л</t>
  </si>
  <si>
    <t>Антисептик для рук</t>
  </si>
  <si>
    <t>в сфере Железнодорожный транспорт, г. Санкт-Петербург</t>
  </si>
  <si>
    <t>Базовая образовательная организация кластера: Санкт-Петербургский техникум железнодорожного транспорта – структурное подразделение ФГБОУ ВО «Петербургский государственный университет путей сообщения Императора Александра I»</t>
  </si>
  <si>
    <t>Санкт-Петербург ул. Бородинская Дом: 6 
Санкт-Петербург ул. Седова Дом: 56</t>
  </si>
  <si>
    <t>Санкт-Петербург ул. Бородинская Дом: 6</t>
  </si>
  <si>
    <t>Площадь зоны: 84 кв.м.</t>
  </si>
  <si>
    <t>Освещение: Верхнее освещение (не менее 500 люкс)</t>
  </si>
  <si>
    <t>Электричество: Подключения к сети 220В В</t>
  </si>
  <si>
    <t>Покрытие пола: Линолеум</t>
  </si>
  <si>
    <t>Размер диагонали: не менее 75 дюймов, разрешение экрана: не менее 3000х2100 пикселей, количество точек касания: не менее 10</t>
  </si>
  <si>
    <t>Материал: ЛДСП, Материал кромки: ПВХ Цвет покрытия: белый, Высота не менее 1950 мм., Глубина не менее 420 мм., Ширина не менее 800 мм.</t>
  </si>
  <si>
    <t>Ученический стол (парта)</t>
  </si>
  <si>
    <t>Тип стола: прямой, Цвет покрытия белый, Высота, не менее 760 мм. Ширина, не менее 1200 мм., Глубина, не менее 600 мм., Материал столешницы: ДСП/пластик Материал каркаса (опор) металл.</t>
  </si>
  <si>
    <t>Цвет: белый, Материал стула: пластик, Материал каркаса металл Максимальная нагрузка не менее 150 кг и не более 200 кг. Габаритные размеры: Высота, не менее 800 мм. Ширина, не менее 400 мм., Глубина, не менее 400 мм</t>
  </si>
  <si>
    <t>Тренажерный комплекс машиниста электровоза</t>
  </si>
  <si>
    <t>Кабинного типа предназначен для отработки обучающимися навыков по управлению грузовым электровозом постоянного тока. Габаритные размеры ДхШхВ, мм, не менее: 4200х4200х2500</t>
  </si>
  <si>
    <t>Тренажерный комплекс машиниста электропоезда</t>
  </si>
  <si>
    <t>Кабинного типа предназначен для отработки обучающимися навыков по управлению электропоездом постоянного тока. Габаритные размеры ДхШхВ, мм, не менее: 4200х4200х2500</t>
  </si>
  <si>
    <t>Компьютер</t>
  </si>
  <si>
    <t>ЦПУ, не менее 16 потоков/ОЗУ не менее 32 ГБ/Твердотельный накопитель объёмом не менее 500 ГБ/Жесткий диск объёмом не менее 10ТБ/Внешняя видеокарта/Клавиатура/Мышь/ Акустическая система/ Операционная система/Пакет офисных программ/Антивирус /Монитор с диагональю не менее 60 см и разрешением не менее 1920х1080, матрицей не хуже IPS, HDMI разъём</t>
  </si>
  <si>
    <t>Офисный стол</t>
  </si>
  <si>
    <t>Цвет покрытия: белый,  Тип стола: прямой, Материал: ЛДСП, Габариты
 Высота, не менее 750 мм.,  Ширина, не менее 1400 мм.,  Глубина, не менее 1200 мм.  Толщина столешницы, не менее 22 мм.</t>
  </si>
  <si>
    <t>Офисный стул</t>
  </si>
  <si>
    <t>Материал обивки: ткань, Цвет обивки: серый, Минимальная высота сиденья 400 мм., Максимальная высота сидения 495 мм., Внутренняя ширина сиденья не менее 480 мм., Глубина сиденья не менее 410 мм. Макс. статическая нагрузка до 120 кг. Высота спинки не менее 580 мм. Механизм качания: без механизма, Материал крестовины: металл, Подлокотники - Да, Регулируемые подлокотники - Нет Поясничный упор - Нет</t>
  </si>
  <si>
    <t>Формат печати: А 4 Технология: Лазерная, монохромная Функции: печать, копирование и сканирование Автоподача оригиналов Автоматическая двусторонняя печать Дополнительный картридж емкостью не менее 6000 стр.</t>
  </si>
  <si>
    <t>Тумба подкатная</t>
  </si>
  <si>
    <t>Цвет покрытия: белый, Высота, не менее 580 мм., Ширина, не менее 440 мм.,  Глубина, не менее 450 мм., Материал: ЛДСП, Количество выдвижных ящиков – не менее 3 шт.</t>
  </si>
  <si>
    <t>Аптечка первой помощи</t>
  </si>
  <si>
    <t>Порошковый</t>
  </si>
  <si>
    <t>в сфере Железнодорожный транспорт, Красноярский край</t>
  </si>
  <si>
    <t>Базовая образовательная организация кластера: Красноярский институт железнодорожного транспорта - филиал ФГБОУ ВО «Иркутский государственный университет путей сообщения»</t>
  </si>
  <si>
    <t>Красноярск Новая заря Дом: 2И Корпус: А</t>
  </si>
  <si>
    <t>Площадь зоны: 64 кв.м.</t>
  </si>
  <si>
    <t>Освещение: Светодиодные светильники потолочные, естественное освещение ( не менее 300 люкс)</t>
  </si>
  <si>
    <t>Интернет: Подключение к Проводной и беспроводной интернету</t>
  </si>
  <si>
    <t>Покрытие пола: мармолеум</t>
  </si>
  <si>
    <t>Комплекс тренажерный электровоз 2ЭС5К с 
  полноразмерной имитацией кабины</t>
  </si>
  <si>
    <t>Габариты не более 4145*4600*2840. сборно-разборный макет кабины, включая: пульт управления,
 укомплектованный приборами, индикаторами и органами управления
 локомотивом, 2 кресла на рабочих местах машиниста и помощника машиниста, мониторы для показа путевой обстановки в боковых окнах
 макета кабины, сенсорный монитор для демонстрации локомотивной бригаде работы электрических схем локомотива, пневматических схем локомотива и
 поезда, распределения по длине поезда продольных динамических сил, а
 также для задания нескольких вариантов действий в нестандартных
 ситуациях, из которых необходимо выбрать правильный;
 видеопроектор и настенный экран для показа путевой обстановки перед
 лобовым окном макета кабины;
 рабочее место инструктора, включая: стол и кресло, три монитора,
 принтер, клавиатуру, манипулятор «мышь;
 дополнительное рабочее место для обучения локомотивной бригады при
 выходе из кабины машиниста;
 дополнительный сенсорный монитор на рабочем месте машиниста;
 серверный шкаф с компьютерным оборудованием; видеопроектор и настенный экран для проведения групповых занятий в
 учебном классе;
 видеосистема с отображением путевой обстановки на основе
 видеофильма участков пути общей протяженностью 150 км по
 индивидуальному заказу и участков пути общей протяженностью до
 750 км из библиотеки видеофильмов по выбору эксплуатирующей
 организации;
 видеосистема с отображением путевой обстановки на основе 3D графики
 одной реальной железнодорожной станции по индивидуальному заказу и
 до трех станций из библиотеки видеофильмов по выбору
 эксплуатирующей организации;
 система контроля соблюдения локомотивной бригадой регламента
 переговоров.</t>
  </si>
  <si>
    <t>шт. (на 2 раб. места)</t>
  </si>
  <si>
    <t>Комплекс тренажерный тепловоза ТЭМ-18ДМ с полноразмерной имитацией кабины</t>
  </si>
  <si>
    <t>Габариты не более 4601*4144*2840, сборно-разборный макет кабины, включая: основной и вспомогательный
пульты управления, укомплектованные приборами, индикаторами и
органами управления локомотивом, 2 кресла на рабочих местах
основного и вспомогательного пультов управления, 9 телевизоров для
показа путевой обстановки в лобовых и боковых окнах макета кабины
(кроме одной двери);
сенсорный монитор для демонстрации локомотивной бригаде работы
электрических схем локомотива, пневматических схем локомотива и
поезда, распределения по длине поезда продольных динамических сил, а
также для задания нескольких вариантов действий в нестандартных
ситуациях, из которых необходимо выбрать правильный;
рабочее место инструктора, включая: стол и кресло, три монитора,
принтер, клавиатуру, манипулятор «мышь»;
дополнительное рабочее место для обучения локомотивной бригады при
выходе из кабины машиниста;
серверный шкаф с компьютерным оборудованием;
видеопроектор и настенный экран для проведения групповых занятий в
учебном классе;
видеосистема с отображением путевой обстановки на основе 3D графики
одной реальной железнодорожной станции по индивидуальному заказу и
до трех станций из библиотеки видеофильмов по выбору
эксплуатирующей организации;
система контроля соблюдения локомотивной бригадой регламента
переговоров.</t>
  </si>
  <si>
    <t>Системный блок: Процессор: количество ядер-не менее 6, Количество потоков - не менее 12, Базовая тактовая частота процессора - не менее 2,9ГГц, Максимальная тактовая частота - не менее 4,3 ГГц Кэш-память - не менее 12МБ,ОЗУ - не менее 8Gb, Твердотельный накопитель не менее 256Gb, Видеокарта объем памяти не менее 4096Mb, Блок питания не менее 500W. Монитор диагональ не менее 23,8", разрешение не менее 1920x1080, 75 Гц, 1000:1, 250cd/m2, 178°/178, НDMI, D-Sub. Клавиатура, мышь. Наличие операционной системы, офисный пакет для работы на компьютере, 1 лицензия на 1 рабочее место, бессрочная.</t>
  </si>
  <si>
    <t>Стол учительский</t>
  </si>
  <si>
    <t>Стол прямой с эргономичной столешницей габариты не менее 1400х800х750 мм (ШхГхВ)</t>
  </si>
  <si>
    <t>Стул учительский</t>
  </si>
  <si>
    <t>Тип опоры ножки/полозья Материал каркаса металл 
  Максимальная высота сидения, не менее, 455мм
  Внутренняя ширина сиденья, не менее, 450 мм
  Глубина сиденья, не менее, 430 мм
  Высота спинки, не менее, 455 мм</t>
  </si>
  <si>
    <t>Аптечка для оказания первой помощи работникам в соответствии с приказом Минздравсоцразвития РФ от 15.12.2020 г. № 1331н</t>
  </si>
  <si>
    <t>Порошковый огнетушитель. Масса огнетушителя - не более 10,1 кг; Температура эксплуатации - от -40 до +50С при влажности не более 95%.</t>
  </si>
  <si>
    <t>в сфере Железнодорожный транспорт, Нижегородская область</t>
  </si>
  <si>
    <t>Базовая образовательная организация кластера: Нижегородский институт путей сообщения - филиал  ФГБОУ ВО «Приволжский государственный университет путей сообщения»</t>
  </si>
  <si>
    <t>Нижний Новгород Чкалова Дом: 5А</t>
  </si>
  <si>
    <t>Площадь зоны: 105 кв.м.</t>
  </si>
  <si>
    <t>Контур заземления для электропитания и сети слаботочных подключений: Требуется</t>
  </si>
  <si>
    <t>Аппаратный комлекс с интерактивным управлением "Инструкция по сигнализации"</t>
  </si>
  <si>
    <t>Аппратный комплекс для изучения инструкции по сигнализации на железнодорожном транспорте на основе интерактивной сенсорной панели: "Ширина видимой части экрана (отображающей цифровой сигнал):  не менее 1709 мм
Высота видимой части экрана (отображающей цифровой сигнал):  не менее 1020 мм
Разрешение экрана:  не менее 3840х2160 пикc</t>
  </si>
  <si>
    <t>Офисный стол (ученическая парта)</t>
  </si>
  <si>
    <t>Столешница из ЛДСП 22мм, кромка ПВХ 2 мм. Регулировка по высоте шаг 30мм. Металлокаркас профильная труба 40х40. Закругленные углы. Крючки для сумок - 2шт
Габаритные размеры: столешница - 1200х550мм, высота - 700-820мм</t>
  </si>
  <si>
    <t>"Габаритные размеры стула ученического должны быть не менее: ШхГхВ изделия:
425х580х945 мм
Сиденье (ШхГ):
380х375 мм
Спинка (ШхВ):
380х485 мм
Высота от пола до сиденья:
460 мм
Максимальная нагрузка:
100 кг.
 Материал: мягкое основание, металлический каркас"</t>
  </si>
  <si>
    <t>Тренажерный комплекс электропоезда Ласточка</t>
  </si>
  <si>
    <t>Тренажерный комлекс электропоезда Ласточка. Габаритные размеры: 3300х2700х2000 мм</t>
  </si>
  <si>
    <t>Столешница из 22мм, кромка 2 мм. Металлические опоры, перфорированная царга
Габаритные размеры: 1200х600х750мм</t>
  </si>
  <si>
    <t>Регулировка высоты — газлифт.
Обивка — ткань.
Габаритные размеры не менее 550х500х1100мм.
Рабочая нагрузка не менее 120 кг</t>
  </si>
  <si>
    <t>Тренажерный комплекс электровоза Ермак</t>
  </si>
  <si>
    <t>Тренажерный комплекс электровоза Ермак. Габаритные размеры: 4208х4658х2550 мм</t>
  </si>
  <si>
    <t>Персональный компьютер</t>
  </si>
  <si>
    <t>ЦПУ, с не менее 12 потоками/ОЗУ не менее 16 ГБ, с частотой не менее 3ГГц/Твердотельный накопитель объёмом не менее 500 ГБ /Клавиатура/Мышь/Предустановленная ОС / Монитор с диагональю не менее 23" и разрешением не менее 1920х1080, матрицей не хуже IPS, не менее 1-го HDMI разъёма</t>
  </si>
  <si>
    <t>Многофункциональное устройство</t>
  </si>
  <si>
    <t>Устройство: копир, принтер, сканер. Технология печати: лазерная монохромная. Нагрузка: не менее 20000 стр. в месяц. Максимальный формат: А4. Скорость печати и копирования: не менее 30 стр./мин. (ч/б А4). Разрешение сканера: не менее 1200х1200 dpi</t>
  </si>
  <si>
    <t>Офисный стол с тумбой угловой</t>
  </si>
  <si>
    <t>Стол преподавателя должен иметь габариты, мм:
по длине не менее 1700;
по ширине не менее 1200;
по высоте не менее 850.
Материал: столешница-ЛДСП толщиной не менее 25 мм</t>
  </si>
  <si>
    <t>Кресло оснащено механизмом качания с регулировкой под вес и фиксацией в вертикальном положении. Регулировка высоты — газлифт.
Обивка — ткань.
Габаритные размеры не менее 1210х490х460.
 Рабочая нагрузка не менее 120 кг</t>
  </si>
  <si>
    <t>Порошковый ОП-5 (3) — перезаряжаемая модель устройства для первичного пожаротушения с массой заряда 5 кг. 
Огнетушащее вещество — фосфорно-аммонийная минеральная смесь, которая при распылении перекрывает доступ кислорода к очагу. В отсутствии катализатора горения огонь быстро гаснет. Огнетушащая эффективность модели ОП-5 — 2А, 70В. Длина струи 3 метра, подача состава — не менее 10 сек</t>
  </si>
  <si>
    <t>Спиртосодержащий антисептик</t>
  </si>
  <si>
    <t>ВБ</t>
  </si>
  <si>
    <t>в сфере Железнодорожный транспорт, Ульяновская область</t>
  </si>
  <si>
    <t>Базовая образовательная организация кластера: Областное ГБПОУ «Ульяновский техникум железнодорожного транспорта»</t>
  </si>
  <si>
    <t>Ульяновск Куйбышева Дом: 4</t>
  </si>
  <si>
    <t>Площадь зоны: 32 кв.м.</t>
  </si>
  <si>
    <t>Освещение: Естественное, верхнее искусственное освещение с использованием ламп светодиодных</t>
  </si>
  <si>
    <t>Электричество: Подключения к сети 220В и 380В В</t>
  </si>
  <si>
    <t>Покрытие пола: Керамогранит</t>
  </si>
  <si>
    <t>Ширина не менее 1200 мм, глубина не менее 600 мм; высота не менее 750 мм</t>
  </si>
  <si>
    <t>Габариты не менее 456х486х870 мм</t>
  </si>
  <si>
    <t>Тренажер тепловоза кабинного типа</t>
  </si>
  <si>
    <t>Макет кабины тепловоза 2ТЭ25К, рабочие места машиниста, помощника машиниста, рабочее место инструктора. Габариты: не более 5000х4800х3000 мм. 1Ф, 3 кВт. Предназначены для обучения передовым методам управления подвижным составом , правильным действиям в аварийных и нестандартных ситуациях, а также умению работать с приборами безопасности КЛУБ-УП. В наличии экран для визуального отображения поездки</t>
  </si>
  <si>
    <t>Медицинская аптечка для оказания первой помощи. Комплектация в соответствии с приказом Министерства здравоохранения РФ от 24.05.2024 №261н</t>
  </si>
  <si>
    <t>Углекислотный</t>
  </si>
  <si>
    <t>Комплекс тренажерный электровоз 2ЭС5К с полноразмерной имитацией кабины</t>
  </si>
  <si>
    <t>Базовая часть</t>
  </si>
  <si>
    <t>Модуль к VR-тренажеру «Локомотивное хозяйство»</t>
  </si>
  <si>
    <t>Аппаратный комлекс с интерактивным управлением «Инструкция по сигнализации»</t>
  </si>
  <si>
    <t>Модуль к VR-тренажеру  «Порядок приемки и сдачи электровоза локомотивной бригадой»</t>
  </si>
  <si>
    <t>Тренажер машиниста тепловоза</t>
  </si>
  <si>
    <t>Контактор электровоза</t>
  </si>
  <si>
    <t>Макет «Буксовый узел вагона»</t>
  </si>
  <si>
    <t>Макет действующий «Автосцепка вагона СА-3»</t>
  </si>
  <si>
    <t>Мобильная стойка</t>
  </si>
  <si>
    <t>Пневматический цилиндр тормозной рычажной передачи</t>
  </si>
  <si>
    <t xml:space="preserve">Полномасштабный макет колесной пары электровоза 2ЭС6 с буксовым узлом для обучения </t>
  </si>
  <si>
    <t>Станция управления с частотно регулируемым приводом и дистанционным пультом управления для электродвигателя ДТА-400-6</t>
  </si>
  <si>
    <t>Стенд «Аккумуляторная батарея и разрядник электровоза 2ЭС6»</t>
  </si>
  <si>
    <t>Стенд «Высоковольтная магистраль двухэтажных вагонов»</t>
  </si>
  <si>
    <t>Стенд «Головной вагон ЭД4М. Расположение оборудования в шкафах 1, 2»</t>
  </si>
  <si>
    <t>Стенд «Головной вагон ЭД4М. Расположение оборудования в шкафу 5. Верхняя часть (ниша) со стороны тамбура. Нижняя часть (ниша) со стороны кабины»</t>
  </si>
  <si>
    <t>Стенд «Моторный вагон ЭД4М. Расположение оборудования в шкафах 1, 2»</t>
  </si>
  <si>
    <t>Стенд «Моторный вагон ЭД4М. Расположение оборудования в шкафах 3, 4, 5»</t>
  </si>
  <si>
    <t>Стенд «Моторный вагон ЭД4М. Расположение оборудования в ящиках (СК,РТП,РСК)»</t>
  </si>
  <si>
    <t>Стенд «Планировка купейного вагона 61-4440 и расположение подвагонного оборудования»</t>
  </si>
  <si>
    <t>Стенд «Пульт машиниста электровоза 2ЭС6»</t>
  </si>
  <si>
    <t>Стенд «Расположение оборудования на электровозе 2ЭС6»</t>
  </si>
  <si>
    <t>Стенд «Система пескоподачи электровоза 2ЭС6»</t>
  </si>
  <si>
    <t>Стенд «Схема пневматическая пассажирского вагона 61-4179»</t>
  </si>
  <si>
    <t>Стенд «Схема пневматическая пассажирского вагона 61-4485»</t>
  </si>
  <si>
    <t>Стенд «Центральное подвешивание электропоезда ЭД4М»</t>
  </si>
  <si>
    <t>Стенд «ЭЧТК 2-х этажных вагонов моделей 61-4465, 61-4472, 61-4473»</t>
  </si>
  <si>
    <t>Стенд с аксонометрической проекцией изображения по технологии 3D «Аппараты защиты (РД3 ЭТ, ОПН-ТП-3,0/4-УХЛ1) электровоза 2ЭС6»</t>
  </si>
  <si>
    <t>Стенд с аксонометрической проекцией изображения по технологии 3D «Аппараты защиты»</t>
  </si>
  <si>
    <t>Стенд с аксонометрической проекцией изображения по технологии 3D «Буксовый узел электропоезда ЭД4М»</t>
  </si>
  <si>
    <t>Стенд с аксонометрической проекцией изображения по технологии 3D «Быстродействующий выключатель электровоза 2ЭС6»</t>
  </si>
  <si>
    <t>Стенд с аксонометрической проекцией изображения по технологии 3D «Внутривагонное и подвагонное электрооборудование»</t>
  </si>
  <si>
    <t>Стенд с аксонометрической проекцией изображения по технологии 3D «Вспомогательные машины электропоезда ЭД4М»</t>
  </si>
  <si>
    <t>Стенд с аксонометрической проекцией изображения по технологии 3D «Контроллер крана машиниста электровоза 2ЭС6»</t>
  </si>
  <si>
    <t>Стенд с аксонометрической проекцией изображения по технологии 3D «Крышевой агрегат климатической установки УКВ31ТН 2-х этажных вагонов»</t>
  </si>
  <si>
    <t>Стенд с аксонометрической проекцией изображения по технологии 3D «Кузова вагонов и их неисправности»</t>
  </si>
  <si>
    <t>Стенд с аксонометрической проекцией изображения по технологии 3D «Подвешивание ТЭД и тяговая передача электропоезда ЭД4М»</t>
  </si>
  <si>
    <t>Стенд с аксонометрической проекцией изображения по технологии 3D «Расположение шкафов и подвагонного оборудования головного вагона ЭД4М»</t>
  </si>
  <si>
    <t>Стенд с аксонометрической проекцией изображения по технологии 3D «Система кондиционирования 2-х этажных вагонов моделей 61-4465, 61-4472, 61-4473»</t>
  </si>
  <si>
    <t>Стенд с аксонометрической проекцией изображения по технологии 3D «Системы отопления и водоснабжения пассажирского вагона 61-4440»</t>
  </si>
  <si>
    <t>Стенд с аксонометрической проекцией изображения по технологии 3D «Тележка моторного вагона электропоезда ЭД4М»</t>
  </si>
  <si>
    <t>Стенд с аксонометрической проекцией изображения по технологии 3D «Тележка с противоосным устройством электровоза 2ЭС6»</t>
  </si>
  <si>
    <t>Стенд с аксонометрической проекцией изображения по технологии 3D «Токоприемник электровоза 2ЭС6»</t>
  </si>
  <si>
    <t>Стенд с аксонометрической проекцией изображения по технологии 3D «Тяговый электродвигатель электропоезда ЭД4М»</t>
  </si>
  <si>
    <t>Стенд с аксонометрической проекцией изображения по технологии 3D «Электрические аппараты (ОД-005ЭТ, РДЛ-3,0/1,85,ПКД-142,ПКД-22ЭТ) электровоза 2ЭС6»</t>
  </si>
  <si>
    <t>Стенд электрифицированный «Система водоснабжения 2-х этажных вагонов моделей 61-4465, 61-4472, 61-4473»</t>
  </si>
  <si>
    <t>Стенд электрифицированный «Система электрического отопления 2-х этажных вагонов моделей 61-4465, 61-4472, 61-4473»</t>
  </si>
  <si>
    <t>Стенд электрифицированный «Схема пневматическая электропоезда ЭД4М»</t>
  </si>
  <si>
    <t xml:space="preserve">Стенд электрифицированный «Схема сигнализации контроля нагрева букс 2-х этажных вагонов» </t>
  </si>
  <si>
    <t xml:space="preserve">Стенд электрифицированный «Схема сигнализации контроля нагрева букс» </t>
  </si>
  <si>
    <t xml:space="preserve">Стенд электрифицированный с аксонометрической проекцией изображения по технологии 3D «Схема низковольтного оборудования и освещения» </t>
  </si>
  <si>
    <t>Стенд электрифицированный с компьютерным управлением «Схема принципиальная головного вагона электропоезда ЭД4М»</t>
  </si>
  <si>
    <t>Стенд электрифицированный с компьютерным управлением «Схема принципиальная силовая моторного вагона электропоезда ЭД4М»</t>
  </si>
  <si>
    <t>Стенд электрифицированный с компьютерным управлением «Схема принципиальная управления головного вагона электропоезда ЭД4М»</t>
  </si>
  <si>
    <t>Стенд электрифицированный с компьютерным управлением «Схема принципиальная управления моторного вагона электропоезда ЭД4М»</t>
  </si>
  <si>
    <t>Стенд электрифицированный с компьютерным управлением «Схема силовых и вспомогательных цепей электровоза 2ЭС6»</t>
  </si>
  <si>
    <t>Стенд электромеханический «Работа тормозов в пассажирском вагоне»</t>
  </si>
  <si>
    <t>Стенд электромеханический с аксонометрической проекцией изображения по технологии 3D «БЛОК» для электровоза 2ЭС6»</t>
  </si>
  <si>
    <t>Токоприемник</t>
  </si>
  <si>
    <t>Устройство разъединителя электровоза</t>
  </si>
  <si>
    <t>Учебный интерактивный класс по подготовке машинистов состоит из 4 (четырех) процедурных тренажеров и 1(одного) места инструктора с программным обеспечением электровоза и тепловоза (класс позволяет одновременно проводить обечениние 4 человек)</t>
  </si>
  <si>
    <t>Шкаф инструментальный</t>
  </si>
  <si>
    <t xml:space="preserve">Электропневматические контакторы </t>
  </si>
  <si>
    <t xml:space="preserve">Элемент аккумуляторной батареи </t>
  </si>
  <si>
    <t xml:space="preserve">Тренажерный комплекс для подготовки машинистов по управлению моторно-рельсовым транспортом </t>
  </si>
  <si>
    <t>Тренажеры</t>
  </si>
  <si>
    <t>Компрессор винтовой</t>
  </si>
  <si>
    <t>Переключатель электровоза групповой</t>
  </si>
  <si>
    <t>Тренажерный комплекс по изучению тормозной системы локомотива с грузовым вагоном</t>
  </si>
  <si>
    <t>Тренажерный комплекс по управлению дорожно строительными машинами</t>
  </si>
  <si>
    <t>Тренажерный комплекс грузового локомотива</t>
  </si>
  <si>
    <r>
      <t xml:space="preserve">Тренажерный комплекс электровоза переменного или постоянного тока </t>
    </r>
    <r>
      <rPr>
        <sz val="12"/>
        <color rgb="FFFF0000"/>
        <rFont val="Times New Roman"/>
        <family val="1"/>
        <charset val="204"/>
      </rPr>
      <t>(по выбору образовательной организации)</t>
    </r>
  </si>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</sst>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s>
  <cellStyleXfs count="6">
    <xf numFmtId="0" fontId="0" fillId="0" borderId="0"/>
    <xf numFmtId="0" fontId="4" fillId="0" borderId="0"/>
    <xf numFmtId="0" fontId="5" fillId="0" borderId="0"/>
    <xf numFmtId="0" fontId="6" fillId="0" borderId="0"/>
    <xf numFmtId="0" fontId="7" fillId="0" borderId="0"/>
    <xf numFmtId="0" fontId="27" fillId="0" borderId="0" applyNumberFormat="0" applyFill="0" applyBorder="0" applyAlignment="0" applyProtection="0"/>
  </cellStyleXfs>
  <cellXfs count="136">
    <xf numFmtId="0" fontId="0" fillId="0" borderId="0" xfId="0"/>
    <xf numFmtId="0" fontId="0" fillId="0" borderId="0" xfId="0" applyAlignment="1">
      <alignment horizontal="center"/>
    </xf>
    <xf numFmtId="0" fontId="10" fillId="0" borderId="1" xfId="0" applyFont="1" applyBorder="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0" xfId="0" applyAlignment="1">
      <alignment vertical="center" wrapText="1"/>
    </xf>
    <xf numFmtId="0" fontId="13" fillId="0" borderId="7" xfId="0" applyFont="1" applyBorder="1" applyAlignment="1">
      <alignment horizontal="left" vertical="center" wrapText="1"/>
    </xf>
    <xf numFmtId="0" fontId="14" fillId="0" borderId="7" xfId="0" applyFont="1" applyBorder="1" applyAlignment="1">
      <alignment vertical="center" wrapText="1"/>
    </xf>
    <xf numFmtId="0" fontId="13" fillId="0" borderId="7" xfId="0" applyFont="1" applyBorder="1" applyAlignment="1" applyProtection="1">
      <alignment horizontal="center" vertical="center" wrapText="1"/>
      <protection locked="0"/>
    </xf>
    <xf numFmtId="0" fontId="12" fillId="0" borderId="7" xfId="0" applyFont="1" applyBorder="1" applyAlignment="1">
      <alignment horizontal="left" vertical="center" wrapText="1"/>
    </xf>
    <xf numFmtId="0" fontId="12" fillId="0" borderId="7" xfId="0" applyFont="1" applyBorder="1" applyAlignment="1">
      <alignment horizontal="center" vertical="center"/>
    </xf>
    <xf numFmtId="0" fontId="12" fillId="0" borderId="1" xfId="0" applyFont="1" applyBorder="1" applyAlignment="1">
      <alignment horizontal="left" vertical="center" wrapText="1"/>
    </xf>
    <xf numFmtId="0" fontId="14" fillId="0" borderId="1" xfId="0" applyFont="1" applyBorder="1" applyAlignment="1">
      <alignment vertical="center" wrapText="1"/>
    </xf>
    <xf numFmtId="0" fontId="2" fillId="0" borderId="0" xfId="0" applyFont="1"/>
    <xf numFmtId="0" fontId="3" fillId="0" borderId="0" xfId="0" applyFont="1" applyAlignment="1">
      <alignment horizontal="center" vertical="center" wrapText="1"/>
    </xf>
    <xf numFmtId="0" fontId="18" fillId="0" borderId="8" xfId="0" applyFont="1" applyBorder="1" applyAlignment="1">
      <alignment horizontal="center" vertical="center" wrapText="1"/>
    </xf>
    <xf numFmtId="0" fontId="13" fillId="0" borderId="9" xfId="0" applyFont="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3" fillId="9" borderId="11" xfId="0" applyFont="1" applyFill="1" applyBorder="1" applyAlignment="1">
      <alignment horizontal="center" vertical="center"/>
    </xf>
    <xf numFmtId="0" fontId="14" fillId="3" borderId="7" xfId="3" applyFont="1" applyFill="1" applyBorder="1" applyAlignment="1">
      <alignment vertical="center" wrapText="1"/>
    </xf>
    <xf numFmtId="0" fontId="13" fillId="2" borderId="7" xfId="0" applyFont="1" applyFill="1" applyBorder="1" applyAlignment="1">
      <alignment horizontal="left" vertical="center" wrapText="1"/>
    </xf>
    <xf numFmtId="0" fontId="13" fillId="2" borderId="7" xfId="0" applyFont="1" applyFill="1" applyBorder="1" applyAlignment="1">
      <alignment horizontal="left" vertical="center"/>
    </xf>
    <xf numFmtId="0" fontId="24" fillId="0" borderId="9" xfId="0" applyFont="1" applyBorder="1" applyAlignment="1">
      <alignment horizontal="center" vertical="center" wrapText="1"/>
    </xf>
    <xf numFmtId="0" fontId="13" fillId="0" borderId="1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12" fillId="0" borderId="9" xfId="0" applyFont="1" applyBorder="1" applyAlignment="1">
      <alignment horizontal="center" vertical="center"/>
    </xf>
    <xf numFmtId="0" fontId="15" fillId="0" borderId="0" xfId="0" applyFont="1"/>
    <xf numFmtId="0" fontId="2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7" xfId="0" applyFont="1" applyBorder="1" applyAlignment="1">
      <alignment horizontal="center" vertical="center" wrapText="1"/>
    </xf>
    <xf numFmtId="0" fontId="14" fillId="2" borderId="8" xfId="0" applyFont="1" applyFill="1" applyBorder="1" applyAlignment="1">
      <alignment horizontal="center" vertical="center"/>
    </xf>
    <xf numFmtId="0" fontId="24" fillId="8" borderId="4"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14" fillId="8" borderId="5" xfId="0" applyFont="1" applyFill="1" applyBorder="1" applyAlignment="1">
      <alignment horizontal="center" vertical="center"/>
    </xf>
    <xf numFmtId="0" fontId="14" fillId="8" borderId="14"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15" fillId="8" borderId="5" xfId="0" applyFont="1" applyFill="1" applyBorder="1" applyAlignment="1">
      <alignment vertical="center"/>
    </xf>
    <xf numFmtId="0" fontId="12" fillId="8" borderId="14" xfId="0" applyFont="1" applyFill="1" applyBorder="1" applyAlignment="1">
      <alignment horizontal="center" vertical="center" wrapText="1"/>
    </xf>
    <xf numFmtId="0" fontId="15" fillId="8" borderId="11" xfId="0" applyFont="1" applyFill="1" applyBorder="1" applyAlignment="1">
      <alignment vertical="center"/>
    </xf>
    <xf numFmtId="0" fontId="12" fillId="8" borderId="15" xfId="0" applyFont="1" applyFill="1" applyBorder="1" applyAlignment="1">
      <alignment horizontal="center" vertical="center" wrapText="1"/>
    </xf>
    <xf numFmtId="0" fontId="12" fillId="0" borderId="0" xfId="0" applyFont="1" applyAlignment="1">
      <alignment horizontal="left" vertical="center"/>
    </xf>
    <xf numFmtId="0" fontId="12" fillId="0" borderId="3" xfId="0" applyFont="1" applyBorder="1" applyAlignment="1">
      <alignment horizontal="center" vertical="center" wrapText="1"/>
    </xf>
    <xf numFmtId="0" fontId="12" fillId="0" borderId="16" xfId="0" applyFont="1" applyBorder="1" applyAlignment="1">
      <alignment horizontal="center" vertical="center" wrapText="1"/>
    </xf>
    <xf numFmtId="0" fontId="13" fillId="5" borderId="17" xfId="0" applyFont="1" applyFill="1" applyBorder="1" applyAlignment="1">
      <alignment horizontal="left" vertical="center"/>
    </xf>
    <xf numFmtId="0" fontId="14" fillId="3" borderId="17" xfId="3" applyFont="1" applyFill="1" applyBorder="1" applyAlignment="1">
      <alignment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4" fillId="3" borderId="1" xfId="3" applyFont="1" applyFill="1" applyBorder="1" applyAlignment="1">
      <alignment vertical="center" wrapText="1"/>
    </xf>
    <xf numFmtId="0" fontId="13" fillId="2" borderId="7" xfId="0" applyFont="1" applyFill="1" applyBorder="1" applyAlignment="1">
      <alignment horizontal="center" vertical="center"/>
    </xf>
    <xf numFmtId="0" fontId="14" fillId="2" borderId="1" xfId="0" applyFont="1" applyFill="1" applyBorder="1" applyAlignment="1" applyProtection="1">
      <alignment horizontal="center" vertical="center"/>
      <protection locked="0"/>
    </xf>
    <xf numFmtId="0" fontId="12" fillId="2" borderId="7" xfId="0" applyFont="1" applyFill="1" applyBorder="1" applyAlignment="1">
      <alignment horizontal="left" vertical="center"/>
    </xf>
    <xf numFmtId="0" fontId="14" fillId="0" borderId="7"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12" fillId="0" borderId="7" xfId="0" applyFont="1" applyBorder="1" applyAlignment="1">
      <alignment vertical="center" wrapText="1"/>
    </xf>
    <xf numFmtId="0" fontId="14" fillId="0" borderId="1" xfId="0" applyFont="1" applyBorder="1" applyAlignment="1" applyProtection="1">
      <alignment horizontal="center" vertical="center"/>
      <protection locked="0"/>
    </xf>
    <xf numFmtId="0" fontId="13" fillId="0" borderId="1" xfId="0" applyFont="1" applyBorder="1" applyAlignment="1">
      <alignment horizontal="left" vertical="center" wrapText="1"/>
    </xf>
    <xf numFmtId="0" fontId="14"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8" xfId="0" applyFont="1" applyBorder="1" applyAlignment="1">
      <alignment horizontal="center" vertical="center" wrapText="1"/>
    </xf>
    <xf numFmtId="0" fontId="27" fillId="0" borderId="18" xfId="5" applyBorder="1" applyAlignment="1">
      <alignment horizontal="center" vertical="center" wrapText="1"/>
    </xf>
    <xf numFmtId="0" fontId="26" fillId="0" borderId="3"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18" xfId="0" applyFont="1" applyBorder="1" applyAlignment="1">
      <alignment horizontal="left" vertical="center" wrapText="1"/>
    </xf>
    <xf numFmtId="0" fontId="30" fillId="11" borderId="18" xfId="0" applyFont="1" applyFill="1" applyBorder="1" applyAlignment="1">
      <alignment horizontal="left" vertical="justify" wrapText="1"/>
    </xf>
    <xf numFmtId="0" fontId="18" fillId="0" borderId="18" xfId="0" applyFont="1" applyBorder="1" applyAlignment="1">
      <alignment horizontal="center" vertical="justify" wrapText="1"/>
    </xf>
    <xf numFmtId="0" fontId="11" fillId="0" borderId="18" xfId="0" applyFont="1" applyBorder="1" applyAlignment="1">
      <alignment horizontal="center" vertical="justify"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vertical="center"/>
    </xf>
    <xf numFmtId="0" fontId="21" fillId="0" borderId="18"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left" vertical="center" wrapText="1"/>
    </xf>
    <xf numFmtId="0" fontId="13" fillId="0" borderId="6" xfId="0" applyFont="1" applyBorder="1" applyAlignment="1">
      <alignment horizontal="center" vertical="center"/>
    </xf>
    <xf numFmtId="0" fontId="12" fillId="0" borderId="0" xfId="0" applyFont="1" applyAlignment="1">
      <alignment horizontal="center" vertical="center" wrapText="1"/>
    </xf>
    <xf numFmtId="0" fontId="13"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3" xfId="0" applyFont="1" applyBorder="1" applyAlignment="1">
      <alignment horizontal="left" vertical="center" wrapText="1"/>
    </xf>
    <xf numFmtId="0" fontId="12" fillId="0" borderId="18" xfId="0" applyFont="1" applyBorder="1" applyAlignment="1">
      <alignment horizontal="left" vertical="center" wrapText="1"/>
    </xf>
    <xf numFmtId="0" fontId="11" fillId="6" borderId="5" xfId="0" applyFont="1" applyFill="1" applyBorder="1" applyAlignment="1">
      <alignment vertical="center" wrapText="1"/>
    </xf>
    <xf numFmtId="0" fontId="11" fillId="6" borderId="0" xfId="0" applyFont="1" applyFill="1" applyAlignment="1">
      <alignment vertical="center" wrapText="1"/>
    </xf>
    <xf numFmtId="0" fontId="18" fillId="6" borderId="4" xfId="0" applyFont="1" applyFill="1" applyBorder="1" applyAlignment="1">
      <alignment vertical="center" wrapText="1"/>
    </xf>
    <xf numFmtId="0" fontId="18" fillId="6" borderId="2" xfId="0" applyFont="1" applyFill="1" applyBorder="1" applyAlignment="1">
      <alignment vertical="center" wrapText="1"/>
    </xf>
    <xf numFmtId="0" fontId="16" fillId="9" borderId="12" xfId="0" applyFont="1" applyFill="1" applyBorder="1" applyAlignment="1">
      <alignment horizontal="left" vertical="center"/>
    </xf>
    <xf numFmtId="0" fontId="9" fillId="9" borderId="9" xfId="0" applyFont="1" applyFill="1" applyBorder="1" applyAlignment="1">
      <alignment horizontal="center"/>
    </xf>
    <xf numFmtId="0" fontId="9" fillId="9" borderId="10" xfId="0" applyFont="1" applyFill="1" applyBorder="1" applyAlignment="1">
      <alignment horizontal="center"/>
    </xf>
    <xf numFmtId="0" fontId="17" fillId="9" borderId="10" xfId="0" applyFont="1" applyFill="1" applyBorder="1" applyAlignment="1">
      <alignment horizontal="left"/>
    </xf>
    <xf numFmtId="0" fontId="9" fillId="9" borderId="4"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22" fillId="9" borderId="10" xfId="0" applyFont="1" applyFill="1" applyBorder="1" applyAlignment="1">
      <alignment vertical="center" wrapText="1"/>
    </xf>
    <xf numFmtId="0" fontId="20" fillId="7" borderId="9"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0" xfId="0" applyFont="1" applyFill="1" applyAlignment="1">
      <alignment horizontal="center" vertical="center"/>
    </xf>
    <xf numFmtId="0" fontId="11" fillId="6" borderId="11" xfId="0" applyFont="1" applyFill="1" applyBorder="1" applyAlignment="1">
      <alignment vertical="center" wrapText="1"/>
    </xf>
    <xf numFmtId="0" fontId="11" fillId="6" borderId="12" xfId="0" applyFont="1" applyFill="1" applyBorder="1" applyAlignment="1">
      <alignment vertical="center" wrapText="1"/>
    </xf>
    <xf numFmtId="0" fontId="20" fillId="7" borderId="11" xfId="0" applyFont="1" applyFill="1" applyBorder="1" applyAlignment="1">
      <alignment horizontal="center" vertical="center"/>
    </xf>
    <xf numFmtId="0" fontId="20" fillId="7" borderId="12" xfId="0" applyFont="1" applyFill="1" applyBorder="1" applyAlignment="1">
      <alignment horizontal="center"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14" fillId="7" borderId="10" xfId="0" applyFont="1" applyFill="1" applyBorder="1" applyAlignment="1">
      <alignment horizontal="left" vertical="center"/>
    </xf>
    <xf numFmtId="0" fontId="20" fillId="7" borderId="9" xfId="0" applyFont="1" applyFill="1" applyBorder="1" applyAlignment="1">
      <alignment horizontal="right" vertical="center"/>
    </xf>
    <xf numFmtId="0" fontId="20" fillId="7" borderId="10" xfId="0" applyFont="1" applyFill="1" applyBorder="1" applyAlignment="1">
      <alignment horizontal="right" vertical="center"/>
    </xf>
    <xf numFmtId="0" fontId="20" fillId="7" borderId="10" xfId="0" applyFont="1" applyFill="1" applyBorder="1" applyAlignment="1">
      <alignment horizontal="left" vertical="center"/>
    </xf>
    <xf numFmtId="0" fontId="20" fillId="7" borderId="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2" xfId="0" applyFont="1" applyFill="1" applyBorder="1" applyAlignment="1">
      <alignment horizontal="center" vertical="center"/>
    </xf>
    <xf numFmtId="0" fontId="30" fillId="11" borderId="18" xfId="0" applyFont="1" applyFill="1" applyBorder="1" applyAlignment="1">
      <alignment horizontal="left" vertical="justify" wrapText="1"/>
    </xf>
    <xf numFmtId="0" fontId="28" fillId="10" borderId="20"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24" fillId="5" borderId="18" xfId="0" applyFont="1" applyFill="1" applyBorder="1" applyAlignment="1">
      <alignment vertical="center" wrapText="1"/>
    </xf>
    <xf numFmtId="0" fontId="18" fillId="5" borderId="18" xfId="0" applyFont="1" applyFill="1" applyBorder="1" applyAlignment="1">
      <alignment vertical="center" wrapText="1"/>
    </xf>
    <xf numFmtId="0" fontId="18" fillId="0" borderId="22" xfId="0" applyFont="1" applyBorder="1" applyAlignment="1">
      <alignment horizontal="left"/>
    </xf>
    <xf numFmtId="0" fontId="11" fillId="0" borderId="0" xfId="0" applyFont="1" applyAlignment="1">
      <alignment wrapText="1"/>
    </xf>
    <xf numFmtId="0" fontId="11" fillId="0" borderId="0" xfId="0" applyFont="1" applyAlignment="1">
      <alignment horizontal="center" wrapText="1"/>
    </xf>
    <xf numFmtId="0" fontId="18" fillId="12" borderId="18" xfId="0" applyFont="1" applyFill="1" applyBorder="1" applyAlignment="1">
      <alignment horizontal="center" vertical="justify" wrapText="1"/>
    </xf>
    <xf numFmtId="0" fontId="18" fillId="0" borderId="18" xfId="0" applyFont="1" applyBorder="1" applyAlignment="1">
      <alignment horizontal="center" vertical="justify" wrapText="1"/>
    </xf>
    <xf numFmtId="0" fontId="11" fillId="0" borderId="18" xfId="0" applyFont="1" applyBorder="1" applyAlignment="1">
      <alignment horizontal="center" vertical="justify" wrapText="1"/>
    </xf>
    <xf numFmtId="0" fontId="18" fillId="0" borderId="0" xfId="0" applyFont="1" applyAlignment="1">
      <alignment wrapText="1"/>
    </xf>
    <xf numFmtId="0" fontId="18" fillId="0" borderId="0" xfId="0" applyFont="1" applyAlignment="1">
      <alignment horizontal="center" wrapText="1"/>
    </xf>
    <xf numFmtId="0" fontId="11" fillId="12" borderId="18" xfId="0" applyFont="1" applyFill="1" applyBorder="1" applyAlignment="1">
      <alignment horizontal="center" vertical="justify" wrapText="1"/>
    </xf>
    <xf numFmtId="0" fontId="31"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3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557" TargetMode="External"/><Relationship Id="rId2" Type="http://schemas.openxmlformats.org/officeDocument/2006/relationships/hyperlink" Target="https://mtb-spo.firpo.ru/inspector/infrastructure-sheet/547" TargetMode="External"/><Relationship Id="rId1" Type="http://schemas.openxmlformats.org/officeDocument/2006/relationships/hyperlink" Target="https://mtb-spo.firpo.ru/inspector/infrastructure-sheet/538" TargetMode="External"/><Relationship Id="rId5" Type="http://schemas.openxmlformats.org/officeDocument/2006/relationships/hyperlink" Target="https://mtb-spo.firpo.ru/inspector/infrastructure-sheet/608" TargetMode="External"/><Relationship Id="rId4" Type="http://schemas.openxmlformats.org/officeDocument/2006/relationships/hyperlink" Target="https://mtb-spo.firpo.ru/inspector/infrastructure-sheet/568"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7" customWidth="1"/>
    <col min="5" max="5" width="15.5546875" style="27" customWidth="1"/>
    <col min="6" max="6" width="14.88671875" style="27" customWidth="1"/>
    <col min="7" max="7" width="14.44140625" style="27" customWidth="1"/>
    <col min="8" max="16384" width="9.109375" hidden="1"/>
  </cols>
  <sheetData>
    <row r="1" spans="1:7" ht="82.8" customHeight="1" x14ac:dyDescent="0.3">
      <c r="A1" s="135" t="s">
        <v>308</v>
      </c>
      <c r="B1" s="135"/>
      <c r="C1" s="135"/>
      <c r="D1" s="135"/>
      <c r="E1" s="135"/>
      <c r="F1" s="135"/>
      <c r="G1" s="135"/>
    </row>
    <row r="2" spans="1:7" ht="21" x14ac:dyDescent="0.3">
      <c r="A2" s="19" t="s">
        <v>45</v>
      </c>
      <c r="B2" s="18" t="s">
        <v>46</v>
      </c>
      <c r="C2" s="93" t="s">
        <v>85</v>
      </c>
      <c r="D2" s="93"/>
      <c r="E2" s="93"/>
      <c r="F2" s="93"/>
      <c r="G2" s="93"/>
    </row>
    <row r="3" spans="1:7" ht="18" x14ac:dyDescent="0.35">
      <c r="A3" s="94" t="s">
        <v>47</v>
      </c>
      <c r="B3" s="95"/>
      <c r="C3" s="96">
        <f>D19+D23+D27</f>
        <v>3</v>
      </c>
      <c r="D3" s="96"/>
      <c r="E3" s="96"/>
      <c r="F3" s="96"/>
      <c r="G3" s="96"/>
    </row>
    <row r="4" spans="1:7" ht="50.25" customHeight="1" x14ac:dyDescent="0.3">
      <c r="A4" s="97" t="s">
        <v>48</v>
      </c>
      <c r="B4" s="98"/>
      <c r="C4" s="99" t="s">
        <v>84</v>
      </c>
      <c r="D4" s="99"/>
      <c r="E4" s="99"/>
      <c r="F4" s="99"/>
      <c r="G4" s="99"/>
    </row>
    <row r="5" spans="1:7" ht="14.4" x14ac:dyDescent="0.3">
      <c r="A5" s="91" t="s">
        <v>12</v>
      </c>
      <c r="B5" s="92"/>
      <c r="C5" s="92"/>
      <c r="D5" s="92"/>
      <c r="E5" s="92"/>
      <c r="F5" s="92"/>
      <c r="G5" s="92"/>
    </row>
    <row r="6" spans="1:7" ht="14.4" x14ac:dyDescent="0.3">
      <c r="A6" s="89" t="s">
        <v>49</v>
      </c>
      <c r="B6" s="90"/>
      <c r="C6" s="90"/>
      <c r="D6" s="90"/>
      <c r="E6" s="90"/>
      <c r="F6" s="90"/>
      <c r="G6" s="90"/>
    </row>
    <row r="7" spans="1:7" ht="14.4" x14ac:dyDescent="0.3">
      <c r="A7" s="89" t="s">
        <v>50</v>
      </c>
      <c r="B7" s="90"/>
      <c r="C7" s="90"/>
      <c r="D7" s="90"/>
      <c r="E7" s="90"/>
      <c r="F7" s="90"/>
      <c r="G7" s="90"/>
    </row>
    <row r="8" spans="1:7" ht="14.4" x14ac:dyDescent="0.3">
      <c r="A8" s="89" t="s">
        <v>51</v>
      </c>
      <c r="B8" s="90"/>
      <c r="C8" s="90"/>
      <c r="D8" s="90"/>
      <c r="E8" s="90"/>
      <c r="F8" s="90"/>
      <c r="G8" s="90"/>
    </row>
    <row r="9" spans="1:7" ht="14.4" x14ac:dyDescent="0.3">
      <c r="A9" s="89" t="s">
        <v>52</v>
      </c>
      <c r="B9" s="90"/>
      <c r="C9" s="90"/>
      <c r="D9" s="90"/>
      <c r="E9" s="90"/>
      <c r="F9" s="90"/>
      <c r="G9" s="90"/>
    </row>
    <row r="10" spans="1:7" ht="14.4" x14ac:dyDescent="0.3">
      <c r="A10" s="89" t="s">
        <v>53</v>
      </c>
      <c r="B10" s="90"/>
      <c r="C10" s="90"/>
      <c r="D10" s="90"/>
      <c r="E10" s="90"/>
      <c r="F10" s="90"/>
      <c r="G10" s="90"/>
    </row>
    <row r="11" spans="1:7" ht="14.4" x14ac:dyDescent="0.3">
      <c r="A11" s="89" t="s">
        <v>54</v>
      </c>
      <c r="B11" s="90"/>
      <c r="C11" s="90"/>
      <c r="D11" s="90"/>
      <c r="E11" s="90"/>
      <c r="F11" s="90"/>
      <c r="G11" s="90"/>
    </row>
    <row r="12" spans="1:7" ht="14.4" x14ac:dyDescent="0.3">
      <c r="A12" s="89" t="s">
        <v>55</v>
      </c>
      <c r="B12" s="90"/>
      <c r="C12" s="90"/>
      <c r="D12" s="90"/>
      <c r="E12" s="90"/>
      <c r="F12" s="90"/>
      <c r="G12" s="90"/>
    </row>
    <row r="13" spans="1:7" ht="14.4" x14ac:dyDescent="0.3">
      <c r="A13" s="103" t="s">
        <v>18</v>
      </c>
      <c r="B13" s="104"/>
      <c r="C13" s="104"/>
      <c r="D13" s="104"/>
      <c r="E13" s="104"/>
      <c r="F13" s="104"/>
      <c r="G13" s="104"/>
    </row>
    <row r="14" spans="1:7" ht="17.399999999999999" x14ac:dyDescent="0.3">
      <c r="A14" s="105" t="s">
        <v>11</v>
      </c>
      <c r="B14" s="106"/>
      <c r="C14" s="106"/>
      <c r="D14" s="106"/>
      <c r="E14" s="102"/>
      <c r="F14" s="102"/>
      <c r="G14" s="106"/>
    </row>
    <row r="15" spans="1:7" s="27" customFormat="1" ht="46.8" x14ac:dyDescent="0.3">
      <c r="A15" s="25" t="s">
        <v>0</v>
      </c>
      <c r="B15" s="25" t="s">
        <v>1</v>
      </c>
      <c r="C15" s="23" t="s">
        <v>9</v>
      </c>
      <c r="D15" s="23" t="s">
        <v>2</v>
      </c>
      <c r="E15" s="32"/>
      <c r="F15" s="33"/>
      <c r="G15" s="28" t="s">
        <v>56</v>
      </c>
    </row>
    <row r="16" spans="1:7" s="27" customFormat="1" ht="31.2" x14ac:dyDescent="0.3">
      <c r="A16" s="45">
        <v>1</v>
      </c>
      <c r="B16" s="9" t="s">
        <v>40</v>
      </c>
      <c r="C16" s="20" t="s">
        <v>15</v>
      </c>
      <c r="D16" s="8" t="s">
        <v>5</v>
      </c>
      <c r="E16" s="34"/>
      <c r="F16" s="35"/>
      <c r="G16" s="17">
        <v>1</v>
      </c>
    </row>
    <row r="17" spans="1:7" s="27" customFormat="1" ht="31.2" x14ac:dyDescent="0.3">
      <c r="A17" s="46">
        <v>2</v>
      </c>
      <c r="B17" s="47" t="s">
        <v>27</v>
      </c>
      <c r="C17" s="48" t="s">
        <v>15</v>
      </c>
      <c r="D17" s="24" t="s">
        <v>5</v>
      </c>
      <c r="E17" s="34"/>
      <c r="F17" s="35"/>
      <c r="G17" s="29">
        <v>1</v>
      </c>
    </row>
    <row r="18" spans="1:7" ht="17.399999999999999" x14ac:dyDescent="0.3">
      <c r="A18" s="110" t="s">
        <v>73</v>
      </c>
      <c r="B18" s="111"/>
      <c r="C18" s="111"/>
      <c r="D18" s="112">
        <v>1</v>
      </c>
      <c r="E18" s="112"/>
      <c r="F18" s="112"/>
      <c r="G18" s="112"/>
    </row>
    <row r="19" spans="1:7" x14ac:dyDescent="0.3">
      <c r="A19" s="107" t="s">
        <v>16</v>
      </c>
      <c r="B19" s="108"/>
      <c r="C19" s="108"/>
      <c r="D19" s="109">
        <v>1</v>
      </c>
      <c r="E19" s="109"/>
      <c r="F19" s="109"/>
      <c r="G19" s="109"/>
    </row>
    <row r="20" spans="1:7" s="27" customFormat="1" ht="46.8" x14ac:dyDescent="0.3">
      <c r="A20" s="25" t="s">
        <v>0</v>
      </c>
      <c r="B20" s="25" t="s">
        <v>1</v>
      </c>
      <c r="C20" s="25" t="s">
        <v>9</v>
      </c>
      <c r="D20" s="25" t="s">
        <v>2</v>
      </c>
      <c r="E20" s="25" t="s">
        <v>57</v>
      </c>
      <c r="F20" s="25" t="s">
        <v>58</v>
      </c>
      <c r="G20" s="25" t="s">
        <v>56</v>
      </c>
    </row>
    <row r="21" spans="1:7" ht="31.2" x14ac:dyDescent="0.3">
      <c r="A21" s="49">
        <v>1</v>
      </c>
      <c r="B21" s="74" t="s">
        <v>240</v>
      </c>
      <c r="C21" s="7" t="s">
        <v>15</v>
      </c>
      <c r="D21" s="8" t="s">
        <v>10</v>
      </c>
      <c r="E21" s="30">
        <v>1</v>
      </c>
      <c r="F21" s="30" t="s">
        <v>59</v>
      </c>
      <c r="G21" s="30">
        <f>$D$19*E21/IF(F21="на 1 р.м.",1,IF(F21="на 2 р.м.",2,#VALUE!))</f>
        <v>1</v>
      </c>
    </row>
    <row r="22" spans="1:7" ht="17.399999999999999" x14ac:dyDescent="0.3">
      <c r="A22" s="110" t="s">
        <v>73</v>
      </c>
      <c r="B22" s="111"/>
      <c r="C22" s="111"/>
      <c r="D22" s="112">
        <v>1</v>
      </c>
      <c r="E22" s="112"/>
      <c r="F22" s="112"/>
      <c r="G22" s="112"/>
    </row>
    <row r="23" spans="1:7" x14ac:dyDescent="0.3">
      <c r="A23" s="107" t="s">
        <v>16</v>
      </c>
      <c r="B23" s="108"/>
      <c r="C23" s="108"/>
      <c r="D23" s="109">
        <v>1</v>
      </c>
      <c r="E23" s="109"/>
      <c r="F23" s="109"/>
      <c r="G23" s="109"/>
    </row>
    <row r="24" spans="1:7" s="27" customFormat="1" ht="46.8" x14ac:dyDescent="0.3">
      <c r="A24" s="25" t="s">
        <v>0</v>
      </c>
      <c r="B24" s="25" t="s">
        <v>1</v>
      </c>
      <c r="C24" s="25" t="s">
        <v>9</v>
      </c>
      <c r="D24" s="25" t="s">
        <v>2</v>
      </c>
      <c r="E24" s="25" t="s">
        <v>57</v>
      </c>
      <c r="F24" s="25" t="s">
        <v>58</v>
      </c>
      <c r="G24" s="25" t="s">
        <v>56</v>
      </c>
    </row>
    <row r="25" spans="1:7" ht="31.2" x14ac:dyDescent="0.3">
      <c r="A25" s="49">
        <v>1</v>
      </c>
      <c r="B25" s="74" t="s">
        <v>162</v>
      </c>
      <c r="C25" s="7" t="s">
        <v>15</v>
      </c>
      <c r="D25" s="8" t="s">
        <v>10</v>
      </c>
      <c r="E25" s="30">
        <v>1</v>
      </c>
      <c r="F25" s="30" t="s">
        <v>59</v>
      </c>
      <c r="G25" s="30">
        <f>$D$23*E25/IF(F25="на 1 р.м.",1,IF(F25="на 2 р.м.",2,#VALUE!))</f>
        <v>1</v>
      </c>
    </row>
    <row r="26" spans="1:7" ht="17.399999999999999" x14ac:dyDescent="0.3">
      <c r="A26" s="110" t="s">
        <v>73</v>
      </c>
      <c r="B26" s="111"/>
      <c r="C26" s="111"/>
      <c r="D26" s="112">
        <v>1</v>
      </c>
      <c r="E26" s="112"/>
      <c r="F26" s="112"/>
      <c r="G26" s="112"/>
    </row>
    <row r="27" spans="1:7" x14ac:dyDescent="0.3">
      <c r="A27" s="107" t="s">
        <v>16</v>
      </c>
      <c r="B27" s="108"/>
      <c r="C27" s="108"/>
      <c r="D27" s="109">
        <v>1</v>
      </c>
      <c r="E27" s="109"/>
      <c r="F27" s="109"/>
      <c r="G27" s="109"/>
    </row>
    <row r="28" spans="1:7" s="27" customFormat="1" ht="46.8" x14ac:dyDescent="0.3">
      <c r="A28" s="25" t="s">
        <v>0</v>
      </c>
      <c r="B28" s="25" t="s">
        <v>1</v>
      </c>
      <c r="C28" s="25" t="s">
        <v>9</v>
      </c>
      <c r="D28" s="25" t="s">
        <v>2</v>
      </c>
      <c r="E28" s="25" t="s">
        <v>57</v>
      </c>
      <c r="F28" s="25" t="s">
        <v>58</v>
      </c>
      <c r="G28" s="25" t="s">
        <v>56</v>
      </c>
    </row>
    <row r="29" spans="1:7" ht="31.2" x14ac:dyDescent="0.3">
      <c r="A29" s="49">
        <v>1</v>
      </c>
      <c r="B29" s="74" t="s">
        <v>164</v>
      </c>
      <c r="C29" s="7" t="s">
        <v>15</v>
      </c>
      <c r="D29" s="8" t="s">
        <v>10</v>
      </c>
      <c r="E29" s="30">
        <v>1</v>
      </c>
      <c r="F29" s="30" t="s">
        <v>59</v>
      </c>
      <c r="G29" s="30">
        <f>$D$27*E29/IF(F29="на 1 р.м.",1,IF(F29="на 2 р.м.",2,#VALUE!))</f>
        <v>1</v>
      </c>
    </row>
    <row r="30" spans="1:7" ht="17.399999999999999" x14ac:dyDescent="0.3">
      <c r="A30" s="100" t="s">
        <v>14</v>
      </c>
      <c r="B30" s="101"/>
      <c r="C30" s="101"/>
      <c r="D30" s="101"/>
      <c r="E30" s="113"/>
      <c r="F30" s="113"/>
      <c r="G30" s="101"/>
    </row>
    <row r="31" spans="1:7" s="27" customFormat="1" ht="46.8" x14ac:dyDescent="0.3">
      <c r="A31" s="25" t="s">
        <v>0</v>
      </c>
      <c r="B31" s="25" t="s">
        <v>1</v>
      </c>
      <c r="C31" s="23" t="s">
        <v>9</v>
      </c>
      <c r="D31" s="23" t="s">
        <v>2</v>
      </c>
      <c r="E31" s="32"/>
      <c r="F31" s="33"/>
      <c r="G31" s="28" t="s">
        <v>56</v>
      </c>
    </row>
    <row r="32" spans="1:7" s="27" customFormat="1" ht="31.2" x14ac:dyDescent="0.3">
      <c r="A32" s="52">
        <v>1</v>
      </c>
      <c r="B32" s="9" t="s">
        <v>42</v>
      </c>
      <c r="C32" s="7" t="s">
        <v>15</v>
      </c>
      <c r="D32" s="16" t="s">
        <v>5</v>
      </c>
      <c r="E32" s="36"/>
      <c r="F32" s="37"/>
      <c r="G32" s="17">
        <v>1</v>
      </c>
    </row>
    <row r="33" spans="1:7" s="27" customFormat="1" ht="31.2" x14ac:dyDescent="0.3">
      <c r="A33" s="52">
        <v>2</v>
      </c>
      <c r="B33" s="6" t="s">
        <v>41</v>
      </c>
      <c r="C33" s="7" t="s">
        <v>15</v>
      </c>
      <c r="D33" s="16" t="s">
        <v>6</v>
      </c>
      <c r="E33" s="36"/>
      <c r="F33" s="37"/>
      <c r="G33" s="17">
        <v>1</v>
      </c>
    </row>
    <row r="34" spans="1:7" s="27" customFormat="1" ht="31.2" x14ac:dyDescent="0.3">
      <c r="A34" s="52">
        <v>3</v>
      </c>
      <c r="B34" s="6" t="s">
        <v>23</v>
      </c>
      <c r="C34" s="7" t="s">
        <v>15</v>
      </c>
      <c r="D34" s="16" t="s">
        <v>6</v>
      </c>
      <c r="E34" s="38"/>
      <c r="F34" s="39"/>
      <c r="G34" s="17">
        <v>1</v>
      </c>
    </row>
    <row r="35" spans="1:7" ht="17.399999999999999" x14ac:dyDescent="0.3">
      <c r="A35" s="100" t="s">
        <v>13</v>
      </c>
      <c r="B35" s="101"/>
      <c r="C35" s="101"/>
      <c r="D35" s="101"/>
      <c r="E35" s="102"/>
      <c r="F35" s="102"/>
      <c r="G35" s="101"/>
    </row>
    <row r="36" spans="1:7" s="27" customFormat="1" ht="46.8" x14ac:dyDescent="0.3">
      <c r="A36" s="25" t="s">
        <v>0</v>
      </c>
      <c r="B36" s="25" t="s">
        <v>1</v>
      </c>
      <c r="C36" s="23" t="s">
        <v>9</v>
      </c>
      <c r="D36" s="23" t="s">
        <v>2</v>
      </c>
      <c r="E36" s="32"/>
      <c r="F36" s="33"/>
      <c r="G36" s="28" t="s">
        <v>56</v>
      </c>
    </row>
    <row r="37" spans="1:7" s="27" customFormat="1" ht="31.2" x14ac:dyDescent="0.3">
      <c r="A37" s="52">
        <v>1</v>
      </c>
      <c r="B37" s="9" t="s">
        <v>19</v>
      </c>
      <c r="C37" s="20" t="s">
        <v>15</v>
      </c>
      <c r="D37" s="26" t="s">
        <v>8</v>
      </c>
      <c r="E37" s="34"/>
      <c r="F37" s="35"/>
      <c r="G37" s="31">
        <v>1</v>
      </c>
    </row>
    <row r="38" spans="1:7" s="27" customFormat="1" ht="31.2" x14ac:dyDescent="0.3">
      <c r="A38" s="52">
        <v>2</v>
      </c>
      <c r="B38" s="6" t="s">
        <v>22</v>
      </c>
      <c r="C38" s="20" t="s">
        <v>15</v>
      </c>
      <c r="D38" s="26" t="s">
        <v>8</v>
      </c>
      <c r="E38" s="34"/>
      <c r="F38" s="35"/>
      <c r="G38" s="31">
        <v>1</v>
      </c>
    </row>
    <row r="39" spans="1:7" s="27" customFormat="1" ht="31.2" x14ac:dyDescent="0.3">
      <c r="A39" s="52">
        <v>3</v>
      </c>
      <c r="B39" s="21" t="s">
        <v>35</v>
      </c>
      <c r="C39" s="20" t="s">
        <v>15</v>
      </c>
      <c r="D39" s="16" t="s">
        <v>31</v>
      </c>
      <c r="E39" s="34"/>
      <c r="F39" s="35"/>
      <c r="G39" s="17">
        <f>$C$3</f>
        <v>3</v>
      </c>
    </row>
    <row r="40" spans="1:7" s="27" customFormat="1" ht="31.2" x14ac:dyDescent="0.3">
      <c r="A40" s="52">
        <v>4</v>
      </c>
      <c r="B40" s="9" t="s">
        <v>20</v>
      </c>
      <c r="C40" s="20" t="s">
        <v>15</v>
      </c>
      <c r="D40" s="26" t="s">
        <v>8</v>
      </c>
      <c r="E40" s="40"/>
      <c r="F40" s="41"/>
      <c r="G40" s="31">
        <v>1</v>
      </c>
    </row>
    <row r="41" spans="1:7" s="27" customFormat="1" ht="31.2" x14ac:dyDescent="0.3">
      <c r="A41" s="52">
        <v>5</v>
      </c>
      <c r="B41" s="22" t="s">
        <v>39</v>
      </c>
      <c r="C41" s="20" t="s">
        <v>15</v>
      </c>
      <c r="D41" s="16" t="s">
        <v>31</v>
      </c>
      <c r="E41" s="40"/>
      <c r="F41" s="41"/>
      <c r="G41" s="17">
        <f>$C$3</f>
        <v>3</v>
      </c>
    </row>
    <row r="42" spans="1:7" s="27" customFormat="1" ht="31.2" x14ac:dyDescent="0.3">
      <c r="A42" s="52">
        <v>6</v>
      </c>
      <c r="B42" s="6" t="s">
        <v>21</v>
      </c>
      <c r="C42" s="20" t="s">
        <v>15</v>
      </c>
      <c r="D42" s="26" t="s">
        <v>8</v>
      </c>
      <c r="E42" s="42"/>
      <c r="F42" s="43"/>
      <c r="G42" s="31">
        <v>1</v>
      </c>
    </row>
  </sheetData>
  <sortState xmlns:xlrd2="http://schemas.microsoft.com/office/spreadsheetml/2017/richdata2" ref="B37:G42">
    <sortCondition ref="B37:B42"/>
  </sortState>
  <mergeCells count="30">
    <mergeCell ref="A1:G1"/>
    <mergeCell ref="A35:G35"/>
    <mergeCell ref="A13:G13"/>
    <mergeCell ref="A14:G14"/>
    <mergeCell ref="A19:C19"/>
    <mergeCell ref="D19:G19"/>
    <mergeCell ref="A18:C18"/>
    <mergeCell ref="D18:G18"/>
    <mergeCell ref="A22:C22"/>
    <mergeCell ref="D22:G22"/>
    <mergeCell ref="A23:C23"/>
    <mergeCell ref="D23:G23"/>
    <mergeCell ref="A26:C26"/>
    <mergeCell ref="D26:G26"/>
    <mergeCell ref="A27:C27"/>
    <mergeCell ref="D27:G27"/>
    <mergeCell ref="A30:G30"/>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2">
    <cfRule type="cellIs" dxfId="135" priority="46" operator="equal">
      <formula>"Аппаратный тренажер "</formula>
    </cfRule>
  </conditionalFormatting>
  <conditionalFormatting sqref="D16:D17">
    <cfRule type="cellIs" dxfId="134" priority="22" operator="equal">
      <formula>"Техника безопасности"</formula>
    </cfRule>
    <cfRule type="cellIs" dxfId="133" priority="23" operator="equal">
      <formula>"Охрана труда"</formula>
    </cfRule>
    <cfRule type="endsWith" dxfId="132" priority="24" operator="endsWith" text="Оборудование">
      <formula>RIGHT(D16,LEN("Оборудование"))="Оборудование"</formula>
    </cfRule>
    <cfRule type="containsText" dxfId="131" priority="25" operator="containsText" text="Программное обеспечение">
      <formula>NOT(ISERROR(SEARCH("Программное обеспечение",D16)))</formula>
    </cfRule>
    <cfRule type="endsWith" dxfId="130" priority="26" operator="endsWith" text="Оборудование IT">
      <formula>RIGHT(D16,LEN("Оборудование IT"))="Оборудование IT"</formula>
    </cfRule>
    <cfRule type="containsText" dxfId="129" priority="27" operator="containsText" text="Мебель">
      <formula>NOT(ISERROR(SEARCH("Мебель",D16)))</formula>
    </cfRule>
  </conditionalFormatting>
  <conditionalFormatting sqref="D21 D25 D29">
    <cfRule type="expression" dxfId="128" priority="1">
      <formula>EXACT("Учебное пособие",D21)</formula>
    </cfRule>
    <cfRule type="expression" dxfId="127" priority="2">
      <formula>EXACT("СИЗ",D21)</formula>
    </cfRule>
    <cfRule type="expression" dxfId="126" priority="3">
      <formula>EXACT("Охрана труда",D21)</formula>
    </cfRule>
    <cfRule type="expression" dxfId="125" priority="4">
      <formula>EXACT("Программное обеспечение",D21)</formula>
    </cfRule>
    <cfRule type="expression" dxfId="124" priority="5">
      <formula>EXACT("Оборудование IT",D21)</formula>
    </cfRule>
    <cfRule type="expression" dxfId="123" priority="6">
      <formula>EXACT("Мебель",D21)</formula>
    </cfRule>
    <cfRule type="expression" dxfId="122" priority="7">
      <formula>EXACT("Оборудование",D21)</formula>
    </cfRule>
  </conditionalFormatting>
  <conditionalFormatting sqref="D32:D34">
    <cfRule type="cellIs" dxfId="121" priority="34" operator="equal">
      <formula>"Техника безопасности"</formula>
    </cfRule>
    <cfRule type="cellIs" dxfId="120" priority="35" operator="equal">
      <formula>"Охрана труда"</formula>
    </cfRule>
    <cfRule type="endsWith" dxfId="119" priority="36" operator="endsWith" text="Оборудование">
      <formula>RIGHT(D32,LEN("Оборудование"))="Оборудование"</formula>
    </cfRule>
    <cfRule type="containsText" dxfId="118" priority="37" operator="containsText" text="Программное обеспечение">
      <formula>NOT(ISERROR(SEARCH("Программное обеспечение",D32)))</formula>
    </cfRule>
    <cfRule type="endsWith" dxfId="117" priority="38" operator="endsWith" text="Оборудование IT">
      <formula>RIGHT(D32,LEN("Оборудование IT"))="Оборудование IT"</formula>
    </cfRule>
    <cfRule type="containsText" dxfId="116" priority="39" operator="containsText" text="Мебель">
      <formula>NOT(ISERROR(SEARCH("Мебель",D32)))</formula>
    </cfRule>
  </conditionalFormatting>
  <conditionalFormatting sqref="D37:D42">
    <cfRule type="cellIs" dxfId="115" priority="40" operator="equal">
      <formula>"Техника безопасности"</formula>
    </cfRule>
    <cfRule type="cellIs" dxfId="114" priority="41" operator="equal">
      <formula>"Охрана труда"</formula>
    </cfRule>
    <cfRule type="endsWith" dxfId="113" priority="42" operator="endsWith" text="Оборудование">
      <formula>RIGHT(D37,LEN("Оборудование"))="Оборудование"</formula>
    </cfRule>
    <cfRule type="containsText" dxfId="112" priority="43" operator="containsText" text="Программное обеспечение">
      <formula>NOT(ISERROR(SEARCH("Программное обеспечение",D37)))</formula>
    </cfRule>
    <cfRule type="endsWith" dxfId="111" priority="44" operator="endsWith" text="Оборудование IT">
      <formula>RIGHT(D37,LEN("Оборудование IT"))="Оборудование IT"</formula>
    </cfRule>
  </conditionalFormatting>
  <conditionalFormatting sqref="D41:D42">
    <cfRule type="containsText" dxfId="110" priority="45" operator="containsText" text="Мебель">
      <formula>NOT(ISERROR(SEARCH("Мебель",D41)))</formula>
    </cfRule>
  </conditionalFormatting>
  <dataValidations count="2">
    <dataValidation type="list" allowBlank="1" showInputMessage="1" showErrorMessage="1" sqref="F25 F29 F21" xr:uid="{860AB650-7BE1-4DA1-902C-ACE91A8B4EA4}">
      <formula1>"на 1 р.м.,на 2 р.м."</formula1>
    </dataValidation>
    <dataValidation allowBlank="1" showErrorMessage="1" sqref="B2:C17 D18 B23:C25 D22 D26 B27:C1048576 B19:C21"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D37:D1048576 D5:D14 D32:D35 D3 D25 D29:D30 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9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 customWidth="1"/>
    <col min="3" max="3" width="54.44140625" customWidth="1"/>
    <col min="4" max="4" width="21.44140625" style="3" customWidth="1"/>
    <col min="5" max="5" width="16.88671875" customWidth="1"/>
    <col min="6" max="16384" width="9.109375" hidden="1"/>
  </cols>
  <sheetData>
    <row r="1" spans="1:5" ht="27.6" x14ac:dyDescent="0.3">
      <c r="A1" s="2" t="s">
        <v>0</v>
      </c>
      <c r="B1" s="2" t="s">
        <v>1</v>
      </c>
      <c r="C1" s="2" t="s">
        <v>9</v>
      </c>
      <c r="D1" s="2" t="s">
        <v>2</v>
      </c>
      <c r="E1" s="15" t="s">
        <v>56</v>
      </c>
    </row>
    <row r="2" spans="1:5" ht="21" x14ac:dyDescent="0.3">
      <c r="A2" s="114" t="s">
        <v>6</v>
      </c>
      <c r="B2" s="114"/>
      <c r="C2" s="114"/>
      <c r="D2" s="114"/>
      <c r="E2" s="114"/>
    </row>
    <row r="3" spans="1:5" s="27" customFormat="1" ht="31.2" x14ac:dyDescent="0.3">
      <c r="A3" s="50">
        <v>1</v>
      </c>
      <c r="B3" s="9" t="s">
        <v>30</v>
      </c>
      <c r="C3" s="51" t="s">
        <v>15</v>
      </c>
      <c r="D3" s="8" t="s">
        <v>6</v>
      </c>
      <c r="E3" s="53">
        <v>1</v>
      </c>
    </row>
    <row r="4" spans="1:5" s="27" customFormat="1" ht="31.2" x14ac:dyDescent="0.3">
      <c r="A4" s="50">
        <v>2</v>
      </c>
      <c r="B4" s="9" t="s">
        <v>29</v>
      </c>
      <c r="C4" s="51" t="s">
        <v>15</v>
      </c>
      <c r="D4" s="8" t="s">
        <v>6</v>
      </c>
      <c r="E4" s="53">
        <v>1</v>
      </c>
    </row>
    <row r="5" spans="1:5" s="27" customFormat="1" ht="31.2" x14ac:dyDescent="0.3">
      <c r="A5" s="50">
        <v>3</v>
      </c>
      <c r="B5" s="54" t="s">
        <v>70</v>
      </c>
      <c r="C5" s="20" t="s">
        <v>15</v>
      </c>
      <c r="D5" s="8" t="s">
        <v>6</v>
      </c>
      <c r="E5" s="55">
        <v>1</v>
      </c>
    </row>
    <row r="6" spans="1:5" s="27" customFormat="1" ht="31.2" x14ac:dyDescent="0.3">
      <c r="A6" s="50">
        <v>4</v>
      </c>
      <c r="B6" s="56" t="s">
        <v>38</v>
      </c>
      <c r="C6" s="51" t="s">
        <v>15</v>
      </c>
      <c r="D6" s="8" t="s">
        <v>6</v>
      </c>
      <c r="E6" s="53">
        <v>1</v>
      </c>
    </row>
    <row r="7" spans="1:5" s="27" customFormat="1" ht="31.2" x14ac:dyDescent="0.3">
      <c r="A7" s="50">
        <v>5</v>
      </c>
      <c r="B7" s="6" t="s">
        <v>77</v>
      </c>
      <c r="C7" s="12" t="s">
        <v>15</v>
      </c>
      <c r="D7" s="8" t="s">
        <v>6</v>
      </c>
      <c r="E7" s="58">
        <v>1</v>
      </c>
    </row>
    <row r="8" spans="1:5" s="27" customFormat="1" ht="31.2" x14ac:dyDescent="0.3">
      <c r="A8" s="50">
        <v>6</v>
      </c>
      <c r="B8" s="6" t="s">
        <v>78</v>
      </c>
      <c r="C8" s="12" t="s">
        <v>15</v>
      </c>
      <c r="D8" s="8" t="s">
        <v>6</v>
      </c>
      <c r="E8" s="58">
        <v>1</v>
      </c>
    </row>
    <row r="9" spans="1:5" s="27" customFormat="1" ht="31.2" x14ac:dyDescent="0.3">
      <c r="A9" s="50">
        <v>7</v>
      </c>
      <c r="B9" s="57" t="s">
        <v>34</v>
      </c>
      <c r="C9" s="51" t="s">
        <v>15</v>
      </c>
      <c r="D9" s="8" t="s">
        <v>6</v>
      </c>
      <c r="E9" s="58">
        <v>1</v>
      </c>
    </row>
    <row r="10" spans="1:5" s="27" customFormat="1" ht="31.2" x14ac:dyDescent="0.3">
      <c r="A10" s="50">
        <v>8</v>
      </c>
      <c r="B10" s="9" t="s">
        <v>64</v>
      </c>
      <c r="C10" s="20" t="s">
        <v>15</v>
      </c>
      <c r="D10" s="8" t="s">
        <v>6</v>
      </c>
      <c r="E10" s="58">
        <v>1</v>
      </c>
    </row>
    <row r="11" spans="1:5" s="27" customFormat="1" ht="31.2" x14ac:dyDescent="0.3">
      <c r="A11" s="50">
        <v>9</v>
      </c>
      <c r="B11" s="9" t="s">
        <v>63</v>
      </c>
      <c r="C11" s="20" t="s">
        <v>15</v>
      </c>
      <c r="D11" s="8" t="s">
        <v>6</v>
      </c>
      <c r="E11" s="58">
        <v>1</v>
      </c>
    </row>
    <row r="12" spans="1:5" ht="31.2" x14ac:dyDescent="0.3">
      <c r="A12" s="50">
        <v>10</v>
      </c>
      <c r="B12" s="74" t="s">
        <v>297</v>
      </c>
      <c r="C12" s="51" t="s">
        <v>15</v>
      </c>
      <c r="D12" s="8" t="s">
        <v>6</v>
      </c>
      <c r="E12" s="60">
        <v>1</v>
      </c>
    </row>
    <row r="13" spans="1:5" ht="21" x14ac:dyDescent="0.3">
      <c r="A13" s="115" t="s">
        <v>5</v>
      </c>
      <c r="B13" s="116"/>
      <c r="C13" s="116"/>
      <c r="D13" s="116"/>
      <c r="E13" s="117"/>
    </row>
    <row r="14" spans="1:5" s="27" customFormat="1" ht="31.2" x14ac:dyDescent="0.3">
      <c r="A14" s="50">
        <v>1</v>
      </c>
      <c r="B14" s="59" t="s">
        <v>25</v>
      </c>
      <c r="C14" s="51" t="s">
        <v>15</v>
      </c>
      <c r="D14" s="8" t="s">
        <v>5</v>
      </c>
      <c r="E14" s="60">
        <v>1</v>
      </c>
    </row>
    <row r="15" spans="1:5" s="27" customFormat="1" ht="31.2" x14ac:dyDescent="0.3">
      <c r="A15" s="50">
        <v>2</v>
      </c>
      <c r="B15" s="11" t="s">
        <v>24</v>
      </c>
      <c r="C15" s="51" t="s">
        <v>15</v>
      </c>
      <c r="D15" s="8" t="s">
        <v>5</v>
      </c>
      <c r="E15" s="60">
        <v>1</v>
      </c>
    </row>
    <row r="16" spans="1:5" s="27" customFormat="1" ht="31.2" x14ac:dyDescent="0.3">
      <c r="A16" s="50">
        <v>3</v>
      </c>
      <c r="B16" s="11" t="s">
        <v>42</v>
      </c>
      <c r="C16" s="12" t="s">
        <v>15</v>
      </c>
      <c r="D16" s="8" t="s">
        <v>5</v>
      </c>
      <c r="E16" s="60">
        <v>1</v>
      </c>
    </row>
    <row r="17" spans="1:5" s="27" customFormat="1" ht="31.2" x14ac:dyDescent="0.3">
      <c r="A17" s="50">
        <v>4</v>
      </c>
      <c r="B17" s="59" t="s">
        <v>27</v>
      </c>
      <c r="C17" s="51" t="s">
        <v>15</v>
      </c>
      <c r="D17" s="8" t="s">
        <v>5</v>
      </c>
      <c r="E17" s="60">
        <v>1</v>
      </c>
    </row>
    <row r="18" spans="1:5" s="27" customFormat="1" ht="31.2" x14ac:dyDescent="0.3">
      <c r="A18" s="50">
        <v>5</v>
      </c>
      <c r="B18" s="11" t="s">
        <v>28</v>
      </c>
      <c r="C18" s="51" t="s">
        <v>15</v>
      </c>
      <c r="D18" s="8" t="s">
        <v>5</v>
      </c>
      <c r="E18" s="60">
        <v>1</v>
      </c>
    </row>
    <row r="19" spans="1:5" s="27" customFormat="1" ht="31.2" x14ac:dyDescent="0.3">
      <c r="A19" s="50">
        <v>6</v>
      </c>
      <c r="B19" s="6" t="s">
        <v>26</v>
      </c>
      <c r="C19" s="20" t="s">
        <v>15</v>
      </c>
      <c r="D19" s="8" t="s">
        <v>5</v>
      </c>
      <c r="E19" s="60">
        <v>1</v>
      </c>
    </row>
    <row r="20" spans="1:5" s="27" customFormat="1" ht="31.2" x14ac:dyDescent="0.3">
      <c r="A20" s="50">
        <v>7</v>
      </c>
      <c r="B20" s="21" t="s">
        <v>44</v>
      </c>
      <c r="C20" s="20" t="s">
        <v>15</v>
      </c>
      <c r="D20" s="8" t="s">
        <v>5</v>
      </c>
      <c r="E20" s="60">
        <v>1</v>
      </c>
    </row>
    <row r="21" spans="1:5" s="27" customFormat="1" ht="31.2" x14ac:dyDescent="0.3">
      <c r="A21" s="50">
        <v>8</v>
      </c>
      <c r="B21" s="21" t="s">
        <v>43</v>
      </c>
      <c r="C21" s="51" t="s">
        <v>15</v>
      </c>
      <c r="D21" s="8" t="s">
        <v>10</v>
      </c>
      <c r="E21" s="60">
        <v>1</v>
      </c>
    </row>
    <row r="22" spans="1:5" s="27" customFormat="1" ht="62.4" x14ac:dyDescent="0.3">
      <c r="A22" s="50">
        <v>9</v>
      </c>
      <c r="B22" s="11" t="s">
        <v>62</v>
      </c>
      <c r="C22" s="51" t="s">
        <v>71</v>
      </c>
      <c r="D22" s="8" t="s">
        <v>5</v>
      </c>
      <c r="E22" s="53">
        <v>1</v>
      </c>
    </row>
    <row r="23" spans="1:5" ht="21" x14ac:dyDescent="0.3">
      <c r="A23" s="115" t="s">
        <v>37</v>
      </c>
      <c r="B23" s="116"/>
      <c r="C23" s="116"/>
      <c r="D23" s="116"/>
      <c r="E23" s="117"/>
    </row>
    <row r="24" spans="1:5" ht="31.2" x14ac:dyDescent="0.3">
      <c r="A24" s="49">
        <v>1</v>
      </c>
      <c r="B24" s="74" t="s">
        <v>238</v>
      </c>
      <c r="C24" s="51" t="s">
        <v>15</v>
      </c>
      <c r="D24" s="8" t="s">
        <v>5</v>
      </c>
      <c r="E24" s="60">
        <v>1</v>
      </c>
    </row>
    <row r="25" spans="1:5" ht="31.2" x14ac:dyDescent="0.3">
      <c r="A25" s="49">
        <v>2</v>
      </c>
      <c r="B25" s="74" t="s">
        <v>237</v>
      </c>
      <c r="C25" s="51" t="s">
        <v>15</v>
      </c>
      <c r="D25" s="8" t="s">
        <v>79</v>
      </c>
      <c r="E25" s="60">
        <v>1</v>
      </c>
    </row>
    <row r="26" spans="1:5" ht="31.2" x14ac:dyDescent="0.3">
      <c r="A26" s="49">
        <v>3</v>
      </c>
      <c r="B26" s="74" t="s">
        <v>239</v>
      </c>
      <c r="C26" s="51" t="s">
        <v>15</v>
      </c>
      <c r="D26" s="8" t="s">
        <v>79</v>
      </c>
      <c r="E26" s="60">
        <v>1</v>
      </c>
    </row>
    <row r="27" spans="1:5" ht="31.2" x14ac:dyDescent="0.3">
      <c r="A27" s="49">
        <v>4</v>
      </c>
      <c r="B27" s="74" t="s">
        <v>120</v>
      </c>
      <c r="C27" s="51" t="s">
        <v>15</v>
      </c>
      <c r="D27" s="8" t="s">
        <v>5</v>
      </c>
      <c r="E27" s="60">
        <v>1</v>
      </c>
    </row>
    <row r="28" spans="1:5" ht="31.2" x14ac:dyDescent="0.3">
      <c r="A28" s="49">
        <v>5</v>
      </c>
      <c r="B28" s="74" t="s">
        <v>241</v>
      </c>
      <c r="C28" s="51" t="s">
        <v>15</v>
      </c>
      <c r="D28" s="8" t="s">
        <v>10</v>
      </c>
      <c r="E28" s="60">
        <v>1</v>
      </c>
    </row>
    <row r="29" spans="1:5" ht="31.2" x14ac:dyDescent="0.3">
      <c r="A29" s="49">
        <v>6</v>
      </c>
      <c r="B29" s="74" t="s">
        <v>242</v>
      </c>
      <c r="C29" s="51" t="s">
        <v>15</v>
      </c>
      <c r="D29" s="8" t="s">
        <v>10</v>
      </c>
      <c r="E29" s="60">
        <v>1</v>
      </c>
    </row>
    <row r="30" spans="1:5" ht="31.2" x14ac:dyDescent="0.3">
      <c r="A30" s="49">
        <v>7</v>
      </c>
      <c r="B30" s="74" t="s">
        <v>243</v>
      </c>
      <c r="C30" s="51" t="s">
        <v>15</v>
      </c>
      <c r="D30" s="8" t="s">
        <v>10</v>
      </c>
      <c r="E30" s="60">
        <v>1</v>
      </c>
    </row>
    <row r="31" spans="1:5" ht="31.2" x14ac:dyDescent="0.3">
      <c r="A31" s="49">
        <v>8</v>
      </c>
      <c r="B31" s="74" t="s">
        <v>248</v>
      </c>
      <c r="C31" s="51" t="s">
        <v>15</v>
      </c>
      <c r="D31" s="8" t="s">
        <v>10</v>
      </c>
      <c r="E31" s="60">
        <v>1</v>
      </c>
    </row>
    <row r="32" spans="1:5" ht="31.2" x14ac:dyDescent="0.3">
      <c r="A32" s="49">
        <v>9</v>
      </c>
      <c r="B32" s="74" t="s">
        <v>249</v>
      </c>
      <c r="C32" s="51" t="s">
        <v>15</v>
      </c>
      <c r="D32" s="8" t="s">
        <v>10</v>
      </c>
      <c r="E32" s="60">
        <v>1</v>
      </c>
    </row>
    <row r="33" spans="1:5" ht="31.2" x14ac:dyDescent="0.3">
      <c r="A33" s="49">
        <v>10</v>
      </c>
      <c r="B33" s="74" t="s">
        <v>250</v>
      </c>
      <c r="C33" s="51" t="s">
        <v>15</v>
      </c>
      <c r="D33" s="8" t="s">
        <v>10</v>
      </c>
      <c r="E33" s="60">
        <v>1</v>
      </c>
    </row>
    <row r="34" spans="1:5" ht="46.8" x14ac:dyDescent="0.3">
      <c r="A34" s="49">
        <v>11</v>
      </c>
      <c r="B34" s="74" t="s">
        <v>251</v>
      </c>
      <c r="C34" s="51" t="s">
        <v>15</v>
      </c>
      <c r="D34" s="8" t="s">
        <v>10</v>
      </c>
      <c r="E34" s="60">
        <v>1</v>
      </c>
    </row>
    <row r="35" spans="1:5" ht="31.2" x14ac:dyDescent="0.3">
      <c r="A35" s="49">
        <v>12</v>
      </c>
      <c r="B35" s="74" t="s">
        <v>252</v>
      </c>
      <c r="C35" s="51" t="s">
        <v>15</v>
      </c>
      <c r="D35" s="8" t="s">
        <v>10</v>
      </c>
      <c r="E35" s="60">
        <v>1</v>
      </c>
    </row>
    <row r="36" spans="1:5" ht="31.2" x14ac:dyDescent="0.3">
      <c r="A36" s="49">
        <v>13</v>
      </c>
      <c r="B36" s="74" t="s">
        <v>253</v>
      </c>
      <c r="C36" s="51" t="s">
        <v>15</v>
      </c>
      <c r="D36" s="8" t="s">
        <v>10</v>
      </c>
      <c r="E36" s="60">
        <v>1</v>
      </c>
    </row>
    <row r="37" spans="1:5" ht="31.2" x14ac:dyDescent="0.3">
      <c r="A37" s="49">
        <v>14</v>
      </c>
      <c r="B37" s="74" t="s">
        <v>254</v>
      </c>
      <c r="C37" s="51" t="s">
        <v>15</v>
      </c>
      <c r="D37" s="8" t="s">
        <v>10</v>
      </c>
      <c r="E37" s="60">
        <v>1</v>
      </c>
    </row>
    <row r="38" spans="1:5" ht="31.2" x14ac:dyDescent="0.3">
      <c r="A38" s="49">
        <v>15</v>
      </c>
      <c r="B38" s="74" t="s">
        <v>255</v>
      </c>
      <c r="C38" s="51" t="s">
        <v>15</v>
      </c>
      <c r="D38" s="8" t="s">
        <v>10</v>
      </c>
      <c r="E38" s="60">
        <v>1</v>
      </c>
    </row>
    <row r="39" spans="1:5" ht="31.2" x14ac:dyDescent="0.3">
      <c r="A39" s="49">
        <v>16</v>
      </c>
      <c r="B39" s="74" t="s">
        <v>256</v>
      </c>
      <c r="C39" s="51" t="s">
        <v>15</v>
      </c>
      <c r="D39" s="8" t="s">
        <v>10</v>
      </c>
      <c r="E39" s="60">
        <v>1</v>
      </c>
    </row>
    <row r="40" spans="1:5" ht="31.2" x14ac:dyDescent="0.3">
      <c r="A40" s="49">
        <v>17</v>
      </c>
      <c r="B40" s="74" t="s">
        <v>257</v>
      </c>
      <c r="C40" s="51" t="s">
        <v>15</v>
      </c>
      <c r="D40" s="8" t="s">
        <v>10</v>
      </c>
      <c r="E40" s="60">
        <v>1</v>
      </c>
    </row>
    <row r="41" spans="1:5" ht="31.2" x14ac:dyDescent="0.3">
      <c r="A41" s="49">
        <v>18</v>
      </c>
      <c r="B41" s="74" t="s">
        <v>258</v>
      </c>
      <c r="C41" s="51" t="s">
        <v>15</v>
      </c>
      <c r="D41" s="8" t="s">
        <v>10</v>
      </c>
      <c r="E41" s="60">
        <v>1</v>
      </c>
    </row>
    <row r="42" spans="1:5" ht="31.2" x14ac:dyDescent="0.3">
      <c r="A42" s="49">
        <v>19</v>
      </c>
      <c r="B42" s="74" t="s">
        <v>259</v>
      </c>
      <c r="C42" s="51" t="s">
        <v>15</v>
      </c>
      <c r="D42" s="8" t="s">
        <v>10</v>
      </c>
      <c r="E42" s="60">
        <v>1</v>
      </c>
    </row>
    <row r="43" spans="1:5" ht="31.2" x14ac:dyDescent="0.3">
      <c r="A43" s="49">
        <v>20</v>
      </c>
      <c r="B43" s="74" t="s">
        <v>260</v>
      </c>
      <c r="C43" s="51" t="s">
        <v>15</v>
      </c>
      <c r="D43" s="8" t="s">
        <v>10</v>
      </c>
      <c r="E43" s="60">
        <v>1</v>
      </c>
    </row>
    <row r="44" spans="1:5" ht="31.2" x14ac:dyDescent="0.3">
      <c r="A44" s="49">
        <v>21</v>
      </c>
      <c r="B44" s="74" t="s">
        <v>261</v>
      </c>
      <c r="C44" s="51" t="s">
        <v>15</v>
      </c>
      <c r="D44" s="8" t="s">
        <v>10</v>
      </c>
      <c r="E44" s="60">
        <v>1</v>
      </c>
    </row>
    <row r="45" spans="1:5" ht="31.2" x14ac:dyDescent="0.3">
      <c r="A45" s="49">
        <v>22</v>
      </c>
      <c r="B45" s="74" t="s">
        <v>262</v>
      </c>
      <c r="C45" s="51" t="s">
        <v>15</v>
      </c>
      <c r="D45" s="8" t="s">
        <v>10</v>
      </c>
      <c r="E45" s="60">
        <v>1</v>
      </c>
    </row>
    <row r="46" spans="1:5" ht="46.8" x14ac:dyDescent="0.3">
      <c r="A46" s="49">
        <v>23</v>
      </c>
      <c r="B46" s="74" t="s">
        <v>263</v>
      </c>
      <c r="C46" s="51" t="s">
        <v>15</v>
      </c>
      <c r="D46" s="8" t="s">
        <v>10</v>
      </c>
      <c r="E46" s="60">
        <v>1</v>
      </c>
    </row>
    <row r="47" spans="1:5" ht="31.2" x14ac:dyDescent="0.3">
      <c r="A47" s="49">
        <v>24</v>
      </c>
      <c r="B47" s="74" t="s">
        <v>264</v>
      </c>
      <c r="C47" s="51" t="s">
        <v>15</v>
      </c>
      <c r="D47" s="8" t="s">
        <v>10</v>
      </c>
      <c r="E47" s="60">
        <v>1</v>
      </c>
    </row>
    <row r="48" spans="1:5" ht="31.2" x14ac:dyDescent="0.3">
      <c r="A48" s="49">
        <v>25</v>
      </c>
      <c r="B48" s="74" t="s">
        <v>265</v>
      </c>
      <c r="C48" s="51" t="s">
        <v>15</v>
      </c>
      <c r="D48" s="8" t="s">
        <v>10</v>
      </c>
      <c r="E48" s="60">
        <v>1</v>
      </c>
    </row>
    <row r="49" spans="1:5" ht="46.8" x14ac:dyDescent="0.3">
      <c r="A49" s="49">
        <v>26</v>
      </c>
      <c r="B49" s="74" t="s">
        <v>266</v>
      </c>
      <c r="C49" s="51" t="s">
        <v>15</v>
      </c>
      <c r="D49" s="8" t="s">
        <v>10</v>
      </c>
      <c r="E49" s="60">
        <v>1</v>
      </c>
    </row>
    <row r="50" spans="1:5" ht="46.8" x14ac:dyDescent="0.3">
      <c r="A50" s="49">
        <v>27</v>
      </c>
      <c r="B50" s="74" t="s">
        <v>267</v>
      </c>
      <c r="C50" s="51" t="s">
        <v>15</v>
      </c>
      <c r="D50" s="8" t="s">
        <v>10</v>
      </c>
      <c r="E50" s="60">
        <v>1</v>
      </c>
    </row>
    <row r="51" spans="1:5" ht="46.8" x14ac:dyDescent="0.3">
      <c r="A51" s="49">
        <v>28</v>
      </c>
      <c r="B51" s="74" t="s">
        <v>268</v>
      </c>
      <c r="C51" s="51" t="s">
        <v>15</v>
      </c>
      <c r="D51" s="8" t="s">
        <v>10</v>
      </c>
      <c r="E51" s="60">
        <v>1</v>
      </c>
    </row>
    <row r="52" spans="1:5" ht="46.8" x14ac:dyDescent="0.3">
      <c r="A52" s="49">
        <v>29</v>
      </c>
      <c r="B52" s="74" t="s">
        <v>269</v>
      </c>
      <c r="C52" s="51" t="s">
        <v>15</v>
      </c>
      <c r="D52" s="8" t="s">
        <v>10</v>
      </c>
      <c r="E52" s="60">
        <v>1</v>
      </c>
    </row>
    <row r="53" spans="1:5" ht="46.8" x14ac:dyDescent="0.3">
      <c r="A53" s="49">
        <v>30</v>
      </c>
      <c r="B53" s="74" t="s">
        <v>270</v>
      </c>
      <c r="C53" s="51" t="s">
        <v>15</v>
      </c>
      <c r="D53" s="8" t="s">
        <v>10</v>
      </c>
      <c r="E53" s="60">
        <v>1</v>
      </c>
    </row>
    <row r="54" spans="1:5" ht="31.2" x14ac:dyDescent="0.3">
      <c r="A54" s="49">
        <v>31</v>
      </c>
      <c r="B54" s="74" t="s">
        <v>271</v>
      </c>
      <c r="C54" s="51" t="s">
        <v>15</v>
      </c>
      <c r="D54" s="8" t="s">
        <v>10</v>
      </c>
      <c r="E54" s="60">
        <v>1</v>
      </c>
    </row>
    <row r="55" spans="1:5" ht="46.8" x14ac:dyDescent="0.3">
      <c r="A55" s="49">
        <v>32</v>
      </c>
      <c r="B55" s="74" t="s">
        <v>272</v>
      </c>
      <c r="C55" s="51" t="s">
        <v>15</v>
      </c>
      <c r="D55" s="8" t="s">
        <v>10</v>
      </c>
      <c r="E55" s="60">
        <v>1</v>
      </c>
    </row>
    <row r="56" spans="1:5" ht="46.8" x14ac:dyDescent="0.3">
      <c r="A56" s="49">
        <v>33</v>
      </c>
      <c r="B56" s="74" t="s">
        <v>273</v>
      </c>
      <c r="C56" s="51" t="s">
        <v>15</v>
      </c>
      <c r="D56" s="8" t="s">
        <v>10</v>
      </c>
      <c r="E56" s="60">
        <v>1</v>
      </c>
    </row>
    <row r="57" spans="1:5" ht="46.8" x14ac:dyDescent="0.3">
      <c r="A57" s="49">
        <v>34</v>
      </c>
      <c r="B57" s="74" t="s">
        <v>274</v>
      </c>
      <c r="C57" s="51" t="s">
        <v>15</v>
      </c>
      <c r="D57" s="8" t="s">
        <v>10</v>
      </c>
      <c r="E57" s="60">
        <v>1</v>
      </c>
    </row>
    <row r="58" spans="1:5" ht="46.8" x14ac:dyDescent="0.3">
      <c r="A58" s="49">
        <v>35</v>
      </c>
      <c r="B58" s="74" t="s">
        <v>275</v>
      </c>
      <c r="C58" s="51" t="s">
        <v>15</v>
      </c>
      <c r="D58" s="8" t="s">
        <v>10</v>
      </c>
      <c r="E58" s="60">
        <v>1</v>
      </c>
    </row>
    <row r="59" spans="1:5" ht="46.8" x14ac:dyDescent="0.3">
      <c r="A59" s="49">
        <v>36</v>
      </c>
      <c r="B59" s="74" t="s">
        <v>276</v>
      </c>
      <c r="C59" s="51" t="s">
        <v>15</v>
      </c>
      <c r="D59" s="8" t="s">
        <v>10</v>
      </c>
      <c r="E59" s="60">
        <v>1</v>
      </c>
    </row>
    <row r="60" spans="1:5" ht="46.8" x14ac:dyDescent="0.3">
      <c r="A60" s="49">
        <v>37</v>
      </c>
      <c r="B60" s="74" t="s">
        <v>277</v>
      </c>
      <c r="C60" s="51" t="s">
        <v>15</v>
      </c>
      <c r="D60" s="8" t="s">
        <v>10</v>
      </c>
      <c r="E60" s="60">
        <v>1</v>
      </c>
    </row>
    <row r="61" spans="1:5" ht="31.2" x14ac:dyDescent="0.3">
      <c r="A61" s="49">
        <v>38</v>
      </c>
      <c r="B61" s="74" t="s">
        <v>278</v>
      </c>
      <c r="C61" s="51" t="s">
        <v>15</v>
      </c>
      <c r="D61" s="8" t="s">
        <v>10</v>
      </c>
      <c r="E61" s="60">
        <v>1</v>
      </c>
    </row>
    <row r="62" spans="1:5" ht="46.8" x14ac:dyDescent="0.3">
      <c r="A62" s="49">
        <v>39</v>
      </c>
      <c r="B62" s="74" t="s">
        <v>279</v>
      </c>
      <c r="C62" s="51" t="s">
        <v>15</v>
      </c>
      <c r="D62" s="8" t="s">
        <v>10</v>
      </c>
      <c r="E62" s="60">
        <v>1</v>
      </c>
    </row>
    <row r="63" spans="1:5" ht="46.8" x14ac:dyDescent="0.3">
      <c r="A63" s="49">
        <v>40</v>
      </c>
      <c r="B63" s="74" t="s">
        <v>280</v>
      </c>
      <c r="C63" s="51" t="s">
        <v>15</v>
      </c>
      <c r="D63" s="8" t="s">
        <v>10</v>
      </c>
      <c r="E63" s="60">
        <v>1</v>
      </c>
    </row>
    <row r="64" spans="1:5" ht="31.2" x14ac:dyDescent="0.3">
      <c r="A64" s="49">
        <v>41</v>
      </c>
      <c r="B64" s="74" t="s">
        <v>281</v>
      </c>
      <c r="C64" s="51" t="s">
        <v>15</v>
      </c>
      <c r="D64" s="8" t="s">
        <v>10</v>
      </c>
      <c r="E64" s="60">
        <v>1</v>
      </c>
    </row>
    <row r="65" spans="1:5" ht="46.8" x14ac:dyDescent="0.3">
      <c r="A65" s="49">
        <v>42</v>
      </c>
      <c r="B65" s="74" t="s">
        <v>282</v>
      </c>
      <c r="C65" s="51" t="s">
        <v>15</v>
      </c>
      <c r="D65" s="8" t="s">
        <v>10</v>
      </c>
      <c r="E65" s="60">
        <v>1</v>
      </c>
    </row>
    <row r="66" spans="1:5" ht="31.2" x14ac:dyDescent="0.3">
      <c r="A66" s="49">
        <v>43</v>
      </c>
      <c r="B66" s="74" t="s">
        <v>283</v>
      </c>
      <c r="C66" s="51" t="s">
        <v>15</v>
      </c>
      <c r="D66" s="8" t="s">
        <v>10</v>
      </c>
      <c r="E66" s="60">
        <v>1</v>
      </c>
    </row>
    <row r="67" spans="1:5" ht="31.2" x14ac:dyDescent="0.3">
      <c r="A67" s="49">
        <v>44</v>
      </c>
      <c r="B67" s="74" t="s">
        <v>284</v>
      </c>
      <c r="C67" s="51" t="s">
        <v>15</v>
      </c>
      <c r="D67" s="8" t="s">
        <v>10</v>
      </c>
      <c r="E67" s="60">
        <v>1</v>
      </c>
    </row>
    <row r="68" spans="1:5" ht="31.2" x14ac:dyDescent="0.3">
      <c r="A68" s="49">
        <v>45</v>
      </c>
      <c r="B68" s="74" t="s">
        <v>285</v>
      </c>
      <c r="C68" s="51" t="s">
        <v>15</v>
      </c>
      <c r="D68" s="8" t="s">
        <v>10</v>
      </c>
      <c r="E68" s="60">
        <v>1</v>
      </c>
    </row>
    <row r="69" spans="1:5" ht="46.8" x14ac:dyDescent="0.3">
      <c r="A69" s="49">
        <v>46</v>
      </c>
      <c r="B69" s="74" t="s">
        <v>286</v>
      </c>
      <c r="C69" s="51" t="s">
        <v>15</v>
      </c>
      <c r="D69" s="8" t="s">
        <v>10</v>
      </c>
      <c r="E69" s="60">
        <v>1</v>
      </c>
    </row>
    <row r="70" spans="1:5" ht="46.8" x14ac:dyDescent="0.3">
      <c r="A70" s="49">
        <v>47</v>
      </c>
      <c r="B70" s="74" t="s">
        <v>287</v>
      </c>
      <c r="C70" s="51" t="s">
        <v>15</v>
      </c>
      <c r="D70" s="8" t="s">
        <v>10</v>
      </c>
      <c r="E70" s="60">
        <v>1</v>
      </c>
    </row>
    <row r="71" spans="1:5" ht="46.8" x14ac:dyDescent="0.3">
      <c r="A71" s="49">
        <v>48</v>
      </c>
      <c r="B71" s="74" t="s">
        <v>288</v>
      </c>
      <c r="C71" s="51" t="s">
        <v>15</v>
      </c>
      <c r="D71" s="8" t="s">
        <v>10</v>
      </c>
      <c r="E71" s="60">
        <v>1</v>
      </c>
    </row>
    <row r="72" spans="1:5" ht="46.8" x14ac:dyDescent="0.3">
      <c r="A72" s="49">
        <v>49</v>
      </c>
      <c r="B72" s="74" t="s">
        <v>289</v>
      </c>
      <c r="C72" s="51" t="s">
        <v>15</v>
      </c>
      <c r="D72" s="8" t="s">
        <v>10</v>
      </c>
      <c r="E72" s="60">
        <v>1</v>
      </c>
    </row>
    <row r="73" spans="1:5" ht="46.8" x14ac:dyDescent="0.3">
      <c r="A73" s="49">
        <v>50</v>
      </c>
      <c r="B73" s="74" t="s">
        <v>290</v>
      </c>
      <c r="C73" s="51" t="s">
        <v>15</v>
      </c>
      <c r="D73" s="8" t="s">
        <v>10</v>
      </c>
      <c r="E73" s="60">
        <v>1</v>
      </c>
    </row>
    <row r="74" spans="1:5" ht="46.8" x14ac:dyDescent="0.3">
      <c r="A74" s="49">
        <v>51</v>
      </c>
      <c r="B74" s="74" t="s">
        <v>291</v>
      </c>
      <c r="C74" s="51" t="s">
        <v>15</v>
      </c>
      <c r="D74" s="8" t="s">
        <v>10</v>
      </c>
      <c r="E74" s="60">
        <v>1</v>
      </c>
    </row>
    <row r="75" spans="1:5" ht="31.2" x14ac:dyDescent="0.3">
      <c r="A75" s="49">
        <v>52</v>
      </c>
      <c r="B75" s="74" t="s">
        <v>292</v>
      </c>
      <c r="C75" s="51" t="s">
        <v>15</v>
      </c>
      <c r="D75" s="8" t="s">
        <v>10</v>
      </c>
      <c r="E75" s="60">
        <v>1</v>
      </c>
    </row>
    <row r="76" spans="1:5" ht="46.8" x14ac:dyDescent="0.3">
      <c r="A76" s="49">
        <v>53</v>
      </c>
      <c r="B76" s="74" t="s">
        <v>293</v>
      </c>
      <c r="C76" s="51" t="s">
        <v>15</v>
      </c>
      <c r="D76" s="8" t="s">
        <v>10</v>
      </c>
      <c r="E76" s="60">
        <v>1</v>
      </c>
    </row>
    <row r="77" spans="1:5" ht="21" x14ac:dyDescent="0.3">
      <c r="A77" s="115" t="s">
        <v>301</v>
      </c>
      <c r="B77" s="120"/>
      <c r="C77" s="116"/>
      <c r="D77" s="116"/>
      <c r="E77" s="116"/>
    </row>
    <row r="78" spans="1:5" ht="31.2" x14ac:dyDescent="0.3">
      <c r="A78" s="49">
        <v>1</v>
      </c>
      <c r="B78" s="88" t="s">
        <v>306</v>
      </c>
      <c r="C78" s="51" t="s">
        <v>15</v>
      </c>
      <c r="D78" s="8" t="s">
        <v>10</v>
      </c>
      <c r="E78" s="60">
        <v>1</v>
      </c>
    </row>
    <row r="79" spans="1:5" ht="31.2" x14ac:dyDescent="0.3">
      <c r="A79" s="49">
        <v>2</v>
      </c>
      <c r="B79" s="74" t="s">
        <v>300</v>
      </c>
      <c r="C79" s="51" t="s">
        <v>15</v>
      </c>
      <c r="D79" s="8" t="s">
        <v>10</v>
      </c>
      <c r="E79" s="60">
        <v>1</v>
      </c>
    </row>
    <row r="80" spans="1:5" ht="31.2" x14ac:dyDescent="0.3">
      <c r="A80" s="49">
        <v>3</v>
      </c>
      <c r="B80" s="56" t="s">
        <v>304</v>
      </c>
      <c r="C80" s="51" t="s">
        <v>15</v>
      </c>
      <c r="D80" s="8" t="s">
        <v>10</v>
      </c>
      <c r="E80" s="60">
        <v>1</v>
      </c>
    </row>
    <row r="81" spans="1:5" ht="31.2" x14ac:dyDescent="0.3">
      <c r="A81" s="49">
        <v>4</v>
      </c>
      <c r="B81" s="87" t="s">
        <v>305</v>
      </c>
      <c r="C81" s="51" t="s">
        <v>15</v>
      </c>
      <c r="D81" s="8" t="s">
        <v>10</v>
      </c>
      <c r="E81" s="60">
        <v>1</v>
      </c>
    </row>
    <row r="82" spans="1:5" ht="31.2" x14ac:dyDescent="0.3">
      <c r="A82" s="49">
        <v>5</v>
      </c>
      <c r="B82" s="74" t="s">
        <v>307</v>
      </c>
      <c r="C82" s="51" t="s">
        <v>15</v>
      </c>
      <c r="D82" s="8" t="s">
        <v>10</v>
      </c>
      <c r="E82" s="60">
        <v>1</v>
      </c>
    </row>
    <row r="83" spans="1:5" ht="78" x14ac:dyDescent="0.3">
      <c r="A83" s="49">
        <v>6</v>
      </c>
      <c r="B83" s="74" t="s">
        <v>296</v>
      </c>
      <c r="C83" s="51" t="s">
        <v>15</v>
      </c>
      <c r="D83" s="8" t="s">
        <v>10</v>
      </c>
      <c r="E83" s="60">
        <v>1</v>
      </c>
    </row>
    <row r="84" spans="1:5" ht="21" x14ac:dyDescent="0.3">
      <c r="A84" s="118" t="s">
        <v>10</v>
      </c>
      <c r="B84" s="119"/>
      <c r="C84" s="119"/>
      <c r="D84" s="119"/>
      <c r="E84" s="119"/>
    </row>
    <row r="85" spans="1:5" ht="31.2" x14ac:dyDescent="0.3">
      <c r="A85" s="86">
        <v>1</v>
      </c>
      <c r="B85" s="74" t="s">
        <v>302</v>
      </c>
      <c r="C85" s="51" t="s">
        <v>15</v>
      </c>
      <c r="D85" s="8" t="s">
        <v>10</v>
      </c>
      <c r="E85" s="60">
        <v>1</v>
      </c>
    </row>
    <row r="86" spans="1:5" ht="31.2" x14ac:dyDescent="0.3">
      <c r="A86" s="86">
        <v>2</v>
      </c>
      <c r="B86" s="74" t="s">
        <v>303</v>
      </c>
      <c r="C86" s="51" t="s">
        <v>15</v>
      </c>
      <c r="D86" s="8" t="s">
        <v>10</v>
      </c>
      <c r="E86" s="60">
        <v>1</v>
      </c>
    </row>
    <row r="87" spans="1:5" ht="31.2" x14ac:dyDescent="0.3">
      <c r="A87" s="86">
        <v>3</v>
      </c>
      <c r="B87" s="74" t="s">
        <v>244</v>
      </c>
      <c r="C87" s="51" t="s">
        <v>15</v>
      </c>
      <c r="D87" s="8" t="s">
        <v>10</v>
      </c>
      <c r="E87" s="60">
        <v>1</v>
      </c>
    </row>
    <row r="88" spans="1:5" ht="31.2" x14ac:dyDescent="0.3">
      <c r="A88" s="86">
        <v>4</v>
      </c>
      <c r="B88" s="74" t="s">
        <v>245</v>
      </c>
      <c r="C88" s="51" t="s">
        <v>15</v>
      </c>
      <c r="D88" s="8" t="s">
        <v>10</v>
      </c>
      <c r="E88" s="60">
        <v>1</v>
      </c>
    </row>
    <row r="89" spans="1:5" ht="31.2" x14ac:dyDescent="0.3">
      <c r="A89" s="86">
        <v>5</v>
      </c>
      <c r="B89" s="74" t="s">
        <v>246</v>
      </c>
      <c r="C89" s="51" t="s">
        <v>15</v>
      </c>
      <c r="D89" s="8" t="s">
        <v>10</v>
      </c>
      <c r="E89" s="60">
        <v>1</v>
      </c>
    </row>
    <row r="90" spans="1:5" ht="46.8" x14ac:dyDescent="0.3">
      <c r="A90" s="86">
        <v>6</v>
      </c>
      <c r="B90" s="74" t="s">
        <v>247</v>
      </c>
      <c r="C90" s="51" t="s">
        <v>15</v>
      </c>
      <c r="D90" s="8" t="s">
        <v>10</v>
      </c>
      <c r="E90" s="60">
        <v>1</v>
      </c>
    </row>
    <row r="91" spans="1:5" ht="31.2" x14ac:dyDescent="0.3">
      <c r="A91" s="86">
        <v>7</v>
      </c>
      <c r="B91" s="74" t="s">
        <v>294</v>
      </c>
      <c r="C91" s="51" t="s">
        <v>15</v>
      </c>
      <c r="D91" s="8" t="s">
        <v>10</v>
      </c>
      <c r="E91" s="60">
        <v>1</v>
      </c>
    </row>
    <row r="92" spans="1:5" ht="31.2" x14ac:dyDescent="0.3">
      <c r="A92" s="86">
        <v>8</v>
      </c>
      <c r="B92" s="74" t="s">
        <v>295</v>
      </c>
      <c r="C92" s="51" t="s">
        <v>15</v>
      </c>
      <c r="D92" s="8" t="s">
        <v>10</v>
      </c>
      <c r="E92" s="60">
        <v>1</v>
      </c>
    </row>
    <row r="93" spans="1:5" ht="31.2" x14ac:dyDescent="0.3">
      <c r="A93" s="86">
        <v>9</v>
      </c>
      <c r="B93" s="74" t="s">
        <v>298</v>
      </c>
      <c r="C93" s="51" t="s">
        <v>15</v>
      </c>
      <c r="D93" s="8" t="s">
        <v>10</v>
      </c>
      <c r="E93" s="60">
        <v>1</v>
      </c>
    </row>
    <row r="94" spans="1:5" ht="31.2" x14ac:dyDescent="0.3">
      <c r="A94" s="86">
        <v>10</v>
      </c>
      <c r="B94" s="74" t="s">
        <v>299</v>
      </c>
      <c r="C94" s="51" t="s">
        <v>15</v>
      </c>
      <c r="D94" s="8" t="s">
        <v>10</v>
      </c>
      <c r="E94" s="60">
        <v>1</v>
      </c>
    </row>
  </sheetData>
  <sortState xmlns:xlrd2="http://schemas.microsoft.com/office/spreadsheetml/2017/richdata2" ref="B78:E83">
    <sortCondition ref="B78:B83"/>
  </sortState>
  <mergeCells count="5">
    <mergeCell ref="A2:E2"/>
    <mergeCell ref="A13:E13"/>
    <mergeCell ref="A23:E23"/>
    <mergeCell ref="A84:E84"/>
    <mergeCell ref="A77:E77"/>
  </mergeCells>
  <conditionalFormatting sqref="D1:D2">
    <cfRule type="endsWith" dxfId="109" priority="72" operator="endsWith" text="Оборудование">
      <formula>RIGHT(D1,LEN("Оборудование"))="Оборудование"</formula>
    </cfRule>
    <cfRule type="containsText" dxfId="108" priority="73" operator="containsText" text="Программное обеспечение">
      <formula>NOT(ISERROR(SEARCH("Программное обеспечение",D1)))</formula>
    </cfRule>
    <cfRule type="endsWith" dxfId="107" priority="74" operator="endsWith" text="Оборудование IT">
      <formula>RIGHT(D1,LEN("Оборудование IT"))="Оборудование IT"</formula>
    </cfRule>
    <cfRule type="containsText" dxfId="106" priority="75" operator="containsText" text="Мебель">
      <formula>NOT(ISERROR(SEARCH("Мебель",D1)))</formula>
    </cfRule>
  </conditionalFormatting>
  <conditionalFormatting sqref="D3:D9">
    <cfRule type="expression" dxfId="105" priority="28">
      <formula>EXACT("Учебные пособия",D3)</formula>
    </cfRule>
    <cfRule type="expression" dxfId="104" priority="29">
      <formula>EXACT("Техника безопасности",D3)</formula>
    </cfRule>
    <cfRule type="expression" dxfId="103" priority="30">
      <formula>EXACT("Охрана труда",D3)</formula>
    </cfRule>
    <cfRule type="expression" dxfId="102" priority="31">
      <formula>EXACT("Программное обеспечение",D3)</formula>
    </cfRule>
    <cfRule type="expression" dxfId="101" priority="32">
      <formula>EXACT("Оборудование IT",D3)</formula>
    </cfRule>
    <cfRule type="expression" dxfId="100" priority="33">
      <formula>EXACT("Мебель",D3)</formula>
    </cfRule>
    <cfRule type="expression" dxfId="99" priority="34">
      <formula>EXACT("Оборудование",D3)</formula>
    </cfRule>
  </conditionalFormatting>
  <conditionalFormatting sqref="D10:D12">
    <cfRule type="cellIs" dxfId="98" priority="22" operator="equal">
      <formula>"Техника безопасности"</formula>
    </cfRule>
    <cfRule type="cellIs" dxfId="97" priority="23" operator="equal">
      <formula>"Охрана труда"</formula>
    </cfRule>
  </conditionalFormatting>
  <conditionalFormatting sqref="D10:D13">
    <cfRule type="endsWith" dxfId="96" priority="24" operator="endsWith" text="Оборудование">
      <formula>RIGHT(D10,LEN("Оборудование"))="Оборудование"</formula>
    </cfRule>
    <cfRule type="containsText" dxfId="95" priority="25" operator="containsText" text="Программное обеспечение">
      <formula>NOT(ISERROR(SEARCH("Программное обеспечение",D10)))</formula>
    </cfRule>
    <cfRule type="endsWith" dxfId="94" priority="26" operator="endsWith" text="Оборудование IT">
      <formula>RIGHT(D10,LEN("Оборудование IT"))="Оборудование IT"</formula>
    </cfRule>
    <cfRule type="containsText" dxfId="93" priority="27" operator="containsText" text="Мебель">
      <formula>NOT(ISERROR(SEARCH("Мебель",D10)))</formula>
    </cfRule>
  </conditionalFormatting>
  <conditionalFormatting sqref="D12 D24:D94">
    <cfRule type="expression" dxfId="92" priority="1">
      <formula>EXACT("Учебное пособие",D12)</formula>
    </cfRule>
    <cfRule type="expression" dxfId="91" priority="2">
      <formula>EXACT("СИЗ",D12)</formula>
    </cfRule>
    <cfRule type="expression" dxfId="90" priority="3">
      <formula>EXACT("Охрана труда",D12)</formula>
    </cfRule>
    <cfRule type="expression" dxfId="89" priority="4">
      <formula>EXACT("Программное обеспечение",D12)</formula>
    </cfRule>
    <cfRule type="expression" dxfId="88" priority="5">
      <formula>EXACT("Оборудование IT",D12)</formula>
    </cfRule>
    <cfRule type="expression" dxfId="87" priority="6">
      <formula>EXACT("Мебель",D12)</formula>
    </cfRule>
    <cfRule type="expression" dxfId="86" priority="7">
      <formula>EXACT("Оборудование",D12)</formula>
    </cfRule>
  </conditionalFormatting>
  <conditionalFormatting sqref="D14:D22">
    <cfRule type="expression" dxfId="85" priority="42">
      <formula>EXACT("Учебные пособия",D14)</formula>
    </cfRule>
    <cfRule type="expression" dxfId="84" priority="43">
      <formula>EXACT("Техника безопасности",D14)</formula>
    </cfRule>
    <cfRule type="expression" dxfId="83" priority="44">
      <formula>EXACT("Охрана труда",D14)</formula>
    </cfRule>
    <cfRule type="expression" dxfId="82" priority="45">
      <formula>EXACT("Программное обеспечение",D14)</formula>
    </cfRule>
    <cfRule type="expression" dxfId="81" priority="46">
      <formula>EXACT("Оборудование IT",D14)</formula>
    </cfRule>
    <cfRule type="expression" dxfId="80" priority="47">
      <formula>EXACT("Мебель",D14)</formula>
    </cfRule>
    <cfRule type="expression" dxfId="79" priority="48">
      <formula>EXACT("Оборудование",D14)</formula>
    </cfRule>
  </conditionalFormatting>
  <conditionalFormatting sqref="D23">
    <cfRule type="endsWith" dxfId="78" priority="147" operator="endsWith" text="Оборудование">
      <formula>RIGHT(D23,LEN("Оборудование"))="Оборудование"</formula>
    </cfRule>
    <cfRule type="containsText" dxfId="77" priority="148" operator="containsText" text="Программное обеспечение">
      <formula>NOT(ISERROR(SEARCH("Программное обеспечение",D23)))</formula>
    </cfRule>
    <cfRule type="endsWith" dxfId="76" priority="149" operator="endsWith" text="Оборудование IT">
      <formula>RIGHT(D23,LEN("Оборудование IT"))="Оборудование IT"</formula>
    </cfRule>
    <cfRule type="containsText" dxfId="75" priority="150" operator="containsText" text="Мебель">
      <formula>NOT(ISERROR(SEARCH("Мебель",D23)))</formula>
    </cfRule>
  </conditionalFormatting>
  <conditionalFormatting sqref="D96:D10018">
    <cfRule type="endsWith" dxfId="74" priority="108" operator="endsWith" text="Оборудование">
      <formula>RIGHT(D96,LEN("Оборудование"))="Оборудование"</formula>
    </cfRule>
    <cfRule type="containsText" dxfId="73" priority="109" operator="containsText" text="Программное обеспечение">
      <formula>NOT(ISERROR(SEARCH("Программное обеспечение",D96)))</formula>
    </cfRule>
    <cfRule type="endsWith" dxfId="72" priority="110" operator="endsWith" text="Оборудование IT">
      <formula>RIGHT(D96,LEN("Оборудование IT"))="Оборудование IT"</formula>
    </cfRule>
    <cfRule type="containsText" dxfId="71" priority="111" operator="containsText" text="Мебель">
      <formula>NOT(ISERROR(SEARCH("Мебель",D96)))</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3:B23 B96:B1048576 B78:B79 B82:B83" xr:uid="{B31479A3-79F2-4B88-872D-1D2E816BD980}"/>
    <dataValidation allowBlank="1" showErrorMessage="1" sqref="B10:C12 B24:B76 B80:B8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D96:D1048576 D1:D2 D13</xm:sqref>
        </x14:dataValidation>
        <x14:dataValidation type="list" allowBlank="1" showInputMessage="1" showErrorMessage="1" xr:uid="{64B009F1-9C6A-4E7B-AA87-D9067D5E25EA}">
          <x14:formula1>
            <xm:f>Виды!$A$1:$A$7</xm:f>
          </x14:formula1>
          <xm:sqref>D3:D12 D14:D22 D24:D76 D78:D83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5" activePane="bottomLeft" state="frozen"/>
      <selection activeCell="E24" sqref="E23:E24"/>
      <selection pane="bottomLeft" activeCell="E24" sqref="E23:E24"/>
    </sheetView>
  </sheetViews>
  <sheetFormatPr defaultRowHeight="15.6" x14ac:dyDescent="0.3"/>
  <cols>
    <col min="1" max="1" width="32.6640625" style="82" customWidth="1"/>
    <col min="2" max="2" width="100.6640625" style="44" customWidth="1"/>
    <col min="3" max="3" width="25.6640625" style="84" bestFit="1" customWidth="1"/>
    <col min="4" max="4" width="14.44140625" style="84" customWidth="1"/>
    <col min="5" max="5" width="25.6640625" style="84" customWidth="1"/>
    <col min="6" max="6" width="14.33203125" style="84" customWidth="1"/>
    <col min="7" max="7" width="13.88671875" style="4" customWidth="1"/>
    <col min="8" max="8" width="20.88671875" style="4" customWidth="1"/>
    <col min="9" max="16384" width="8.88671875" style="44"/>
  </cols>
  <sheetData>
    <row r="1" spans="1:8" ht="31.2" x14ac:dyDescent="0.3">
      <c r="A1" s="70" t="s">
        <v>1</v>
      </c>
      <c r="B1" s="83" t="s">
        <v>9</v>
      </c>
      <c r="C1" s="71" t="s">
        <v>2</v>
      </c>
      <c r="D1" s="72"/>
      <c r="E1" s="73"/>
      <c r="F1" s="70" t="s">
        <v>7</v>
      </c>
      <c r="G1" s="70" t="s">
        <v>32</v>
      </c>
      <c r="H1" s="70" t="s">
        <v>33</v>
      </c>
    </row>
    <row r="2" spans="1:8" ht="46.8" x14ac:dyDescent="0.3">
      <c r="A2" s="74" t="s">
        <v>201</v>
      </c>
      <c r="B2" s="75" t="s">
        <v>202</v>
      </c>
      <c r="C2" s="8" t="s">
        <v>5</v>
      </c>
      <c r="D2" s="76"/>
      <c r="E2" s="76"/>
      <c r="F2" s="76">
        <v>1</v>
      </c>
      <c r="G2" s="4">
        <f t="shared" ref="G2:G17" si="0">COUNTIF($A$2:$A$999,A2)</f>
        <v>1</v>
      </c>
      <c r="H2" s="4" t="s">
        <v>36</v>
      </c>
    </row>
    <row r="3" spans="1:8" ht="31.2" x14ac:dyDescent="0.3">
      <c r="A3" s="74" t="s">
        <v>40</v>
      </c>
      <c r="B3" s="75" t="s">
        <v>114</v>
      </c>
      <c r="C3" s="8" t="s">
        <v>5</v>
      </c>
      <c r="D3" s="76"/>
      <c r="E3" s="76"/>
      <c r="F3" s="76">
        <v>1</v>
      </c>
      <c r="G3" s="4">
        <f t="shared" si="0"/>
        <v>2</v>
      </c>
      <c r="H3" s="4" t="s">
        <v>236</v>
      </c>
    </row>
    <row r="4" spans="1:8" ht="31.2" x14ac:dyDescent="0.3">
      <c r="A4" s="74" t="s">
        <v>40</v>
      </c>
      <c r="B4" s="75" t="s">
        <v>157</v>
      </c>
      <c r="C4" s="8" t="s">
        <v>5</v>
      </c>
      <c r="D4" s="76"/>
      <c r="E4" s="76"/>
      <c r="F4" s="76">
        <v>1</v>
      </c>
      <c r="G4" s="4">
        <f t="shared" si="0"/>
        <v>2</v>
      </c>
      <c r="H4" s="4" t="s">
        <v>236</v>
      </c>
    </row>
    <row r="5" spans="1:8" ht="31.2" x14ac:dyDescent="0.3">
      <c r="A5" s="74" t="s">
        <v>122</v>
      </c>
      <c r="B5" s="75" t="s">
        <v>123</v>
      </c>
      <c r="C5" s="8" t="s">
        <v>79</v>
      </c>
      <c r="D5" s="76"/>
      <c r="E5" s="76"/>
      <c r="F5" s="76">
        <v>1</v>
      </c>
      <c r="G5" s="4">
        <f t="shared" si="0"/>
        <v>1</v>
      </c>
      <c r="H5" s="4" t="s">
        <v>36</v>
      </c>
    </row>
    <row r="6" spans="1:8" ht="31.2" x14ac:dyDescent="0.3">
      <c r="A6" s="74" t="s">
        <v>203</v>
      </c>
      <c r="B6" s="75" t="s">
        <v>204</v>
      </c>
      <c r="C6" s="8" t="s">
        <v>6</v>
      </c>
      <c r="D6" s="76"/>
      <c r="E6" s="76"/>
      <c r="F6" s="76">
        <v>15</v>
      </c>
      <c r="G6" s="4">
        <f t="shared" si="0"/>
        <v>1</v>
      </c>
    </row>
    <row r="7" spans="1:8" x14ac:dyDescent="0.3">
      <c r="A7" s="74" t="s">
        <v>38</v>
      </c>
      <c r="B7" s="75" t="s">
        <v>158</v>
      </c>
      <c r="C7" s="8" t="s">
        <v>6</v>
      </c>
      <c r="D7" s="76"/>
      <c r="E7" s="76"/>
      <c r="F7" s="76">
        <v>1</v>
      </c>
      <c r="G7" s="4">
        <f t="shared" si="0"/>
        <v>1</v>
      </c>
      <c r="H7" s="4" t="s">
        <v>36</v>
      </c>
    </row>
    <row r="8" spans="1:8" x14ac:dyDescent="0.3">
      <c r="A8" s="74" t="s">
        <v>60</v>
      </c>
      <c r="B8" s="75" t="s">
        <v>118</v>
      </c>
      <c r="C8" s="8" t="s">
        <v>6</v>
      </c>
      <c r="D8" s="76"/>
      <c r="E8" s="76"/>
      <c r="F8" s="76">
        <v>2</v>
      </c>
      <c r="G8" s="4">
        <f t="shared" si="0"/>
        <v>1</v>
      </c>
    </row>
    <row r="9" spans="1:8" x14ac:dyDescent="0.3">
      <c r="A9" s="74" t="s">
        <v>77</v>
      </c>
      <c r="B9" s="75" t="s">
        <v>116</v>
      </c>
      <c r="C9" s="8" t="s">
        <v>6</v>
      </c>
      <c r="D9" s="76"/>
      <c r="E9" s="76"/>
      <c r="F9" s="76">
        <v>3</v>
      </c>
      <c r="G9" s="4">
        <f t="shared" si="0"/>
        <v>2</v>
      </c>
    </row>
    <row r="10" spans="1:8" x14ac:dyDescent="0.3">
      <c r="A10" s="74" t="s">
        <v>77</v>
      </c>
      <c r="B10" s="75" t="s">
        <v>229</v>
      </c>
      <c r="C10" s="8" t="s">
        <v>6</v>
      </c>
      <c r="D10" s="76"/>
      <c r="E10" s="76"/>
      <c r="F10" s="76">
        <v>3</v>
      </c>
      <c r="G10" s="4">
        <f t="shared" si="0"/>
        <v>2</v>
      </c>
    </row>
    <row r="11" spans="1:8" x14ac:dyDescent="0.3">
      <c r="A11" s="74" t="s">
        <v>23</v>
      </c>
      <c r="B11" s="75" t="s">
        <v>161</v>
      </c>
      <c r="C11" s="8" t="s">
        <v>6</v>
      </c>
      <c r="D11" s="76"/>
      <c r="E11" s="76"/>
      <c r="F11" s="76">
        <v>6</v>
      </c>
      <c r="G11" s="4">
        <f t="shared" si="0"/>
        <v>1</v>
      </c>
    </row>
    <row r="12" spans="1:8" x14ac:dyDescent="0.3">
      <c r="A12" s="74" t="s">
        <v>61</v>
      </c>
      <c r="B12" s="75" t="s">
        <v>119</v>
      </c>
      <c r="C12" s="8" t="s">
        <v>6</v>
      </c>
      <c r="D12" s="76"/>
      <c r="E12" s="76"/>
      <c r="F12" s="76">
        <v>2</v>
      </c>
      <c r="G12" s="4">
        <f t="shared" si="0"/>
        <v>1</v>
      </c>
    </row>
    <row r="13" spans="1:8" x14ac:dyDescent="0.3">
      <c r="A13" s="74" t="s">
        <v>78</v>
      </c>
      <c r="B13" s="75" t="s">
        <v>117</v>
      </c>
      <c r="C13" s="8" t="s">
        <v>6</v>
      </c>
      <c r="D13" s="76"/>
      <c r="E13" s="76"/>
      <c r="F13" s="76">
        <v>6</v>
      </c>
      <c r="G13" s="4">
        <f t="shared" si="0"/>
        <v>3</v>
      </c>
    </row>
    <row r="14" spans="1:8" x14ac:dyDescent="0.3">
      <c r="A14" s="74" t="s">
        <v>78</v>
      </c>
      <c r="B14" s="75" t="s">
        <v>205</v>
      </c>
      <c r="C14" s="8" t="s">
        <v>6</v>
      </c>
      <c r="D14" s="76"/>
      <c r="E14" s="76"/>
      <c r="F14" s="76">
        <v>30</v>
      </c>
      <c r="G14" s="4">
        <f t="shared" si="0"/>
        <v>3</v>
      </c>
    </row>
    <row r="15" spans="1:8" x14ac:dyDescent="0.3">
      <c r="A15" s="74" t="s">
        <v>78</v>
      </c>
      <c r="B15" s="75" t="s">
        <v>230</v>
      </c>
      <c r="C15" s="8" t="s">
        <v>6</v>
      </c>
      <c r="D15" s="76"/>
      <c r="E15" s="76"/>
      <c r="F15" s="76">
        <v>6</v>
      </c>
      <c r="G15" s="4">
        <f t="shared" si="0"/>
        <v>3</v>
      </c>
    </row>
    <row r="16" spans="1:8" x14ac:dyDescent="0.3">
      <c r="A16" s="74" t="s">
        <v>120</v>
      </c>
      <c r="B16" s="75" t="s">
        <v>121</v>
      </c>
      <c r="C16" s="8" t="s">
        <v>5</v>
      </c>
      <c r="D16" s="76"/>
      <c r="E16" s="76"/>
      <c r="F16" s="76">
        <v>1</v>
      </c>
      <c r="G16" s="4">
        <f t="shared" si="0"/>
        <v>1</v>
      </c>
      <c r="H16" s="4" t="s">
        <v>36</v>
      </c>
    </row>
    <row r="17" spans="1:7" x14ac:dyDescent="0.3">
      <c r="A17" s="74" t="s">
        <v>159</v>
      </c>
      <c r="B17" s="75" t="s">
        <v>160</v>
      </c>
      <c r="C17" s="8" t="s">
        <v>6</v>
      </c>
      <c r="D17" s="76"/>
      <c r="E17" s="76"/>
      <c r="F17" s="76">
        <v>3</v>
      </c>
      <c r="G17" s="4">
        <f t="shared" si="0"/>
        <v>1</v>
      </c>
    </row>
    <row r="18" spans="1:7" x14ac:dyDescent="0.3">
      <c r="C18" s="79"/>
    </row>
    <row r="19" spans="1:7" x14ac:dyDescent="0.3">
      <c r="C19" s="79"/>
    </row>
    <row r="20" spans="1:7" x14ac:dyDescent="0.3">
      <c r="C20" s="79"/>
    </row>
    <row r="21" spans="1:7" x14ac:dyDescent="0.3">
      <c r="C21" s="79"/>
    </row>
    <row r="22" spans="1:7" x14ac:dyDescent="0.3">
      <c r="C22" s="79"/>
    </row>
    <row r="23" spans="1:7" x14ac:dyDescent="0.3">
      <c r="C23" s="79"/>
    </row>
    <row r="24" spans="1:7" x14ac:dyDescent="0.3">
      <c r="C24" s="79"/>
    </row>
    <row r="25" spans="1:7" x14ac:dyDescent="0.3">
      <c r="C25" s="79"/>
    </row>
    <row r="26" spans="1:7" x14ac:dyDescent="0.3">
      <c r="C26" s="79"/>
    </row>
    <row r="27" spans="1:7" x14ac:dyDescent="0.3">
      <c r="C27" s="79"/>
    </row>
    <row r="28" spans="1:7" x14ac:dyDescent="0.3">
      <c r="C28" s="79"/>
    </row>
    <row r="29" spans="1:7" x14ac:dyDescent="0.3">
      <c r="C29" s="79"/>
    </row>
    <row r="30" spans="1:7" x14ac:dyDescent="0.3">
      <c r="C30" s="79"/>
    </row>
    <row r="31" spans="1:7" x14ac:dyDescent="0.3">
      <c r="C31" s="79"/>
    </row>
    <row r="32" spans="1:7"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7" xr:uid="{B23CC546-2D1F-4D77-8557-6B74FEFF857B}">
    <sortState xmlns:xlrd2="http://schemas.microsoft.com/office/spreadsheetml/2017/richdata2" ref="A2:H17">
      <sortCondition ref="A2:A17"/>
    </sortState>
  </autoFilter>
  <conditionalFormatting sqref="C2:C17">
    <cfRule type="expression" dxfId="70" priority="1">
      <formula>EXACT("Учебное пособие",C2)</formula>
    </cfRule>
    <cfRule type="expression" dxfId="69" priority="2">
      <formula>EXACT("СИЗ",C2)</formula>
    </cfRule>
    <cfRule type="expression" dxfId="68" priority="3">
      <formula>EXACT("Охрана труда",C2)</formula>
    </cfRule>
    <cfRule type="expression" dxfId="67" priority="4">
      <formula>EXACT("Программное обеспечение",C2)</formula>
    </cfRule>
    <cfRule type="expression" dxfId="66" priority="5">
      <formula>EXACT("Оборудование IT",C2)</formula>
    </cfRule>
    <cfRule type="expression" dxfId="65" priority="6">
      <formula>EXACT("Мебель",C2)</formula>
    </cfRule>
    <cfRule type="expression" dxfId="64" priority="7">
      <formula>EXACT("Оборудование",C2)</formula>
    </cfRule>
  </conditionalFormatting>
  <conditionalFormatting sqref="C18:C999">
    <cfRule type="expression" dxfId="63" priority="8">
      <formula>EXACT("Учебные пособия",C18)</formula>
    </cfRule>
    <cfRule type="expression" dxfId="62" priority="9">
      <formula>EXACT("Техника безопасности",C18)</formula>
    </cfRule>
    <cfRule type="expression" dxfId="61" priority="10">
      <formula>EXACT("Охрана труда",C18)</formula>
    </cfRule>
    <cfRule type="expression" dxfId="60" priority="11">
      <formula>EXACT("Программное обеспечение",C18)</formula>
    </cfRule>
    <cfRule type="expression" dxfId="59" priority="12">
      <formula>EXACT("Оборудование IT",C18)</formula>
    </cfRule>
    <cfRule type="expression" dxfId="58" priority="13">
      <formula>EXACT("Мебель",C18)</formula>
    </cfRule>
    <cfRule type="expression" dxfId="57" priority="14">
      <formula>EXACT("Оборудование",C18)</formula>
    </cfRule>
  </conditionalFormatting>
  <conditionalFormatting sqref="G2:G17">
    <cfRule type="colorScale" priority="335">
      <colorScale>
        <cfvo type="min"/>
        <cfvo type="percentile" val="50"/>
        <cfvo type="max"/>
        <color rgb="FFF8696B"/>
        <color rgb="FFFFEB84"/>
        <color rgb="FF63BE7B"/>
      </colorScale>
    </cfRule>
  </conditionalFormatting>
  <conditionalFormatting sqref="H2:H17">
    <cfRule type="cellIs" dxfId="56" priority="48" operator="equal">
      <formula>"Вариативная часть"</formula>
    </cfRule>
    <cfRule type="cellIs" dxfId="55" priority="49" operator="equal">
      <formula>"Базовая часть"</formula>
    </cfRule>
  </conditionalFormatting>
  <dataValidations count="2">
    <dataValidation type="list" allowBlank="1" showInputMessage="1" showErrorMessage="1" sqref="H2:H17" xr:uid="{D21DAE20-EAB0-4C6B-AEC9-307264B14F56}">
      <formula1>"Базовая часть, Вариативная часть"</formula1>
    </dataValidation>
    <dataValidation allowBlank="1" showErrorMessage="1" sqref="A2:B17" xr:uid="{3DF583AA-AC01-4AE8-9C62-AF37A43018F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6" activePane="bottomLeft" state="frozen"/>
      <selection activeCell="E24" sqref="E23:E24"/>
      <selection pane="bottomLeft" activeCell="E24" sqref="E23:E24"/>
    </sheetView>
  </sheetViews>
  <sheetFormatPr defaultRowHeight="15.6" x14ac:dyDescent="0.3"/>
  <cols>
    <col min="1" max="1" width="32.6640625" style="82" customWidth="1"/>
    <col min="2" max="2" width="100.6640625" style="44" customWidth="1"/>
    <col min="3" max="3" width="25.6640625" style="84" bestFit="1" customWidth="1"/>
    <col min="4" max="4" width="14.44140625" style="84" customWidth="1"/>
    <col min="5" max="5" width="25.6640625" style="84" customWidth="1"/>
    <col min="6" max="6" width="14.33203125" style="84" customWidth="1"/>
    <col min="7" max="7" width="13.88671875" style="4" customWidth="1"/>
    <col min="8" max="8" width="20.88671875" style="4" customWidth="1"/>
    <col min="9" max="16384" width="8.88671875" style="44"/>
  </cols>
  <sheetData>
    <row r="1" spans="1:8" ht="31.2" x14ac:dyDescent="0.3">
      <c r="A1" s="70" t="s">
        <v>1</v>
      </c>
      <c r="B1" s="83" t="s">
        <v>9</v>
      </c>
      <c r="C1" s="85" t="s">
        <v>2</v>
      </c>
      <c r="D1" s="70" t="s">
        <v>4</v>
      </c>
      <c r="E1" s="70" t="s">
        <v>3</v>
      </c>
      <c r="F1" s="70" t="s">
        <v>7</v>
      </c>
      <c r="G1" s="70" t="s">
        <v>32</v>
      </c>
      <c r="H1" s="70" t="s">
        <v>33</v>
      </c>
    </row>
    <row r="2" spans="1:8" x14ac:dyDescent="0.3">
      <c r="A2" s="74" t="s">
        <v>132</v>
      </c>
      <c r="B2" s="75" t="s">
        <v>133</v>
      </c>
      <c r="C2" s="8" t="s">
        <v>5</v>
      </c>
      <c r="D2" s="76">
        <v>1</v>
      </c>
      <c r="E2" s="76" t="s">
        <v>128</v>
      </c>
      <c r="F2" s="76">
        <v>1</v>
      </c>
      <c r="G2" s="10">
        <f t="shared" ref="G2:G17" si="0">COUNTIF($A$2:$A$999,A2)</f>
        <v>1</v>
      </c>
      <c r="H2" s="10" t="s">
        <v>36</v>
      </c>
    </row>
    <row r="3" spans="1:8" ht="62.4" x14ac:dyDescent="0.3">
      <c r="A3" s="74" t="s">
        <v>187</v>
      </c>
      <c r="B3" s="75" t="s">
        <v>188</v>
      </c>
      <c r="C3" s="8" t="s">
        <v>10</v>
      </c>
      <c r="D3" s="76">
        <v>1</v>
      </c>
      <c r="E3" s="76" t="s">
        <v>186</v>
      </c>
      <c r="F3" s="76">
        <v>1</v>
      </c>
      <c r="G3" s="10">
        <f t="shared" si="0"/>
        <v>1</v>
      </c>
      <c r="H3" s="10" t="s">
        <v>36</v>
      </c>
    </row>
    <row r="4" spans="1:8" ht="62.4" x14ac:dyDescent="0.3">
      <c r="A4" s="74" t="s">
        <v>235</v>
      </c>
      <c r="B4" s="75" t="s">
        <v>185</v>
      </c>
      <c r="C4" s="8" t="s">
        <v>10</v>
      </c>
      <c r="D4" s="76">
        <v>1</v>
      </c>
      <c r="E4" s="76" t="s">
        <v>186</v>
      </c>
      <c r="F4" s="76">
        <v>1</v>
      </c>
      <c r="G4" s="10">
        <f t="shared" si="0"/>
        <v>1</v>
      </c>
      <c r="H4" s="10" t="s">
        <v>36</v>
      </c>
    </row>
    <row r="5" spans="1:8" ht="78" x14ac:dyDescent="0.3">
      <c r="A5" s="74" t="s">
        <v>135</v>
      </c>
      <c r="B5" s="75" t="s">
        <v>136</v>
      </c>
      <c r="C5" s="8" t="s">
        <v>79</v>
      </c>
      <c r="D5" s="76">
        <v>1</v>
      </c>
      <c r="E5" s="76" t="s">
        <v>128</v>
      </c>
      <c r="F5" s="76">
        <v>1</v>
      </c>
      <c r="G5" s="10">
        <f t="shared" si="0"/>
        <v>1</v>
      </c>
      <c r="H5" s="10" t="s">
        <v>36</v>
      </c>
    </row>
    <row r="6" spans="1:8" ht="62.4" x14ac:dyDescent="0.3">
      <c r="A6" s="74" t="s">
        <v>130</v>
      </c>
      <c r="B6" s="75" t="s">
        <v>131</v>
      </c>
      <c r="C6" s="8" t="s">
        <v>5</v>
      </c>
      <c r="D6" s="76">
        <v>1</v>
      </c>
      <c r="E6" s="76" t="s">
        <v>128</v>
      </c>
      <c r="F6" s="76">
        <v>1</v>
      </c>
      <c r="G6" s="10">
        <f t="shared" si="0"/>
        <v>1</v>
      </c>
      <c r="H6" s="10" t="s">
        <v>36</v>
      </c>
    </row>
    <row r="7" spans="1:8" x14ac:dyDescent="0.3">
      <c r="A7" s="74" t="s">
        <v>60</v>
      </c>
      <c r="B7" s="75" t="s">
        <v>118</v>
      </c>
      <c r="C7" s="8" t="s">
        <v>6</v>
      </c>
      <c r="D7" s="76">
        <v>1</v>
      </c>
      <c r="E7" s="76" t="s">
        <v>128</v>
      </c>
      <c r="F7" s="76">
        <v>1</v>
      </c>
      <c r="G7" s="10">
        <f t="shared" si="0"/>
        <v>2</v>
      </c>
      <c r="H7" s="10" t="s">
        <v>36</v>
      </c>
    </row>
    <row r="8" spans="1:8" x14ac:dyDescent="0.3">
      <c r="A8" s="74" t="s">
        <v>60</v>
      </c>
      <c r="B8" s="75" t="s">
        <v>208</v>
      </c>
      <c r="C8" s="8" t="s">
        <v>6</v>
      </c>
      <c r="D8" s="76">
        <v>1</v>
      </c>
      <c r="E8" s="76" t="s">
        <v>186</v>
      </c>
      <c r="F8" s="76">
        <v>1</v>
      </c>
      <c r="G8" s="10">
        <f t="shared" si="0"/>
        <v>2</v>
      </c>
      <c r="H8" s="10" t="s">
        <v>36</v>
      </c>
    </row>
    <row r="9" spans="1:8" x14ac:dyDescent="0.3">
      <c r="A9" s="74" t="s">
        <v>61</v>
      </c>
      <c r="B9" s="75" t="s">
        <v>134</v>
      </c>
      <c r="C9" s="8" t="s">
        <v>6</v>
      </c>
      <c r="D9" s="76">
        <v>1</v>
      </c>
      <c r="E9" s="76" t="s">
        <v>128</v>
      </c>
      <c r="F9" s="76">
        <v>1</v>
      </c>
      <c r="G9" s="10">
        <f t="shared" si="0"/>
        <v>2</v>
      </c>
      <c r="H9" s="10" t="s">
        <v>36</v>
      </c>
    </row>
    <row r="10" spans="1:8" x14ac:dyDescent="0.3">
      <c r="A10" s="74" t="s">
        <v>61</v>
      </c>
      <c r="B10" s="75" t="s">
        <v>209</v>
      </c>
      <c r="C10" s="8" t="s">
        <v>6</v>
      </c>
      <c r="D10" s="76">
        <v>1</v>
      </c>
      <c r="E10" s="76" t="s">
        <v>186</v>
      </c>
      <c r="F10" s="76">
        <v>1</v>
      </c>
      <c r="G10" s="10">
        <f t="shared" si="0"/>
        <v>2</v>
      </c>
      <c r="H10" s="10" t="s">
        <v>36</v>
      </c>
    </row>
    <row r="11" spans="1:8" ht="31.2" x14ac:dyDescent="0.3">
      <c r="A11" s="74" t="s">
        <v>231</v>
      </c>
      <c r="B11" s="75" t="s">
        <v>232</v>
      </c>
      <c r="C11" s="8" t="s">
        <v>10</v>
      </c>
      <c r="D11" s="76">
        <v>1</v>
      </c>
      <c r="E11" s="76" t="s">
        <v>186</v>
      </c>
      <c r="F11" s="76">
        <v>1</v>
      </c>
      <c r="G11" s="10">
        <f t="shared" si="0"/>
        <v>1</v>
      </c>
      <c r="H11" s="10" t="s">
        <v>236</v>
      </c>
    </row>
    <row r="12" spans="1:8" ht="31.2" x14ac:dyDescent="0.3">
      <c r="A12" s="74" t="s">
        <v>137</v>
      </c>
      <c r="B12" s="75" t="s">
        <v>138</v>
      </c>
      <c r="C12" s="8" t="s">
        <v>10</v>
      </c>
      <c r="D12" s="76">
        <v>1</v>
      </c>
      <c r="E12" s="76" t="s">
        <v>128</v>
      </c>
      <c r="F12" s="76">
        <v>1</v>
      </c>
      <c r="G12" s="10">
        <f t="shared" si="0"/>
        <v>1</v>
      </c>
      <c r="H12" s="10" t="s">
        <v>36</v>
      </c>
    </row>
    <row r="13" spans="1:8" ht="31.2" x14ac:dyDescent="0.3">
      <c r="A13" s="74" t="s">
        <v>126</v>
      </c>
      <c r="B13" s="75" t="s">
        <v>127</v>
      </c>
      <c r="C13" s="8" t="s">
        <v>10</v>
      </c>
      <c r="D13" s="76">
        <v>1</v>
      </c>
      <c r="E13" s="76" t="s">
        <v>128</v>
      </c>
      <c r="F13" s="76">
        <v>1</v>
      </c>
      <c r="G13" s="10">
        <f t="shared" si="0"/>
        <v>1</v>
      </c>
      <c r="H13" s="10" t="s">
        <v>36</v>
      </c>
    </row>
    <row r="14" spans="1:8" ht="31.2" x14ac:dyDescent="0.3">
      <c r="A14" s="74" t="s">
        <v>162</v>
      </c>
      <c r="B14" s="75" t="s">
        <v>163</v>
      </c>
      <c r="C14" s="8" t="s">
        <v>10</v>
      </c>
      <c r="D14" s="76">
        <v>1</v>
      </c>
      <c r="E14" s="76" t="s">
        <v>128</v>
      </c>
      <c r="F14" s="76">
        <v>1</v>
      </c>
      <c r="G14" s="10">
        <f t="shared" si="0"/>
        <v>1</v>
      </c>
      <c r="H14" s="10" t="s">
        <v>236</v>
      </c>
    </row>
    <row r="15" spans="1:8" ht="31.2" x14ac:dyDescent="0.3">
      <c r="A15" s="74" t="s">
        <v>164</v>
      </c>
      <c r="B15" s="75" t="s">
        <v>165</v>
      </c>
      <c r="C15" s="8" t="s">
        <v>10</v>
      </c>
      <c r="D15" s="76">
        <v>1</v>
      </c>
      <c r="E15" s="76" t="s">
        <v>128</v>
      </c>
      <c r="F15" s="76">
        <v>1</v>
      </c>
      <c r="G15" s="10">
        <f t="shared" si="0"/>
        <v>1</v>
      </c>
      <c r="H15" s="10" t="s">
        <v>236</v>
      </c>
    </row>
    <row r="16" spans="1:8" ht="31.2" x14ac:dyDescent="0.3">
      <c r="A16" s="74" t="s">
        <v>210</v>
      </c>
      <c r="B16" s="75" t="s">
        <v>211</v>
      </c>
      <c r="C16" s="8" t="s">
        <v>10</v>
      </c>
      <c r="D16" s="76">
        <v>1</v>
      </c>
      <c r="E16" s="76" t="s">
        <v>186</v>
      </c>
      <c r="F16" s="76">
        <v>1</v>
      </c>
      <c r="G16" s="10">
        <f t="shared" si="0"/>
        <v>1</v>
      </c>
      <c r="H16" s="10" t="s">
        <v>36</v>
      </c>
    </row>
    <row r="17" spans="1:8" ht="31.2" x14ac:dyDescent="0.3">
      <c r="A17" s="74" t="s">
        <v>206</v>
      </c>
      <c r="B17" s="75" t="s">
        <v>207</v>
      </c>
      <c r="C17" s="8" t="s">
        <v>10</v>
      </c>
      <c r="D17" s="76">
        <v>1</v>
      </c>
      <c r="E17" s="76" t="s">
        <v>186</v>
      </c>
      <c r="F17" s="76">
        <v>1</v>
      </c>
      <c r="G17" s="10">
        <f t="shared" si="0"/>
        <v>1</v>
      </c>
      <c r="H17" s="10" t="s">
        <v>36</v>
      </c>
    </row>
    <row r="18" spans="1:8" x14ac:dyDescent="0.3">
      <c r="C18" s="79"/>
    </row>
    <row r="19" spans="1:8" x14ac:dyDescent="0.3">
      <c r="C19" s="79"/>
    </row>
    <row r="20" spans="1:8" x14ac:dyDescent="0.3">
      <c r="C20" s="79"/>
    </row>
    <row r="21" spans="1:8" x14ac:dyDescent="0.3">
      <c r="C21" s="79"/>
    </row>
    <row r="22" spans="1:8" x14ac:dyDescent="0.3">
      <c r="C22" s="79"/>
    </row>
    <row r="23" spans="1:8" x14ac:dyDescent="0.3">
      <c r="C23" s="79"/>
    </row>
    <row r="24" spans="1:8" x14ac:dyDescent="0.3">
      <c r="C24" s="79"/>
    </row>
    <row r="25" spans="1:8" x14ac:dyDescent="0.3">
      <c r="C25" s="79"/>
    </row>
    <row r="26" spans="1:8" x14ac:dyDescent="0.3">
      <c r="C26" s="79"/>
    </row>
    <row r="27" spans="1:8" x14ac:dyDescent="0.3">
      <c r="C27" s="79"/>
    </row>
    <row r="28" spans="1:8" x14ac:dyDescent="0.3">
      <c r="C28" s="79"/>
    </row>
    <row r="29" spans="1:8" x14ac:dyDescent="0.3">
      <c r="C29" s="79"/>
    </row>
    <row r="30" spans="1:8" x14ac:dyDescent="0.3">
      <c r="C30" s="79"/>
    </row>
    <row r="31" spans="1:8" x14ac:dyDescent="0.3">
      <c r="C31" s="79"/>
    </row>
    <row r="32" spans="1:8"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7" xr:uid="{862AB6E4-929E-4CA8-A82A-84513D3AB1A7}">
    <sortState xmlns:xlrd2="http://schemas.microsoft.com/office/spreadsheetml/2017/richdata2" ref="A2:H17">
      <sortCondition ref="A2:A17"/>
    </sortState>
  </autoFilter>
  <conditionalFormatting sqref="C2:C17">
    <cfRule type="expression" dxfId="54" priority="1">
      <formula>EXACT("Учебное пособие",C2)</formula>
    </cfRule>
    <cfRule type="expression" dxfId="53" priority="2">
      <formula>EXACT("СИЗ",C2)</formula>
    </cfRule>
    <cfRule type="expression" dxfId="52" priority="3">
      <formula>EXACT("Охрана труда",C2)</formula>
    </cfRule>
    <cfRule type="expression" dxfId="51" priority="4">
      <formula>EXACT("Программное обеспечение",C2)</formula>
    </cfRule>
    <cfRule type="expression" dxfId="50" priority="5">
      <formula>EXACT("Оборудование IT",C2)</formula>
    </cfRule>
    <cfRule type="expression" dxfId="49" priority="6">
      <formula>EXACT("Мебель",C2)</formula>
    </cfRule>
    <cfRule type="expression" dxfId="48" priority="7">
      <formula>EXACT("Оборудование",C2)</formula>
    </cfRule>
  </conditionalFormatting>
  <conditionalFormatting sqref="C18:C999">
    <cfRule type="expression" dxfId="47" priority="15">
      <formula>EXACT("Учебные пособия",C18)</formula>
    </cfRule>
    <cfRule type="expression" dxfId="46" priority="16">
      <formula>EXACT("Техника безопасности",C18)</formula>
    </cfRule>
    <cfRule type="expression" dxfId="45" priority="17">
      <formula>EXACT("Охрана труда",C18)</formula>
    </cfRule>
    <cfRule type="expression" dxfId="44" priority="18">
      <formula>EXACT("Программное обеспечение",C18)</formula>
    </cfRule>
    <cfRule type="expression" dxfId="43" priority="19">
      <formula>EXACT("Оборудование IT",C18)</formula>
    </cfRule>
    <cfRule type="expression" dxfId="42" priority="20">
      <formula>EXACT("Мебель",C18)</formula>
    </cfRule>
    <cfRule type="expression" dxfId="41" priority="21">
      <formula>EXACT("Оборудование",C18)</formula>
    </cfRule>
  </conditionalFormatting>
  <conditionalFormatting sqref="G2:G17">
    <cfRule type="colorScale" priority="342">
      <colorScale>
        <cfvo type="min"/>
        <cfvo type="percentile" val="50"/>
        <cfvo type="max"/>
        <color rgb="FFF8696B"/>
        <color rgb="FFFFEB84"/>
        <color rgb="FF63BE7B"/>
      </colorScale>
    </cfRule>
  </conditionalFormatting>
  <conditionalFormatting sqref="H2:H17">
    <cfRule type="cellIs" dxfId="40" priority="49" operator="equal">
      <formula>"Вариативная часть"</formula>
    </cfRule>
    <cfRule type="cellIs" dxfId="39" priority="50" operator="equal">
      <formula>"Базовая часть"</formula>
    </cfRule>
  </conditionalFormatting>
  <dataValidations count="2">
    <dataValidation type="list" allowBlank="1" showInputMessage="1" showErrorMessage="1" sqref="H2:H17" xr:uid="{3116E6BD-2D16-4A6F-A5C8-481532240C5E}">
      <formula1>"Базовая часть, Вариативная часть"</formula1>
    </dataValidation>
    <dataValidation allowBlank="1" showErrorMessage="1" sqref="A2:B17" xr:uid="{CECB42D2-7A5B-4E3D-8E48-9802EDA153E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38A5AF0-47EC-4E81-8A6D-9DDED434E8B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E24" sqref="E23:E24"/>
      <selection pane="bottomLeft" activeCell="E24" sqref="E23:E24"/>
    </sheetView>
  </sheetViews>
  <sheetFormatPr defaultRowHeight="15.6" x14ac:dyDescent="0.3"/>
  <cols>
    <col min="1" max="1" width="32.6640625" style="82" customWidth="1"/>
    <col min="2" max="2" width="100.6640625" style="44" customWidth="1"/>
    <col min="3" max="3" width="20.44140625" style="84" customWidth="1"/>
    <col min="4" max="4" width="14.44140625" style="84" customWidth="1"/>
    <col min="5" max="5" width="25.6640625" style="84" customWidth="1"/>
    <col min="6" max="6" width="14.33203125" style="84" customWidth="1"/>
    <col min="7" max="7" width="13.88671875" style="4" customWidth="1"/>
    <col min="8" max="8" width="20.88671875" style="4" customWidth="1"/>
    <col min="9" max="16384" width="8.88671875" style="44"/>
  </cols>
  <sheetData>
    <row r="1" spans="1:8" ht="31.2" x14ac:dyDescent="0.3">
      <c r="A1" s="70" t="s">
        <v>1</v>
      </c>
      <c r="B1" s="83" t="s">
        <v>9</v>
      </c>
      <c r="C1" s="71" t="s">
        <v>2</v>
      </c>
      <c r="D1" s="72"/>
      <c r="E1" s="73"/>
      <c r="F1" s="70" t="s">
        <v>7</v>
      </c>
      <c r="G1" s="83" t="s">
        <v>32</v>
      </c>
      <c r="H1" s="70" t="s">
        <v>33</v>
      </c>
    </row>
    <row r="2" spans="1:8" x14ac:dyDescent="0.3">
      <c r="A2" s="74" t="s">
        <v>166</v>
      </c>
      <c r="B2" s="75" t="s">
        <v>167</v>
      </c>
      <c r="C2" s="8" t="s">
        <v>5</v>
      </c>
      <c r="D2" s="76"/>
      <c r="E2" s="76"/>
      <c r="F2" s="76">
        <v>1</v>
      </c>
      <c r="G2" s="4">
        <f t="shared" ref="G2:G17" si="0">COUNTIF($A$2:$A$999,A2)</f>
        <v>1</v>
      </c>
      <c r="H2" s="4" t="s">
        <v>36</v>
      </c>
    </row>
    <row r="3" spans="1:8" ht="31.2" x14ac:dyDescent="0.3">
      <c r="A3" s="74" t="s">
        <v>42</v>
      </c>
      <c r="B3" s="75" t="s">
        <v>189</v>
      </c>
      <c r="C3" s="8" t="s">
        <v>5</v>
      </c>
      <c r="D3" s="76"/>
      <c r="E3" s="76"/>
      <c r="F3" s="76">
        <v>1</v>
      </c>
      <c r="G3" s="4">
        <f t="shared" si="0"/>
        <v>1</v>
      </c>
      <c r="H3" s="4" t="s">
        <v>36</v>
      </c>
    </row>
    <row r="4" spans="1:8" ht="31.2" x14ac:dyDescent="0.3">
      <c r="A4" s="74" t="s">
        <v>214</v>
      </c>
      <c r="B4" s="75" t="s">
        <v>215</v>
      </c>
      <c r="C4" s="8" t="s">
        <v>5</v>
      </c>
      <c r="D4" s="76"/>
      <c r="E4" s="76"/>
      <c r="F4" s="76">
        <v>1</v>
      </c>
      <c r="G4" s="4">
        <f t="shared" si="0"/>
        <v>1</v>
      </c>
      <c r="H4" s="4" t="s">
        <v>36</v>
      </c>
    </row>
    <row r="5" spans="1:8" x14ac:dyDescent="0.3">
      <c r="A5" s="74" t="s">
        <v>27</v>
      </c>
      <c r="B5" s="75" t="s">
        <v>140</v>
      </c>
      <c r="C5" s="8" t="s">
        <v>5</v>
      </c>
      <c r="D5" s="76"/>
      <c r="E5" s="76"/>
      <c r="F5" s="76">
        <v>1</v>
      </c>
      <c r="G5" s="4">
        <f t="shared" si="0"/>
        <v>2</v>
      </c>
      <c r="H5" s="4" t="s">
        <v>36</v>
      </c>
    </row>
    <row r="6" spans="1:8" x14ac:dyDescent="0.3">
      <c r="A6" s="74" t="s">
        <v>27</v>
      </c>
      <c r="B6" s="75" t="s">
        <v>172</v>
      </c>
      <c r="C6" s="8" t="s">
        <v>5</v>
      </c>
      <c r="D6" s="76"/>
      <c r="E6" s="76"/>
      <c r="F6" s="76">
        <v>1</v>
      </c>
      <c r="G6" s="4">
        <f t="shared" si="0"/>
        <v>2</v>
      </c>
      <c r="H6" s="4" t="s">
        <v>36</v>
      </c>
    </row>
    <row r="7" spans="1:8" x14ac:dyDescent="0.3">
      <c r="A7" s="74" t="s">
        <v>168</v>
      </c>
      <c r="B7" s="75" t="s">
        <v>169</v>
      </c>
      <c r="C7" s="8" t="s">
        <v>6</v>
      </c>
      <c r="D7" s="76"/>
      <c r="E7" s="76"/>
      <c r="F7" s="76">
        <v>1</v>
      </c>
      <c r="G7" s="4">
        <f t="shared" si="0"/>
        <v>1</v>
      </c>
      <c r="H7" s="4" t="s">
        <v>36</v>
      </c>
    </row>
    <row r="8" spans="1:8" x14ac:dyDescent="0.3">
      <c r="A8" s="74" t="s">
        <v>216</v>
      </c>
      <c r="B8" s="75" t="s">
        <v>217</v>
      </c>
      <c r="C8" s="8" t="s">
        <v>6</v>
      </c>
      <c r="D8" s="76"/>
      <c r="E8" s="76"/>
      <c r="F8" s="76">
        <v>1</v>
      </c>
      <c r="G8" s="4">
        <f t="shared" si="0"/>
        <v>1</v>
      </c>
      <c r="H8" s="4" t="s">
        <v>36</v>
      </c>
    </row>
    <row r="9" spans="1:8" x14ac:dyDescent="0.3">
      <c r="A9" s="74" t="s">
        <v>170</v>
      </c>
      <c r="B9" s="75" t="s">
        <v>171</v>
      </c>
      <c r="C9" s="8" t="s">
        <v>6</v>
      </c>
      <c r="D9" s="76"/>
      <c r="E9" s="76"/>
      <c r="F9" s="76">
        <v>1</v>
      </c>
      <c r="G9" s="4">
        <f t="shared" si="0"/>
        <v>2</v>
      </c>
      <c r="H9" s="4" t="s">
        <v>36</v>
      </c>
    </row>
    <row r="10" spans="1:8" x14ac:dyDescent="0.3">
      <c r="A10" s="74" t="s">
        <v>170</v>
      </c>
      <c r="B10" s="75" t="s">
        <v>218</v>
      </c>
      <c r="C10" s="8" t="s">
        <v>6</v>
      </c>
      <c r="D10" s="76"/>
      <c r="E10" s="76"/>
      <c r="F10" s="76">
        <v>1</v>
      </c>
      <c r="G10" s="4">
        <f t="shared" si="0"/>
        <v>2</v>
      </c>
      <c r="H10" s="4" t="s">
        <v>36</v>
      </c>
    </row>
    <row r="11" spans="1:8" x14ac:dyDescent="0.3">
      <c r="A11" s="74" t="s">
        <v>212</v>
      </c>
      <c r="B11" s="75" t="s">
        <v>213</v>
      </c>
      <c r="C11" s="8" t="s">
        <v>5</v>
      </c>
      <c r="D11" s="76"/>
      <c r="E11" s="76"/>
      <c r="F11" s="76">
        <v>1</v>
      </c>
      <c r="G11" s="4">
        <f t="shared" si="0"/>
        <v>1</v>
      </c>
      <c r="H11" s="4" t="s">
        <v>36</v>
      </c>
    </row>
    <row r="12" spans="1:8" ht="62.4" x14ac:dyDescent="0.3">
      <c r="A12" s="74" t="s">
        <v>130</v>
      </c>
      <c r="B12" s="75" t="s">
        <v>139</v>
      </c>
      <c r="C12" s="8" t="s">
        <v>5</v>
      </c>
      <c r="D12" s="76"/>
      <c r="E12" s="76"/>
      <c r="F12" s="76">
        <v>1</v>
      </c>
      <c r="G12" s="4">
        <f t="shared" si="0"/>
        <v>1</v>
      </c>
      <c r="H12" s="4" t="s">
        <v>36</v>
      </c>
    </row>
    <row r="13" spans="1:8" x14ac:dyDescent="0.3">
      <c r="A13" s="74" t="s">
        <v>141</v>
      </c>
      <c r="B13" s="75" t="s">
        <v>142</v>
      </c>
      <c r="C13" s="8" t="s">
        <v>6</v>
      </c>
      <c r="D13" s="76"/>
      <c r="E13" s="76"/>
      <c r="F13" s="76">
        <v>1</v>
      </c>
      <c r="G13" s="4">
        <f t="shared" si="0"/>
        <v>1</v>
      </c>
      <c r="H13" s="4" t="s">
        <v>36</v>
      </c>
    </row>
    <row r="14" spans="1:8" x14ac:dyDescent="0.3">
      <c r="A14" s="74" t="s">
        <v>190</v>
      </c>
      <c r="B14" s="75" t="s">
        <v>191</v>
      </c>
      <c r="C14" s="8" t="s">
        <v>6</v>
      </c>
      <c r="D14" s="76"/>
      <c r="E14" s="76"/>
      <c r="F14" s="76">
        <v>1</v>
      </c>
      <c r="G14" s="4">
        <f t="shared" si="0"/>
        <v>1</v>
      </c>
      <c r="H14" s="4" t="s">
        <v>36</v>
      </c>
    </row>
    <row r="15" spans="1:8" x14ac:dyDescent="0.3">
      <c r="A15" s="74" t="s">
        <v>143</v>
      </c>
      <c r="B15" s="75" t="s">
        <v>144</v>
      </c>
      <c r="C15" s="8" t="s">
        <v>6</v>
      </c>
      <c r="D15" s="76"/>
      <c r="E15" s="76"/>
      <c r="F15" s="76">
        <v>1</v>
      </c>
      <c r="G15" s="4">
        <f t="shared" si="0"/>
        <v>1</v>
      </c>
      <c r="H15" s="4" t="s">
        <v>36</v>
      </c>
    </row>
    <row r="16" spans="1:8" x14ac:dyDescent="0.3">
      <c r="A16" s="74" t="s">
        <v>192</v>
      </c>
      <c r="B16" s="75" t="s">
        <v>193</v>
      </c>
      <c r="C16" s="8" t="s">
        <v>6</v>
      </c>
      <c r="D16" s="76"/>
      <c r="E16" s="76"/>
      <c r="F16" s="76">
        <v>1</v>
      </c>
      <c r="G16" s="4">
        <f t="shared" si="0"/>
        <v>1</v>
      </c>
      <c r="H16" s="4" t="s">
        <v>36</v>
      </c>
    </row>
    <row r="17" spans="1:8" x14ac:dyDescent="0.3">
      <c r="A17" s="74" t="s">
        <v>173</v>
      </c>
      <c r="B17" s="75" t="s">
        <v>174</v>
      </c>
      <c r="C17" s="8" t="s">
        <v>6</v>
      </c>
      <c r="D17" s="76"/>
      <c r="E17" s="76"/>
      <c r="F17" s="76">
        <v>1</v>
      </c>
      <c r="G17" s="4">
        <f t="shared" si="0"/>
        <v>1</v>
      </c>
      <c r="H17" s="4" t="s">
        <v>36</v>
      </c>
    </row>
    <row r="18" spans="1:8" x14ac:dyDescent="0.3">
      <c r="C18" s="79"/>
    </row>
    <row r="19" spans="1:8" x14ac:dyDescent="0.3">
      <c r="C19" s="79"/>
    </row>
    <row r="20" spans="1:8" x14ac:dyDescent="0.3">
      <c r="C20" s="79"/>
    </row>
    <row r="21" spans="1:8" x14ac:dyDescent="0.3">
      <c r="C21" s="79"/>
    </row>
    <row r="22" spans="1:8" x14ac:dyDescent="0.3">
      <c r="C22" s="79"/>
    </row>
    <row r="23" spans="1:8" x14ac:dyDescent="0.3">
      <c r="C23" s="79"/>
    </row>
    <row r="24" spans="1:8" x14ac:dyDescent="0.3">
      <c r="C24" s="79"/>
    </row>
    <row r="25" spans="1:8" x14ac:dyDescent="0.3">
      <c r="C25" s="79"/>
    </row>
    <row r="26" spans="1:8" x14ac:dyDescent="0.3">
      <c r="C26" s="79"/>
    </row>
    <row r="27" spans="1:8" x14ac:dyDescent="0.3">
      <c r="C27" s="79"/>
    </row>
    <row r="28" spans="1:8" x14ac:dyDescent="0.3">
      <c r="C28" s="79"/>
    </row>
    <row r="29" spans="1:8" x14ac:dyDescent="0.3">
      <c r="C29" s="79"/>
    </row>
    <row r="30" spans="1:8" x14ac:dyDescent="0.3">
      <c r="C30" s="79"/>
    </row>
    <row r="31" spans="1:8" x14ac:dyDescent="0.3">
      <c r="C31" s="79"/>
    </row>
    <row r="32" spans="1:8"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7" xr:uid="{97F10251-FDCB-4286-A465-C747F863DD76}">
    <sortState xmlns:xlrd2="http://schemas.microsoft.com/office/spreadsheetml/2017/richdata2" ref="A2:H17">
      <sortCondition ref="A2:A17"/>
    </sortState>
  </autoFilter>
  <conditionalFormatting sqref="C2:C17">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18:C999">
    <cfRule type="expression" dxfId="31" priority="8">
      <formula>EXACT("Учебные пособия",C18)</formula>
    </cfRule>
    <cfRule type="expression" dxfId="30" priority="9">
      <formula>EXACT("Техника безопасности",C18)</formula>
    </cfRule>
    <cfRule type="expression" dxfId="29" priority="10">
      <formula>EXACT("Охрана труда",C18)</formula>
    </cfRule>
    <cfRule type="expression" dxfId="28" priority="11">
      <formula>EXACT("Программное обеспечение",C18)</formula>
    </cfRule>
    <cfRule type="expression" dxfId="27" priority="12">
      <formula>EXACT("Оборудование IT",C18)</formula>
    </cfRule>
    <cfRule type="expression" dxfId="26" priority="13">
      <formula>EXACT("Мебель",C18)</formula>
    </cfRule>
    <cfRule type="expression" dxfId="25" priority="14">
      <formula>EXACT("Оборудование",C18)</formula>
    </cfRule>
  </conditionalFormatting>
  <conditionalFormatting sqref="G2:G17">
    <cfRule type="colorScale" priority="336">
      <colorScale>
        <cfvo type="min"/>
        <cfvo type="percentile" val="50"/>
        <cfvo type="max"/>
        <color rgb="FFF8696B"/>
        <color rgb="FFFFEB84"/>
        <color rgb="FF63BE7B"/>
      </colorScale>
    </cfRule>
  </conditionalFormatting>
  <conditionalFormatting sqref="H2:H17">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17" xr:uid="{512806FB-9C28-446C-B2DB-622B7C79F8B0}">
      <formula1>"Базовая часть, Вариативная часть"</formula1>
    </dataValidation>
    <dataValidation allowBlank="1" showErrorMessage="1" sqref="A2:B17" xr:uid="{94445AA9-36DF-443C-9BD9-824F491986A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F4FA1EE-8507-4614-99BD-766D8E8BB51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E24" sqref="E23:E24"/>
      <selection pane="bottomLeft" activeCell="E24" sqref="E23:E24"/>
    </sheetView>
  </sheetViews>
  <sheetFormatPr defaultRowHeight="15.6" x14ac:dyDescent="0.3"/>
  <cols>
    <col min="1" max="1" width="32.6640625" style="82" customWidth="1"/>
    <col min="2" max="2" width="100.6640625" style="44" customWidth="1"/>
    <col min="3" max="3" width="29.33203125" style="84" customWidth="1"/>
    <col min="4" max="4" width="14.44140625" style="84" customWidth="1"/>
    <col min="5" max="5" width="25.6640625" style="84" customWidth="1"/>
    <col min="6" max="6" width="14.33203125" style="84" customWidth="1"/>
    <col min="7" max="7" width="13.88671875" style="4" customWidth="1"/>
    <col min="8" max="8" width="20.88671875" style="4" customWidth="1"/>
    <col min="9" max="16384" width="8.88671875" style="44"/>
  </cols>
  <sheetData>
    <row r="1" spans="1:8" ht="31.2" x14ac:dyDescent="0.3">
      <c r="A1" s="70" t="s">
        <v>1</v>
      </c>
      <c r="B1" s="83" t="s">
        <v>9</v>
      </c>
      <c r="C1" s="71" t="s">
        <v>2</v>
      </c>
      <c r="D1" s="72"/>
      <c r="E1" s="73"/>
      <c r="F1" s="70" t="s">
        <v>7</v>
      </c>
      <c r="G1" s="70" t="s">
        <v>32</v>
      </c>
      <c r="H1" s="70" t="s">
        <v>33</v>
      </c>
    </row>
    <row r="2" spans="1:8" x14ac:dyDescent="0.3">
      <c r="A2" s="74" t="s">
        <v>19</v>
      </c>
      <c r="B2" s="75" t="s">
        <v>145</v>
      </c>
      <c r="C2" s="8" t="s">
        <v>8</v>
      </c>
      <c r="D2" s="76"/>
      <c r="E2" s="76"/>
      <c r="F2" s="76">
        <v>1</v>
      </c>
      <c r="G2" s="4">
        <f t="shared" ref="G2:G13" si="0">COUNTIF($A$2:$A$999,A2)</f>
        <v>5</v>
      </c>
      <c r="H2" s="4" t="s">
        <v>36</v>
      </c>
    </row>
    <row r="3" spans="1:8" x14ac:dyDescent="0.3">
      <c r="A3" s="74" t="s">
        <v>19</v>
      </c>
      <c r="B3" s="75" t="s">
        <v>175</v>
      </c>
      <c r="C3" s="8" t="s">
        <v>8</v>
      </c>
      <c r="D3" s="76"/>
      <c r="E3" s="76"/>
      <c r="F3" s="76">
        <v>1</v>
      </c>
      <c r="G3" s="4">
        <f t="shared" si="0"/>
        <v>5</v>
      </c>
      <c r="H3" s="4" t="s">
        <v>36</v>
      </c>
    </row>
    <row r="4" spans="1:8" x14ac:dyDescent="0.3">
      <c r="A4" s="74" t="s">
        <v>19</v>
      </c>
      <c r="B4" s="75" t="s">
        <v>194</v>
      </c>
      <c r="C4" s="8" t="s">
        <v>8</v>
      </c>
      <c r="D4" s="76"/>
      <c r="E4" s="76"/>
      <c r="F4" s="76">
        <v>1</v>
      </c>
      <c r="G4" s="4">
        <f t="shared" si="0"/>
        <v>5</v>
      </c>
      <c r="H4" s="4" t="s">
        <v>36</v>
      </c>
    </row>
    <row r="5" spans="1:8" x14ac:dyDescent="0.3">
      <c r="A5" s="74" t="s">
        <v>19</v>
      </c>
      <c r="B5" s="75" t="s">
        <v>175</v>
      </c>
      <c r="C5" s="8" t="s">
        <v>8</v>
      </c>
      <c r="D5" s="76"/>
      <c r="E5" s="76"/>
      <c r="F5" s="76">
        <v>1</v>
      </c>
      <c r="G5" s="4">
        <f t="shared" si="0"/>
        <v>5</v>
      </c>
      <c r="H5" s="4" t="s">
        <v>36</v>
      </c>
    </row>
    <row r="6" spans="1:8" x14ac:dyDescent="0.3">
      <c r="A6" s="74" t="s">
        <v>19</v>
      </c>
      <c r="B6" s="75" t="s">
        <v>233</v>
      </c>
      <c r="C6" s="8" t="s">
        <v>8</v>
      </c>
      <c r="D6" s="76"/>
      <c r="E6" s="76"/>
      <c r="F6" s="76">
        <v>1</v>
      </c>
      <c r="G6" s="4">
        <f t="shared" si="0"/>
        <v>5</v>
      </c>
      <c r="H6" s="4" t="s">
        <v>36</v>
      </c>
    </row>
    <row r="7" spans="1:8" x14ac:dyDescent="0.3">
      <c r="A7" s="74" t="s">
        <v>20</v>
      </c>
      <c r="B7" s="75" t="s">
        <v>147</v>
      </c>
      <c r="C7" s="8" t="s">
        <v>8</v>
      </c>
      <c r="D7" s="76"/>
      <c r="E7" s="76"/>
      <c r="F7" s="76">
        <v>1</v>
      </c>
      <c r="G7" s="4">
        <f t="shared" si="0"/>
        <v>5</v>
      </c>
      <c r="H7" s="4" t="s">
        <v>36</v>
      </c>
    </row>
    <row r="8" spans="1:8" x14ac:dyDescent="0.3">
      <c r="A8" s="74" t="s">
        <v>20</v>
      </c>
      <c r="B8" s="75" t="s">
        <v>176</v>
      </c>
      <c r="C8" s="8" t="s">
        <v>8</v>
      </c>
      <c r="D8" s="76"/>
      <c r="E8" s="76"/>
      <c r="F8" s="76">
        <v>1</v>
      </c>
      <c r="G8" s="4">
        <f t="shared" si="0"/>
        <v>5</v>
      </c>
      <c r="H8" s="4" t="s">
        <v>36</v>
      </c>
    </row>
    <row r="9" spans="1:8" x14ac:dyDescent="0.3">
      <c r="A9" s="74" t="s">
        <v>20</v>
      </c>
      <c r="B9" s="75" t="s">
        <v>195</v>
      </c>
      <c r="C9" s="8" t="s">
        <v>8</v>
      </c>
      <c r="D9" s="76"/>
      <c r="E9" s="76"/>
      <c r="F9" s="76">
        <v>1</v>
      </c>
      <c r="G9" s="4">
        <f t="shared" si="0"/>
        <v>5</v>
      </c>
      <c r="H9" s="4" t="s">
        <v>36</v>
      </c>
    </row>
    <row r="10" spans="1:8" x14ac:dyDescent="0.3">
      <c r="A10" s="74" t="s">
        <v>20</v>
      </c>
      <c r="B10" s="75" t="s">
        <v>219</v>
      </c>
      <c r="C10" s="8" t="s">
        <v>8</v>
      </c>
      <c r="D10" s="76"/>
      <c r="E10" s="76"/>
      <c r="F10" s="76">
        <v>1</v>
      </c>
      <c r="G10" s="4">
        <f t="shared" si="0"/>
        <v>5</v>
      </c>
      <c r="H10" s="4" t="s">
        <v>36</v>
      </c>
    </row>
    <row r="11" spans="1:8" x14ac:dyDescent="0.3">
      <c r="A11" s="74" t="s">
        <v>20</v>
      </c>
      <c r="B11" s="75" t="s">
        <v>234</v>
      </c>
      <c r="C11" s="8" t="s">
        <v>8</v>
      </c>
      <c r="D11" s="76"/>
      <c r="E11" s="76"/>
      <c r="F11" s="76">
        <v>1</v>
      </c>
      <c r="G11" s="4">
        <f t="shared" si="0"/>
        <v>5</v>
      </c>
      <c r="H11" s="4" t="s">
        <v>36</v>
      </c>
    </row>
    <row r="12" spans="1:8" x14ac:dyDescent="0.3">
      <c r="A12" s="74" t="s">
        <v>21</v>
      </c>
      <c r="B12" s="75" t="s">
        <v>148</v>
      </c>
      <c r="C12" s="8" t="s">
        <v>8</v>
      </c>
      <c r="D12" s="76"/>
      <c r="E12" s="76"/>
      <c r="F12" s="76">
        <v>1</v>
      </c>
      <c r="G12" s="4">
        <f t="shared" si="0"/>
        <v>2</v>
      </c>
      <c r="H12" s="4" t="s">
        <v>36</v>
      </c>
    </row>
    <row r="13" spans="1:8" x14ac:dyDescent="0.3">
      <c r="A13" s="74" t="s">
        <v>21</v>
      </c>
      <c r="B13" s="75" t="s">
        <v>220</v>
      </c>
      <c r="C13" s="8" t="s">
        <v>8</v>
      </c>
      <c r="D13" s="76"/>
      <c r="E13" s="76"/>
      <c r="F13" s="76">
        <v>1</v>
      </c>
      <c r="G13" s="4">
        <f t="shared" si="0"/>
        <v>2</v>
      </c>
      <c r="H13" s="4" t="s">
        <v>36</v>
      </c>
    </row>
    <row r="14" spans="1:8" x14ac:dyDescent="0.3">
      <c r="A14" s="77"/>
      <c r="B14" s="78"/>
      <c r="C14" s="79"/>
      <c r="D14" s="80"/>
      <c r="E14" s="80"/>
      <c r="F14" s="80"/>
    </row>
    <row r="15" spans="1:8" x14ac:dyDescent="0.3">
      <c r="A15" s="77"/>
      <c r="B15" s="78"/>
      <c r="C15" s="79"/>
      <c r="D15" s="80"/>
      <c r="E15" s="80"/>
      <c r="F15" s="80"/>
    </row>
    <row r="16" spans="1:8" x14ac:dyDescent="0.3">
      <c r="A16" s="77"/>
      <c r="B16" s="78"/>
      <c r="C16" s="79"/>
      <c r="D16" s="80"/>
      <c r="E16" s="80"/>
      <c r="F16" s="80"/>
    </row>
    <row r="17" spans="1:6" x14ac:dyDescent="0.3">
      <c r="A17" s="77"/>
      <c r="B17" s="78"/>
      <c r="C17" s="79"/>
      <c r="D17" s="80"/>
      <c r="E17" s="80"/>
      <c r="F17" s="80"/>
    </row>
    <row r="18" spans="1:6" x14ac:dyDescent="0.3">
      <c r="A18" s="77"/>
      <c r="B18" s="78"/>
      <c r="C18" s="79"/>
      <c r="D18" s="80"/>
      <c r="E18" s="80"/>
      <c r="F18" s="80"/>
    </row>
    <row r="19" spans="1:6" x14ac:dyDescent="0.3">
      <c r="A19" s="77"/>
      <c r="B19" s="78"/>
      <c r="C19" s="79"/>
      <c r="D19" s="80"/>
      <c r="E19" s="80"/>
      <c r="F19" s="80"/>
    </row>
    <row r="20" spans="1:6" x14ac:dyDescent="0.3">
      <c r="A20" s="77"/>
      <c r="B20" s="78"/>
      <c r="C20" s="79"/>
      <c r="D20" s="80"/>
      <c r="E20" s="80"/>
      <c r="F20" s="80"/>
    </row>
    <row r="21" spans="1:6" x14ac:dyDescent="0.3">
      <c r="A21" s="77"/>
      <c r="B21" s="78"/>
      <c r="C21" s="79"/>
      <c r="D21" s="80"/>
      <c r="E21" s="80"/>
      <c r="F21" s="80"/>
    </row>
    <row r="22" spans="1:6" x14ac:dyDescent="0.3">
      <c r="A22" s="77"/>
      <c r="B22" s="78"/>
      <c r="C22" s="79"/>
      <c r="D22" s="80"/>
      <c r="E22" s="80"/>
      <c r="F22" s="80"/>
    </row>
    <row r="23" spans="1:6" x14ac:dyDescent="0.3">
      <c r="A23" s="77"/>
      <c r="B23" s="78"/>
      <c r="C23" s="79"/>
      <c r="D23" s="80"/>
      <c r="E23" s="80"/>
      <c r="F23" s="80"/>
    </row>
    <row r="24" spans="1:6" x14ac:dyDescent="0.3">
      <c r="A24" s="77"/>
      <c r="B24" s="78"/>
      <c r="C24" s="79"/>
      <c r="D24" s="80"/>
      <c r="E24" s="80"/>
      <c r="F24" s="80"/>
    </row>
    <row r="25" spans="1:6" x14ac:dyDescent="0.3">
      <c r="A25" s="77"/>
      <c r="B25" s="78"/>
      <c r="C25" s="79"/>
      <c r="D25" s="80"/>
      <c r="E25" s="80"/>
      <c r="F25" s="80"/>
    </row>
    <row r="26" spans="1:6" x14ac:dyDescent="0.3">
      <c r="A26" s="77"/>
      <c r="B26" s="78"/>
      <c r="C26" s="79"/>
      <c r="D26" s="80"/>
      <c r="E26" s="80"/>
      <c r="F26" s="80"/>
    </row>
    <row r="27" spans="1:6" x14ac:dyDescent="0.3">
      <c r="A27" s="77"/>
      <c r="B27" s="78"/>
      <c r="C27" s="79"/>
      <c r="D27" s="80"/>
      <c r="E27" s="80"/>
      <c r="F27" s="80"/>
    </row>
    <row r="28" spans="1:6" x14ac:dyDescent="0.3">
      <c r="A28" s="77"/>
      <c r="B28" s="78"/>
      <c r="C28" s="79"/>
      <c r="D28" s="80"/>
      <c r="E28" s="80"/>
      <c r="F28" s="80"/>
    </row>
    <row r="29" spans="1:6" x14ac:dyDescent="0.3">
      <c r="A29" s="77"/>
      <c r="B29" s="78"/>
      <c r="C29" s="79"/>
      <c r="D29" s="80"/>
      <c r="E29" s="80"/>
      <c r="F29" s="80"/>
    </row>
    <row r="30" spans="1:6" x14ac:dyDescent="0.3">
      <c r="A30" s="77"/>
      <c r="B30" s="78"/>
      <c r="C30" s="79"/>
      <c r="D30" s="80"/>
      <c r="E30" s="80"/>
      <c r="F30" s="80"/>
    </row>
    <row r="31" spans="1:6" x14ac:dyDescent="0.3">
      <c r="A31" s="77"/>
      <c r="B31" s="78"/>
      <c r="C31" s="79"/>
      <c r="D31" s="80"/>
      <c r="E31" s="80"/>
      <c r="F31" s="80"/>
    </row>
    <row r="32" spans="1:6" x14ac:dyDescent="0.3">
      <c r="A32" s="77"/>
      <c r="B32" s="78"/>
      <c r="C32" s="79"/>
      <c r="D32" s="80"/>
      <c r="E32" s="80"/>
      <c r="F32" s="80"/>
    </row>
    <row r="33" spans="1:6" x14ac:dyDescent="0.3">
      <c r="A33" s="77"/>
      <c r="B33" s="78"/>
      <c r="C33" s="79"/>
      <c r="D33" s="80"/>
      <c r="E33" s="80"/>
      <c r="F33" s="80"/>
    </row>
    <row r="34" spans="1:6" x14ac:dyDescent="0.3">
      <c r="A34" s="77"/>
      <c r="B34" s="78"/>
      <c r="C34" s="79"/>
      <c r="D34" s="80"/>
      <c r="E34" s="80"/>
      <c r="F34" s="80"/>
    </row>
    <row r="35" spans="1:6" x14ac:dyDescent="0.3">
      <c r="A35" s="77"/>
      <c r="B35" s="78"/>
      <c r="C35" s="79"/>
      <c r="D35" s="80"/>
      <c r="E35" s="80"/>
      <c r="F35" s="80"/>
    </row>
    <row r="36" spans="1:6" x14ac:dyDescent="0.3">
      <c r="A36" s="77"/>
      <c r="B36" s="78"/>
      <c r="C36" s="79"/>
      <c r="D36" s="80"/>
      <c r="E36" s="80"/>
      <c r="F36" s="80"/>
    </row>
    <row r="37" spans="1:6" x14ac:dyDescent="0.3">
      <c r="A37" s="77"/>
      <c r="B37" s="78"/>
      <c r="C37" s="79"/>
      <c r="D37" s="80"/>
      <c r="E37" s="80"/>
      <c r="F37" s="80"/>
    </row>
    <row r="38" spans="1:6" x14ac:dyDescent="0.3">
      <c r="A38" s="77"/>
      <c r="B38" s="78"/>
      <c r="C38" s="79"/>
      <c r="D38" s="80"/>
      <c r="E38" s="80"/>
      <c r="F38" s="80"/>
    </row>
    <row r="39" spans="1:6" x14ac:dyDescent="0.3">
      <c r="A39" s="77"/>
      <c r="B39" s="81"/>
      <c r="C39" s="79"/>
      <c r="D39" s="80"/>
      <c r="E39" s="80"/>
      <c r="F39" s="80"/>
    </row>
    <row r="40" spans="1:6" x14ac:dyDescent="0.3">
      <c r="A40" s="77"/>
      <c r="B40" s="81"/>
      <c r="C40" s="79"/>
      <c r="D40" s="80"/>
      <c r="E40" s="80"/>
      <c r="F40" s="80"/>
    </row>
    <row r="41" spans="1:6" x14ac:dyDescent="0.3">
      <c r="A41" s="77"/>
      <c r="B41" s="81"/>
      <c r="C41" s="79"/>
      <c r="D41" s="80"/>
      <c r="E41" s="80"/>
      <c r="F41" s="80"/>
    </row>
    <row r="42" spans="1:6" x14ac:dyDescent="0.3">
      <c r="C42" s="79"/>
    </row>
    <row r="43" spans="1:6" x14ac:dyDescent="0.3">
      <c r="C43" s="79"/>
    </row>
    <row r="44" spans="1:6" x14ac:dyDescent="0.3">
      <c r="C44" s="79"/>
    </row>
    <row r="45" spans="1:6" x14ac:dyDescent="0.3">
      <c r="C45" s="79"/>
    </row>
    <row r="46" spans="1:6" x14ac:dyDescent="0.3">
      <c r="C46" s="79"/>
    </row>
    <row r="47" spans="1:6" x14ac:dyDescent="0.3">
      <c r="C47" s="79"/>
    </row>
    <row r="48" spans="1:6"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3" xr:uid="{6E043B89-60E6-4362-A6B7-D2324202873B}">
    <sortState xmlns:xlrd2="http://schemas.microsoft.com/office/spreadsheetml/2017/richdata2" ref="A2:H13">
      <sortCondition ref="A2:A13"/>
    </sortState>
  </autoFilter>
  <conditionalFormatting sqref="C2:C13">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14:C999">
    <cfRule type="expression" dxfId="15" priority="8">
      <formula>EXACT("Учебные пособия",C14)</formula>
    </cfRule>
    <cfRule type="expression" dxfId="14" priority="9">
      <formula>EXACT("Техника безопасности",C14)</formula>
    </cfRule>
    <cfRule type="expression" dxfId="13" priority="10">
      <formula>EXACT("Охрана труда",C14)</formula>
    </cfRule>
    <cfRule type="expression" dxfId="12" priority="11">
      <formula>EXACT("Программное обеспечение",C14)</formula>
    </cfRule>
    <cfRule type="expression" dxfId="11" priority="12">
      <formula>EXACT("Оборудование IT",C14)</formula>
    </cfRule>
    <cfRule type="expression" dxfId="10" priority="13">
      <formula>EXACT("Мебель",C14)</formula>
    </cfRule>
    <cfRule type="expression" dxfId="9" priority="14">
      <formula>EXACT("Оборудование",C14)</formula>
    </cfRule>
  </conditionalFormatting>
  <conditionalFormatting sqref="G2:G13">
    <cfRule type="colorScale" priority="337">
      <colorScale>
        <cfvo type="min"/>
        <cfvo type="percentile" val="50"/>
        <cfvo type="max"/>
        <color rgb="FFF8696B"/>
        <color rgb="FFFFEB84"/>
        <color rgb="FF63BE7B"/>
      </colorScale>
    </cfRule>
  </conditionalFormatting>
  <conditionalFormatting sqref="H2:H1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3" xr:uid="{0EC6B541-BB39-4F5D-BC34-316F8C8C8AA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2C54E8-9CFF-4C3B-925B-F85A7ABE49A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6"/>
  <sheetViews>
    <sheetView workbookViewId="0">
      <selection activeCell="E24" sqref="E23:E24"/>
    </sheetView>
  </sheetViews>
  <sheetFormatPr defaultColWidth="9.109375" defaultRowHeight="15.6" x14ac:dyDescent="0.3"/>
  <cols>
    <col min="1" max="1" width="22" style="44" customWidth="1"/>
    <col min="2" max="2" width="9" style="44"/>
    <col min="3" max="3" width="27" style="44" customWidth="1"/>
    <col min="4" max="4" width="12.88671875" style="44" bestFit="1" customWidth="1"/>
    <col min="5" max="5" width="49.33203125" style="44" customWidth="1"/>
    <col min="6" max="6" width="8.88671875" style="44" bestFit="1" customWidth="1"/>
    <col min="7" max="7" width="66" style="44" customWidth="1"/>
    <col min="8" max="8" width="71.88671875" style="44" customWidth="1"/>
    <col min="9" max="9" width="46.109375" style="44" customWidth="1"/>
    <col min="10" max="16384" width="9.109375" style="44"/>
  </cols>
  <sheetData>
    <row r="1" spans="1:10" x14ac:dyDescent="0.3">
      <c r="A1" s="61" t="s">
        <v>72</v>
      </c>
      <c r="B1" s="61" t="s">
        <v>65</v>
      </c>
      <c r="C1" s="61" t="s">
        <v>66</v>
      </c>
      <c r="D1" s="61" t="s">
        <v>75</v>
      </c>
      <c r="E1" s="61" t="s">
        <v>67</v>
      </c>
      <c r="F1" s="61" t="s">
        <v>76</v>
      </c>
      <c r="G1" s="61" t="s">
        <v>46</v>
      </c>
      <c r="H1" s="61" t="s">
        <v>68</v>
      </c>
      <c r="I1" s="61" t="s">
        <v>69</v>
      </c>
      <c r="J1" s="44" t="str">
        <f>_xlfn.TEXTJOIN("
",TRUE,H2:H99)</f>
        <v>23.02.06 Техническая эксплуатация подвижного состава железных дорог
23.02.06 Техническая эксплуатация подвижного состава железных дорог
23.02.06 Техническая эксплуатация подвижного состава железных дорог
23.02.06 Техническая эксплуатация подвижного состава железных дорог
23.02.06 Техническая эксплуатация подвижного состава железных дорог</v>
      </c>
    </row>
    <row r="2" spans="1:10" ht="57.6" x14ac:dyDescent="0.3">
      <c r="A2" s="62" t="s">
        <v>80</v>
      </c>
      <c r="B2" s="62">
        <v>2025</v>
      </c>
      <c r="C2" s="62" t="s">
        <v>81</v>
      </c>
      <c r="D2" s="62">
        <v>538</v>
      </c>
      <c r="E2" s="63" t="s">
        <v>82</v>
      </c>
      <c r="F2" s="64">
        <v>7</v>
      </c>
      <c r="G2" s="62" t="s">
        <v>83</v>
      </c>
      <c r="H2" s="65" t="s">
        <v>84</v>
      </c>
      <c r="I2" s="66" t="s">
        <v>85</v>
      </c>
    </row>
    <row r="3" spans="1:10" ht="57.6" x14ac:dyDescent="0.3">
      <c r="A3" s="62" t="s">
        <v>80</v>
      </c>
      <c r="B3" s="62">
        <v>2025</v>
      </c>
      <c r="C3" s="62" t="s">
        <v>86</v>
      </c>
      <c r="D3" s="62">
        <v>547</v>
      </c>
      <c r="E3" s="63" t="s">
        <v>87</v>
      </c>
      <c r="F3" s="64">
        <v>3</v>
      </c>
      <c r="G3" s="62" t="s">
        <v>88</v>
      </c>
      <c r="H3" s="65" t="s">
        <v>84</v>
      </c>
      <c r="I3" s="66" t="s">
        <v>85</v>
      </c>
    </row>
    <row r="4" spans="1:10" ht="43.2" x14ac:dyDescent="0.3">
      <c r="A4" s="62" t="s">
        <v>80</v>
      </c>
      <c r="B4" s="62">
        <v>2025</v>
      </c>
      <c r="C4" s="62" t="s">
        <v>89</v>
      </c>
      <c r="D4" s="62">
        <v>557</v>
      </c>
      <c r="E4" s="63" t="s">
        <v>90</v>
      </c>
      <c r="F4" s="64">
        <v>4</v>
      </c>
      <c r="G4" s="62" t="s">
        <v>91</v>
      </c>
      <c r="H4" s="65" t="s">
        <v>84</v>
      </c>
      <c r="I4" s="66" t="s">
        <v>85</v>
      </c>
    </row>
    <row r="5" spans="1:10" ht="43.2" x14ac:dyDescent="0.3">
      <c r="A5" s="62" t="s">
        <v>80</v>
      </c>
      <c r="B5" s="62">
        <v>2025</v>
      </c>
      <c r="C5" s="62" t="s">
        <v>92</v>
      </c>
      <c r="D5" s="62">
        <v>568</v>
      </c>
      <c r="E5" s="63" t="s">
        <v>93</v>
      </c>
      <c r="F5" s="64">
        <v>1</v>
      </c>
      <c r="G5" s="62" t="s">
        <v>94</v>
      </c>
      <c r="H5" s="65" t="s">
        <v>84</v>
      </c>
      <c r="I5" s="66" t="s">
        <v>85</v>
      </c>
    </row>
    <row r="6" spans="1:10" ht="28.8" x14ac:dyDescent="0.3">
      <c r="A6" s="62" t="s">
        <v>80</v>
      </c>
      <c r="B6" s="62">
        <v>2025</v>
      </c>
      <c r="C6" s="62" t="s">
        <v>95</v>
      </c>
      <c r="D6" s="62">
        <v>608</v>
      </c>
      <c r="E6" s="63" t="s">
        <v>96</v>
      </c>
      <c r="F6" s="64">
        <v>2</v>
      </c>
      <c r="G6" s="62" t="s">
        <v>88</v>
      </c>
      <c r="H6" s="65" t="s">
        <v>84</v>
      </c>
      <c r="I6" s="66" t="s">
        <v>85</v>
      </c>
    </row>
  </sheetData>
  <conditionalFormatting sqref="D2:D6">
    <cfRule type="colorScale" priority="1">
      <colorScale>
        <cfvo type="min"/>
        <cfvo type="percentile" val="50"/>
        <cfvo type="max"/>
        <color rgb="FF63BE7B"/>
        <color rgb="FFFFEB84"/>
        <color rgb="FFF8696B"/>
      </colorScale>
    </cfRule>
  </conditionalFormatting>
  <hyperlinks>
    <hyperlink ref="E2" r:id="rId1" xr:uid="{45AFC332-292C-4DF8-8DA6-7FD231891181}"/>
    <hyperlink ref="E3" r:id="rId2" xr:uid="{894FBA51-E5BC-4CBA-8B3E-B26D7272B9EF}"/>
    <hyperlink ref="E4" r:id="rId3" xr:uid="{9C4D81E4-1AE5-42CB-8029-4CA8E9223C18}"/>
    <hyperlink ref="E5" r:id="rId4" xr:uid="{526345DF-E2CE-4D60-9050-32CBB267E5A7}"/>
    <hyperlink ref="E6" r:id="rId5" xr:uid="{0615FE8A-0487-47B7-A7B7-C28EBA384D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11"/>
  <sheetViews>
    <sheetView topLeftCell="A134" workbookViewId="0">
      <selection activeCell="E24" sqref="E23:E24"/>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21" x14ac:dyDescent="0.3">
      <c r="A1" s="122" t="s">
        <v>97</v>
      </c>
      <c r="B1" s="122"/>
      <c r="C1" s="122"/>
      <c r="D1" s="122"/>
      <c r="E1" s="122"/>
      <c r="F1" s="122"/>
      <c r="G1" s="122"/>
      <c r="H1" s="122"/>
    </row>
    <row r="2" spans="1:8" ht="21" x14ac:dyDescent="0.3">
      <c r="A2" s="123" t="s">
        <v>98</v>
      </c>
      <c r="B2" s="123"/>
      <c r="C2" s="123"/>
      <c r="D2" s="123"/>
      <c r="E2" s="123"/>
      <c r="F2" s="123"/>
      <c r="G2" s="123"/>
      <c r="H2" s="123"/>
    </row>
    <row r="3" spans="1:8" ht="15.6" x14ac:dyDescent="0.3">
      <c r="A3" s="124" t="s">
        <v>99</v>
      </c>
      <c r="B3" s="124"/>
      <c r="C3" s="124"/>
      <c r="D3" s="124"/>
      <c r="E3" s="124"/>
      <c r="F3" s="124"/>
      <c r="G3" s="124"/>
      <c r="H3" s="124"/>
    </row>
    <row r="4" spans="1:8" x14ac:dyDescent="0.3">
      <c r="A4" s="125" t="s">
        <v>100</v>
      </c>
      <c r="B4" s="125"/>
      <c r="C4" s="125"/>
      <c r="D4" s="125"/>
      <c r="E4" s="125"/>
      <c r="F4" s="125"/>
      <c r="G4" s="125"/>
      <c r="H4" s="125"/>
    </row>
    <row r="5" spans="1:8" x14ac:dyDescent="0.3">
      <c r="A5" s="125" t="s">
        <v>101</v>
      </c>
      <c r="B5" s="125"/>
      <c r="C5" s="125"/>
      <c r="D5" s="125"/>
      <c r="E5" s="125"/>
      <c r="F5" s="125"/>
      <c r="G5" s="125"/>
      <c r="H5" s="125"/>
    </row>
    <row r="6" spans="1:8" x14ac:dyDescent="0.3">
      <c r="A6" s="126" t="s">
        <v>102</v>
      </c>
      <c r="B6" s="126"/>
      <c r="C6" s="126"/>
      <c r="D6" s="126"/>
      <c r="E6" s="126"/>
      <c r="F6" s="126"/>
      <c r="G6" s="126"/>
      <c r="H6" s="126"/>
    </row>
    <row r="7" spans="1:8" ht="18.600000000000001" x14ac:dyDescent="0.3">
      <c r="A7" s="67">
        <v>7</v>
      </c>
      <c r="B7" s="67" t="s">
        <v>46</v>
      </c>
      <c r="C7" s="121" t="s">
        <v>83</v>
      </c>
      <c r="D7" s="121"/>
      <c r="E7" s="121"/>
      <c r="F7" s="121"/>
      <c r="G7" s="121"/>
      <c r="H7" s="121"/>
    </row>
    <row r="8" spans="1:8" ht="18.600000000000001" x14ac:dyDescent="0.3">
      <c r="A8" s="121" t="s">
        <v>103</v>
      </c>
      <c r="B8" s="121"/>
      <c r="C8" s="121" t="s">
        <v>102</v>
      </c>
      <c r="D8" s="121"/>
      <c r="E8" s="121"/>
      <c r="F8" s="121"/>
      <c r="G8" s="121"/>
      <c r="H8" s="121"/>
    </row>
    <row r="9" spans="1:8" ht="18.600000000000001" x14ac:dyDescent="0.3">
      <c r="A9" s="121" t="s">
        <v>47</v>
      </c>
      <c r="B9" s="121"/>
      <c r="C9" s="121">
        <f>D30+D34+D42</f>
        <v>3</v>
      </c>
      <c r="D9" s="121"/>
      <c r="E9" s="121"/>
      <c r="F9" s="121"/>
      <c r="G9" s="121"/>
      <c r="H9" s="121"/>
    </row>
    <row r="10" spans="1:8" ht="18.600000000000001" x14ac:dyDescent="0.3">
      <c r="A10" s="121" t="s">
        <v>48</v>
      </c>
      <c r="B10" s="121"/>
      <c r="C10" s="121" t="s">
        <v>84</v>
      </c>
      <c r="D10" s="121"/>
      <c r="E10" s="121"/>
      <c r="F10" s="121"/>
      <c r="G10" s="121"/>
      <c r="H10" s="121"/>
    </row>
    <row r="11" spans="1:8" x14ac:dyDescent="0.3">
      <c r="A11" s="132" t="s">
        <v>12</v>
      </c>
      <c r="B11" s="132"/>
      <c r="C11" s="132"/>
      <c r="D11" s="133"/>
      <c r="E11" s="132"/>
      <c r="F11" s="132"/>
      <c r="G11" s="132"/>
      <c r="H11" s="133"/>
    </row>
    <row r="12" spans="1:8" x14ac:dyDescent="0.3">
      <c r="A12" s="127" t="s">
        <v>104</v>
      </c>
      <c r="B12" s="127"/>
      <c r="C12" s="127"/>
      <c r="D12" s="128"/>
      <c r="E12" s="127"/>
      <c r="F12" s="127"/>
      <c r="G12" s="127"/>
      <c r="H12" s="128"/>
    </row>
    <row r="13" spans="1:8" x14ac:dyDescent="0.3">
      <c r="A13" s="127" t="s">
        <v>105</v>
      </c>
      <c r="B13" s="127"/>
      <c r="C13" s="127"/>
      <c r="D13" s="128"/>
      <c r="E13" s="127"/>
      <c r="F13" s="127"/>
      <c r="G13" s="127"/>
      <c r="H13" s="128"/>
    </row>
    <row r="14" spans="1:8" x14ac:dyDescent="0.3">
      <c r="A14" s="127" t="s">
        <v>106</v>
      </c>
      <c r="B14" s="127"/>
      <c r="C14" s="127"/>
      <c r="D14" s="128"/>
      <c r="E14" s="127"/>
      <c r="F14" s="127"/>
      <c r="G14" s="127"/>
      <c r="H14" s="128"/>
    </row>
    <row r="15" spans="1:8" x14ac:dyDescent="0.3">
      <c r="A15" s="127" t="s">
        <v>107</v>
      </c>
      <c r="B15" s="127"/>
      <c r="C15" s="127"/>
      <c r="D15" s="128"/>
      <c r="E15" s="127"/>
      <c r="F15" s="127"/>
      <c r="G15" s="127"/>
      <c r="H15" s="128"/>
    </row>
    <row r="16" spans="1:8" x14ac:dyDescent="0.3">
      <c r="A16" s="127" t="s">
        <v>108</v>
      </c>
      <c r="B16" s="127"/>
      <c r="C16" s="127"/>
      <c r="D16" s="128"/>
      <c r="E16" s="127"/>
      <c r="F16" s="127"/>
      <c r="G16" s="127"/>
      <c r="H16" s="128"/>
    </row>
    <row r="17" spans="1:8" x14ac:dyDescent="0.3">
      <c r="A17" s="127" t="s">
        <v>109</v>
      </c>
      <c r="B17" s="127"/>
      <c r="C17" s="127"/>
      <c r="D17" s="128"/>
      <c r="E17" s="127"/>
      <c r="F17" s="127"/>
      <c r="G17" s="127"/>
      <c r="H17" s="128"/>
    </row>
    <row r="18" spans="1:8" x14ac:dyDescent="0.3">
      <c r="A18" s="127" t="s">
        <v>110</v>
      </c>
      <c r="B18" s="127"/>
      <c r="C18" s="127"/>
      <c r="D18" s="128"/>
      <c r="E18" s="127"/>
      <c r="F18" s="127"/>
      <c r="G18" s="127"/>
      <c r="H18" s="128"/>
    </row>
    <row r="19" spans="1:8" x14ac:dyDescent="0.3">
      <c r="A19" s="127" t="s">
        <v>111</v>
      </c>
      <c r="B19" s="127"/>
      <c r="C19" s="127"/>
      <c r="D19" s="128"/>
      <c r="E19" s="127"/>
      <c r="F19" s="127"/>
      <c r="G19" s="127"/>
      <c r="H19" s="128"/>
    </row>
    <row r="20" spans="1:8" x14ac:dyDescent="0.3">
      <c r="A20" s="129" t="s">
        <v>11</v>
      </c>
      <c r="B20" s="129"/>
      <c r="C20" s="129"/>
      <c r="D20" s="129"/>
      <c r="E20" s="129"/>
      <c r="F20" s="129"/>
      <c r="G20" s="129"/>
      <c r="H20" s="129"/>
    </row>
    <row r="21" spans="1:8" ht="41.4" x14ac:dyDescent="0.3">
      <c r="A21" s="68" t="s">
        <v>0</v>
      </c>
      <c r="B21" s="68" t="s">
        <v>112</v>
      </c>
      <c r="C21" s="68" t="s">
        <v>9</v>
      </c>
      <c r="D21" s="130" t="s">
        <v>2</v>
      </c>
      <c r="E21" s="130"/>
      <c r="F21" s="130"/>
      <c r="G21" s="68" t="s">
        <v>56</v>
      </c>
      <c r="H21" s="68" t="s">
        <v>113</v>
      </c>
    </row>
    <row r="22" spans="1:8" ht="138" x14ac:dyDescent="0.3">
      <c r="A22" s="69">
        <v>1</v>
      </c>
      <c r="B22" s="69" t="s">
        <v>40</v>
      </c>
      <c r="C22" s="69" t="s">
        <v>114</v>
      </c>
      <c r="D22" s="131" t="s">
        <v>5</v>
      </c>
      <c r="E22" s="131"/>
      <c r="F22" s="131"/>
      <c r="G22" s="69">
        <v>1</v>
      </c>
      <c r="H22" s="69" t="s">
        <v>115</v>
      </c>
    </row>
    <row r="23" spans="1:8" ht="82.8" x14ac:dyDescent="0.3">
      <c r="A23" s="69">
        <v>2</v>
      </c>
      <c r="B23" s="69" t="s">
        <v>77</v>
      </c>
      <c r="C23" s="69" t="s">
        <v>116</v>
      </c>
      <c r="D23" s="131" t="s">
        <v>6</v>
      </c>
      <c r="E23" s="131"/>
      <c r="F23" s="131"/>
      <c r="G23" s="69">
        <v>3</v>
      </c>
      <c r="H23" s="69" t="s">
        <v>115</v>
      </c>
    </row>
    <row r="24" spans="1:8" ht="55.2" x14ac:dyDescent="0.3">
      <c r="A24" s="69">
        <v>3</v>
      </c>
      <c r="B24" s="69" t="s">
        <v>78</v>
      </c>
      <c r="C24" s="69" t="s">
        <v>117</v>
      </c>
      <c r="D24" s="131" t="s">
        <v>6</v>
      </c>
      <c r="E24" s="131"/>
      <c r="F24" s="131"/>
      <c r="G24" s="69">
        <v>6</v>
      </c>
      <c r="H24" s="69" t="s">
        <v>115</v>
      </c>
    </row>
    <row r="25" spans="1:8" ht="138" x14ac:dyDescent="0.3">
      <c r="A25" s="69">
        <v>4</v>
      </c>
      <c r="B25" s="69" t="s">
        <v>60</v>
      </c>
      <c r="C25" s="69" t="s">
        <v>118</v>
      </c>
      <c r="D25" s="131" t="s">
        <v>6</v>
      </c>
      <c r="E25" s="131"/>
      <c r="F25" s="131"/>
      <c r="G25" s="69">
        <v>2</v>
      </c>
      <c r="H25" s="69" t="s">
        <v>115</v>
      </c>
    </row>
    <row r="26" spans="1:8" ht="69" x14ac:dyDescent="0.3">
      <c r="A26" s="69">
        <v>5</v>
      </c>
      <c r="B26" s="69" t="s">
        <v>61</v>
      </c>
      <c r="C26" s="69" t="s">
        <v>119</v>
      </c>
      <c r="D26" s="131" t="s">
        <v>6</v>
      </c>
      <c r="E26" s="131"/>
      <c r="F26" s="131"/>
      <c r="G26" s="69">
        <v>2</v>
      </c>
      <c r="H26" s="69" t="s">
        <v>115</v>
      </c>
    </row>
    <row r="27" spans="1:8" ht="409.6" x14ac:dyDescent="0.3">
      <c r="A27" s="69">
        <v>6</v>
      </c>
      <c r="B27" s="69" t="s">
        <v>120</v>
      </c>
      <c r="C27" s="69" t="s">
        <v>121</v>
      </c>
      <c r="D27" s="131" t="s">
        <v>5</v>
      </c>
      <c r="E27" s="131"/>
      <c r="F27" s="131"/>
      <c r="G27" s="69">
        <v>1</v>
      </c>
      <c r="H27" s="69" t="s">
        <v>115</v>
      </c>
    </row>
    <row r="28" spans="1:8" ht="27.6" x14ac:dyDescent="0.3">
      <c r="A28" s="69">
        <v>7</v>
      </c>
      <c r="B28" s="69" t="s">
        <v>122</v>
      </c>
      <c r="C28" s="69" t="s">
        <v>123</v>
      </c>
      <c r="D28" s="131" t="s">
        <v>79</v>
      </c>
      <c r="E28" s="131"/>
      <c r="F28" s="131"/>
      <c r="G28" s="69">
        <v>1</v>
      </c>
      <c r="H28" s="69" t="s">
        <v>115</v>
      </c>
    </row>
    <row r="29" spans="1:8" x14ac:dyDescent="0.3">
      <c r="A29" s="129" t="s">
        <v>124</v>
      </c>
      <c r="B29" s="129"/>
      <c r="C29" s="129"/>
      <c r="D29" s="129"/>
      <c r="E29" s="129"/>
      <c r="F29" s="129"/>
      <c r="G29" s="129"/>
      <c r="H29" s="129"/>
    </row>
    <row r="30" spans="1:8" x14ac:dyDescent="0.3">
      <c r="A30" s="134" t="s">
        <v>125</v>
      </c>
      <c r="B30" s="134"/>
      <c r="C30" s="134"/>
      <c r="D30" s="134">
        <v>1</v>
      </c>
      <c r="E30" s="134"/>
      <c r="F30" s="134"/>
      <c r="G30" s="134"/>
      <c r="H30" s="134"/>
    </row>
    <row r="31" spans="1:8" ht="41.4" x14ac:dyDescent="0.3">
      <c r="A31" s="68" t="s">
        <v>0</v>
      </c>
      <c r="B31" s="68" t="s">
        <v>112</v>
      </c>
      <c r="C31" s="68" t="s">
        <v>9</v>
      </c>
      <c r="D31" s="68" t="s">
        <v>2</v>
      </c>
      <c r="E31" s="68" t="s">
        <v>57</v>
      </c>
      <c r="F31" s="68" t="s">
        <v>58</v>
      </c>
      <c r="G31" s="68" t="s">
        <v>56</v>
      </c>
      <c r="H31" s="68" t="s">
        <v>113</v>
      </c>
    </row>
    <row r="32" spans="1:8" ht="138" x14ac:dyDescent="0.3">
      <c r="A32" s="69">
        <v>1</v>
      </c>
      <c r="B32" s="69" t="s">
        <v>126</v>
      </c>
      <c r="C32" s="69" t="s">
        <v>127</v>
      </c>
      <c r="D32" s="69" t="s">
        <v>10</v>
      </c>
      <c r="E32" s="69">
        <v>1</v>
      </c>
      <c r="F32" s="69" t="s">
        <v>128</v>
      </c>
      <c r="G32" s="69">
        <v>1</v>
      </c>
      <c r="H32" s="69" t="s">
        <v>129</v>
      </c>
    </row>
    <row r="33" spans="1:8" x14ac:dyDescent="0.3">
      <c r="A33" s="129" t="s">
        <v>124</v>
      </c>
      <c r="B33" s="129"/>
      <c r="C33" s="129"/>
      <c r="D33" s="129"/>
      <c r="E33" s="129"/>
      <c r="F33" s="129"/>
      <c r="G33" s="129"/>
      <c r="H33" s="129"/>
    </row>
    <row r="34" spans="1:8" x14ac:dyDescent="0.3">
      <c r="A34" s="134" t="s">
        <v>125</v>
      </c>
      <c r="B34" s="134"/>
      <c r="C34" s="134"/>
      <c r="D34" s="134">
        <v>1</v>
      </c>
      <c r="E34" s="134"/>
      <c r="F34" s="134"/>
      <c r="G34" s="134"/>
      <c r="H34" s="134"/>
    </row>
    <row r="35" spans="1:8" ht="41.4" x14ac:dyDescent="0.3">
      <c r="A35" s="68" t="s">
        <v>0</v>
      </c>
      <c r="B35" s="68" t="s">
        <v>112</v>
      </c>
      <c r="C35" s="68" t="s">
        <v>9</v>
      </c>
      <c r="D35" s="68" t="s">
        <v>2</v>
      </c>
      <c r="E35" s="68" t="s">
        <v>57</v>
      </c>
      <c r="F35" s="68" t="s">
        <v>58</v>
      </c>
      <c r="G35" s="68" t="s">
        <v>56</v>
      </c>
      <c r="H35" s="68" t="s">
        <v>113</v>
      </c>
    </row>
    <row r="36" spans="1:8" ht="124.2" x14ac:dyDescent="0.3">
      <c r="A36" s="69">
        <v>1</v>
      </c>
      <c r="B36" s="69" t="s">
        <v>130</v>
      </c>
      <c r="C36" s="69" t="s">
        <v>131</v>
      </c>
      <c r="D36" s="69" t="s">
        <v>5</v>
      </c>
      <c r="E36" s="69">
        <v>1</v>
      </c>
      <c r="F36" s="69" t="s">
        <v>128</v>
      </c>
      <c r="G36" s="69">
        <v>1</v>
      </c>
      <c r="H36" s="69" t="s">
        <v>115</v>
      </c>
    </row>
    <row r="37" spans="1:8" ht="82.8" x14ac:dyDescent="0.3">
      <c r="A37" s="69">
        <v>2</v>
      </c>
      <c r="B37" s="69" t="s">
        <v>132</v>
      </c>
      <c r="C37" s="69" t="s">
        <v>133</v>
      </c>
      <c r="D37" s="69" t="s">
        <v>5</v>
      </c>
      <c r="E37" s="69">
        <v>1</v>
      </c>
      <c r="F37" s="69" t="s">
        <v>128</v>
      </c>
      <c r="G37" s="69">
        <v>1</v>
      </c>
      <c r="H37" s="69" t="s">
        <v>115</v>
      </c>
    </row>
    <row r="38" spans="1:8" ht="138" x14ac:dyDescent="0.3">
      <c r="A38" s="69">
        <v>3</v>
      </c>
      <c r="B38" s="69" t="s">
        <v>60</v>
      </c>
      <c r="C38" s="69" t="s">
        <v>118</v>
      </c>
      <c r="D38" s="69" t="s">
        <v>6</v>
      </c>
      <c r="E38" s="69">
        <v>1</v>
      </c>
      <c r="F38" s="69" t="s">
        <v>128</v>
      </c>
      <c r="G38" s="69">
        <v>1</v>
      </c>
      <c r="H38" s="69" t="s">
        <v>115</v>
      </c>
    </row>
    <row r="39" spans="1:8" ht="69" x14ac:dyDescent="0.3">
      <c r="A39" s="69">
        <v>4</v>
      </c>
      <c r="B39" s="69" t="s">
        <v>61</v>
      </c>
      <c r="C39" s="69" t="s">
        <v>134</v>
      </c>
      <c r="D39" s="69" t="s">
        <v>6</v>
      </c>
      <c r="E39" s="69">
        <v>1</v>
      </c>
      <c r="F39" s="69" t="s">
        <v>128</v>
      </c>
      <c r="G39" s="69">
        <v>1</v>
      </c>
      <c r="H39" s="69" t="s">
        <v>115</v>
      </c>
    </row>
    <row r="40" spans="1:8" ht="41.4" x14ac:dyDescent="0.3">
      <c r="A40" s="69">
        <v>5</v>
      </c>
      <c r="B40" s="69" t="s">
        <v>135</v>
      </c>
      <c r="C40" s="69" t="s">
        <v>136</v>
      </c>
      <c r="D40" s="69" t="s">
        <v>79</v>
      </c>
      <c r="E40" s="69">
        <v>1</v>
      </c>
      <c r="F40" s="69" t="s">
        <v>128</v>
      </c>
      <c r="G40" s="69">
        <v>1</v>
      </c>
      <c r="H40" s="69" t="s">
        <v>115</v>
      </c>
    </row>
    <row r="41" spans="1:8" x14ac:dyDescent="0.3">
      <c r="A41" s="129" t="s">
        <v>124</v>
      </c>
      <c r="B41" s="129"/>
      <c r="C41" s="129"/>
      <c r="D41" s="129"/>
      <c r="E41" s="129"/>
      <c r="F41" s="129"/>
      <c r="G41" s="129"/>
      <c r="H41" s="129"/>
    </row>
    <row r="42" spans="1:8" x14ac:dyDescent="0.3">
      <c r="A42" s="134" t="s">
        <v>125</v>
      </c>
      <c r="B42" s="134"/>
      <c r="C42" s="134"/>
      <c r="D42" s="134">
        <v>1</v>
      </c>
      <c r="E42" s="134"/>
      <c r="F42" s="134"/>
      <c r="G42" s="134"/>
      <c r="H42" s="134"/>
    </row>
    <row r="43" spans="1:8" ht="41.4" x14ac:dyDescent="0.3">
      <c r="A43" s="68" t="s">
        <v>0</v>
      </c>
      <c r="B43" s="68" t="s">
        <v>112</v>
      </c>
      <c r="C43" s="68" t="s">
        <v>9</v>
      </c>
      <c r="D43" s="68" t="s">
        <v>2</v>
      </c>
      <c r="E43" s="68" t="s">
        <v>57</v>
      </c>
      <c r="F43" s="68" t="s">
        <v>58</v>
      </c>
      <c r="G43" s="68" t="s">
        <v>56</v>
      </c>
      <c r="H43" s="68" t="s">
        <v>113</v>
      </c>
    </row>
    <row r="44" spans="1:8" ht="138" x14ac:dyDescent="0.3">
      <c r="A44" s="69">
        <v>1</v>
      </c>
      <c r="B44" s="69" t="s">
        <v>137</v>
      </c>
      <c r="C44" s="69" t="s">
        <v>138</v>
      </c>
      <c r="D44" s="69" t="s">
        <v>10</v>
      </c>
      <c r="E44" s="69">
        <v>1</v>
      </c>
      <c r="F44" s="69" t="s">
        <v>128</v>
      </c>
      <c r="G44" s="69">
        <v>1</v>
      </c>
      <c r="H44" s="69" t="s">
        <v>115</v>
      </c>
    </row>
    <row r="45" spans="1:8" x14ac:dyDescent="0.3">
      <c r="A45" s="129" t="s">
        <v>14</v>
      </c>
      <c r="B45" s="129"/>
      <c r="C45" s="129"/>
      <c r="D45" s="129"/>
      <c r="E45" s="129"/>
      <c r="F45" s="129"/>
      <c r="G45" s="129"/>
      <c r="H45" s="129"/>
    </row>
    <row r="46" spans="1:8" ht="41.4" x14ac:dyDescent="0.3">
      <c r="A46" s="68" t="s">
        <v>0</v>
      </c>
      <c r="B46" s="68" t="s">
        <v>112</v>
      </c>
      <c r="C46" s="68" t="s">
        <v>9</v>
      </c>
      <c r="D46" s="130" t="s">
        <v>2</v>
      </c>
      <c r="E46" s="130"/>
      <c r="F46" s="130"/>
      <c r="G46" s="68" t="s">
        <v>56</v>
      </c>
      <c r="H46" s="68" t="s">
        <v>113</v>
      </c>
    </row>
    <row r="47" spans="1:8" ht="138" x14ac:dyDescent="0.3">
      <c r="A47" s="69">
        <v>1</v>
      </c>
      <c r="B47" s="69" t="s">
        <v>130</v>
      </c>
      <c r="C47" s="69" t="s">
        <v>139</v>
      </c>
      <c r="D47" s="131" t="s">
        <v>5</v>
      </c>
      <c r="E47" s="131"/>
      <c r="F47" s="131"/>
      <c r="G47" s="69">
        <v>1</v>
      </c>
      <c r="H47" s="69" t="s">
        <v>115</v>
      </c>
    </row>
    <row r="48" spans="1:8" ht="69" x14ac:dyDescent="0.3">
      <c r="A48" s="69">
        <v>2</v>
      </c>
      <c r="B48" s="69" t="s">
        <v>27</v>
      </c>
      <c r="C48" s="69" t="s">
        <v>140</v>
      </c>
      <c r="D48" s="131" t="s">
        <v>5</v>
      </c>
      <c r="E48" s="131"/>
      <c r="F48" s="131"/>
      <c r="G48" s="69">
        <v>1</v>
      </c>
      <c r="H48" s="69" t="s">
        <v>115</v>
      </c>
    </row>
    <row r="49" spans="1:8" ht="138" x14ac:dyDescent="0.3">
      <c r="A49" s="69">
        <v>3</v>
      </c>
      <c r="B49" s="69" t="s">
        <v>141</v>
      </c>
      <c r="C49" s="69" t="s">
        <v>142</v>
      </c>
      <c r="D49" s="131" t="s">
        <v>6</v>
      </c>
      <c r="E49" s="131"/>
      <c r="F49" s="131"/>
      <c r="G49" s="69">
        <v>1</v>
      </c>
      <c r="H49" s="69" t="s">
        <v>115</v>
      </c>
    </row>
    <row r="50" spans="1:8" ht="110.4" x14ac:dyDescent="0.3">
      <c r="A50" s="69">
        <v>4</v>
      </c>
      <c r="B50" s="69" t="s">
        <v>143</v>
      </c>
      <c r="C50" s="69" t="s">
        <v>144</v>
      </c>
      <c r="D50" s="131" t="s">
        <v>6</v>
      </c>
      <c r="E50" s="131"/>
      <c r="F50" s="131"/>
      <c r="G50" s="69">
        <v>1</v>
      </c>
      <c r="H50" s="69" t="s">
        <v>115</v>
      </c>
    </row>
    <row r="51" spans="1:8" x14ac:dyDescent="0.3">
      <c r="A51" s="129" t="s">
        <v>13</v>
      </c>
      <c r="B51" s="129"/>
      <c r="C51" s="129"/>
      <c r="D51" s="129"/>
      <c r="E51" s="129"/>
      <c r="F51" s="129"/>
      <c r="G51" s="129"/>
      <c r="H51" s="129"/>
    </row>
    <row r="52" spans="1:8" ht="41.4" x14ac:dyDescent="0.3">
      <c r="A52" s="68" t="s">
        <v>0</v>
      </c>
      <c r="B52" s="68" t="s">
        <v>112</v>
      </c>
      <c r="C52" s="68" t="s">
        <v>9</v>
      </c>
      <c r="D52" s="130" t="s">
        <v>2</v>
      </c>
      <c r="E52" s="130"/>
      <c r="F52" s="130"/>
      <c r="G52" s="68" t="s">
        <v>56</v>
      </c>
      <c r="H52" s="68" t="s">
        <v>113</v>
      </c>
    </row>
    <row r="53" spans="1:8" x14ac:dyDescent="0.3">
      <c r="A53" s="69">
        <v>1</v>
      </c>
      <c r="B53" s="69" t="s">
        <v>19</v>
      </c>
      <c r="C53" s="69" t="s">
        <v>145</v>
      </c>
      <c r="D53" s="131" t="s">
        <v>8</v>
      </c>
      <c r="E53" s="131"/>
      <c r="F53" s="131"/>
      <c r="G53" s="69">
        <v>1</v>
      </c>
      <c r="H53" s="69" t="s">
        <v>146</v>
      </c>
    </row>
    <row r="54" spans="1:8" ht="27.6" x14ac:dyDescent="0.3">
      <c r="A54" s="69">
        <v>2</v>
      </c>
      <c r="B54" s="69" t="s">
        <v>20</v>
      </c>
      <c r="C54" s="69" t="s">
        <v>147</v>
      </c>
      <c r="D54" s="131" t="s">
        <v>8</v>
      </c>
      <c r="E54" s="131"/>
      <c r="F54" s="131"/>
      <c r="G54" s="69">
        <v>1</v>
      </c>
      <c r="H54" s="69" t="s">
        <v>146</v>
      </c>
    </row>
    <row r="55" spans="1:8" ht="15" thickBot="1" x14ac:dyDescent="0.35">
      <c r="A55" s="69">
        <v>3</v>
      </c>
      <c r="B55" s="69" t="s">
        <v>21</v>
      </c>
      <c r="C55" s="69" t="s">
        <v>148</v>
      </c>
      <c r="D55" s="131" t="s">
        <v>8</v>
      </c>
      <c r="E55" s="131"/>
      <c r="F55" s="131"/>
      <c r="G55" s="69">
        <v>1</v>
      </c>
      <c r="H55" s="69" t="s">
        <v>146</v>
      </c>
    </row>
    <row r="56" spans="1:8" ht="21" x14ac:dyDescent="0.3">
      <c r="A56" s="122" t="s">
        <v>97</v>
      </c>
      <c r="B56" s="122"/>
      <c r="C56" s="122"/>
      <c r="D56" s="122"/>
      <c r="E56" s="122"/>
      <c r="F56" s="122"/>
      <c r="G56" s="122"/>
      <c r="H56" s="122"/>
    </row>
    <row r="57" spans="1:8" ht="21" x14ac:dyDescent="0.3">
      <c r="A57" s="123" t="s">
        <v>149</v>
      </c>
      <c r="B57" s="123"/>
      <c r="C57" s="123"/>
      <c r="D57" s="123"/>
      <c r="E57" s="123"/>
      <c r="F57" s="123"/>
      <c r="G57" s="123"/>
      <c r="H57" s="123"/>
    </row>
    <row r="58" spans="1:8" ht="15.6" x14ac:dyDescent="0.3">
      <c r="A58" s="124" t="s">
        <v>99</v>
      </c>
      <c r="B58" s="124"/>
      <c r="C58" s="124"/>
      <c r="D58" s="124"/>
      <c r="E58" s="124"/>
      <c r="F58" s="124"/>
      <c r="G58" s="124"/>
      <c r="H58" s="124"/>
    </row>
    <row r="59" spans="1:8" x14ac:dyDescent="0.3">
      <c r="A59" s="125" t="s">
        <v>150</v>
      </c>
      <c r="B59" s="125"/>
      <c r="C59" s="125"/>
      <c r="D59" s="125"/>
      <c r="E59" s="125"/>
      <c r="F59" s="125"/>
      <c r="G59" s="125"/>
      <c r="H59" s="125"/>
    </row>
    <row r="60" spans="1:8" x14ac:dyDescent="0.3">
      <c r="A60" s="125" t="s">
        <v>101</v>
      </c>
      <c r="B60" s="125"/>
      <c r="C60" s="125"/>
      <c r="D60" s="125"/>
      <c r="E60" s="125"/>
      <c r="F60" s="125"/>
      <c r="G60" s="125"/>
      <c r="H60" s="125"/>
    </row>
    <row r="61" spans="1:8" x14ac:dyDescent="0.3">
      <c r="A61" s="126" t="s">
        <v>151</v>
      </c>
      <c r="B61" s="126"/>
      <c r="C61" s="126"/>
      <c r="D61" s="126"/>
      <c r="E61" s="126"/>
      <c r="F61" s="126"/>
      <c r="G61" s="126"/>
      <c r="H61" s="126"/>
    </row>
    <row r="62" spans="1:8" ht="18.600000000000001" x14ac:dyDescent="0.3">
      <c r="A62" s="67">
        <v>3</v>
      </c>
      <c r="B62" s="67" t="s">
        <v>46</v>
      </c>
      <c r="C62" s="121" t="s">
        <v>88</v>
      </c>
      <c r="D62" s="121"/>
      <c r="E62" s="121"/>
      <c r="F62" s="121"/>
      <c r="G62" s="121"/>
      <c r="H62" s="121"/>
    </row>
    <row r="63" spans="1:8" ht="18.600000000000001" x14ac:dyDescent="0.3">
      <c r="A63" s="121" t="s">
        <v>103</v>
      </c>
      <c r="B63" s="121"/>
      <c r="C63" s="121" t="s">
        <v>152</v>
      </c>
      <c r="D63" s="121"/>
      <c r="E63" s="121"/>
      <c r="F63" s="121"/>
      <c r="G63" s="121"/>
      <c r="H63" s="121"/>
    </row>
    <row r="64" spans="1:8" ht="18.600000000000001" x14ac:dyDescent="0.3">
      <c r="A64" s="121" t="s">
        <v>47</v>
      </c>
      <c r="B64" s="121"/>
      <c r="C64" s="121">
        <f>D82+D86</f>
        <v>2</v>
      </c>
      <c r="D64" s="121"/>
      <c r="E64" s="121"/>
      <c r="F64" s="121"/>
      <c r="G64" s="121"/>
      <c r="H64" s="121"/>
    </row>
    <row r="65" spans="1:8" ht="18.600000000000001" x14ac:dyDescent="0.3">
      <c r="A65" s="121" t="s">
        <v>48</v>
      </c>
      <c r="B65" s="121"/>
      <c r="C65" s="121" t="s">
        <v>84</v>
      </c>
      <c r="D65" s="121"/>
      <c r="E65" s="121"/>
      <c r="F65" s="121"/>
      <c r="G65" s="121"/>
      <c r="H65" s="121"/>
    </row>
    <row r="66" spans="1:8" x14ac:dyDescent="0.3">
      <c r="A66" s="132" t="s">
        <v>12</v>
      </c>
      <c r="B66" s="132"/>
      <c r="C66" s="132"/>
      <c r="D66" s="133"/>
      <c r="E66" s="132"/>
      <c r="F66" s="132"/>
      <c r="G66" s="132"/>
      <c r="H66" s="133"/>
    </row>
    <row r="67" spans="1:8" x14ac:dyDescent="0.3">
      <c r="A67" s="127" t="s">
        <v>153</v>
      </c>
      <c r="B67" s="127"/>
      <c r="C67" s="127"/>
      <c r="D67" s="128"/>
      <c r="E67" s="127"/>
      <c r="F67" s="127"/>
      <c r="G67" s="127"/>
      <c r="H67" s="128"/>
    </row>
    <row r="68" spans="1:8" x14ac:dyDescent="0.3">
      <c r="A68" s="127" t="s">
        <v>154</v>
      </c>
      <c r="B68" s="127"/>
      <c r="C68" s="127"/>
      <c r="D68" s="128"/>
      <c r="E68" s="127"/>
      <c r="F68" s="127"/>
      <c r="G68" s="127"/>
      <c r="H68" s="128"/>
    </row>
    <row r="69" spans="1:8" x14ac:dyDescent="0.3">
      <c r="A69" s="127" t="s">
        <v>106</v>
      </c>
      <c r="B69" s="127"/>
      <c r="C69" s="127"/>
      <c r="D69" s="128"/>
      <c r="E69" s="127"/>
      <c r="F69" s="127"/>
      <c r="G69" s="127"/>
      <c r="H69" s="128"/>
    </row>
    <row r="70" spans="1:8" x14ac:dyDescent="0.3">
      <c r="A70" s="127" t="s">
        <v>155</v>
      </c>
      <c r="B70" s="127"/>
      <c r="C70" s="127"/>
      <c r="D70" s="128"/>
      <c r="E70" s="127"/>
      <c r="F70" s="127"/>
      <c r="G70" s="127"/>
      <c r="H70" s="128"/>
    </row>
    <row r="71" spans="1:8" x14ac:dyDescent="0.3">
      <c r="A71" s="127" t="s">
        <v>108</v>
      </c>
      <c r="B71" s="127"/>
      <c r="C71" s="127"/>
      <c r="D71" s="128"/>
      <c r="E71" s="127"/>
      <c r="F71" s="127"/>
      <c r="G71" s="127"/>
      <c r="H71" s="128"/>
    </row>
    <row r="72" spans="1:8" x14ac:dyDescent="0.3">
      <c r="A72" s="127" t="s">
        <v>156</v>
      </c>
      <c r="B72" s="127"/>
      <c r="C72" s="127"/>
      <c r="D72" s="128"/>
      <c r="E72" s="127"/>
      <c r="F72" s="127"/>
      <c r="G72" s="127"/>
      <c r="H72" s="128"/>
    </row>
    <row r="73" spans="1:8" x14ac:dyDescent="0.3">
      <c r="A73" s="127" t="s">
        <v>110</v>
      </c>
      <c r="B73" s="127"/>
      <c r="C73" s="127"/>
      <c r="D73" s="128"/>
      <c r="E73" s="127"/>
      <c r="F73" s="127"/>
      <c r="G73" s="127"/>
      <c r="H73" s="128"/>
    </row>
    <row r="74" spans="1:8" x14ac:dyDescent="0.3">
      <c r="A74" s="127" t="s">
        <v>111</v>
      </c>
      <c r="B74" s="127"/>
      <c r="C74" s="127"/>
      <c r="D74" s="128"/>
      <c r="E74" s="127"/>
      <c r="F74" s="127"/>
      <c r="G74" s="127"/>
      <c r="H74" s="128"/>
    </row>
    <row r="75" spans="1:8" x14ac:dyDescent="0.3">
      <c r="A75" s="129" t="s">
        <v>11</v>
      </c>
      <c r="B75" s="129"/>
      <c r="C75" s="129"/>
      <c r="D75" s="129"/>
      <c r="E75" s="129"/>
      <c r="F75" s="129"/>
      <c r="G75" s="129"/>
      <c r="H75" s="129"/>
    </row>
    <row r="76" spans="1:8" ht="41.4" x14ac:dyDescent="0.3">
      <c r="A76" s="68" t="s">
        <v>0</v>
      </c>
      <c r="B76" s="68" t="s">
        <v>112</v>
      </c>
      <c r="C76" s="68" t="s">
        <v>9</v>
      </c>
      <c r="D76" s="130" t="s">
        <v>2</v>
      </c>
      <c r="E76" s="130"/>
      <c r="F76" s="130"/>
      <c r="G76" s="68" t="s">
        <v>56</v>
      </c>
      <c r="H76" s="68" t="s">
        <v>113</v>
      </c>
    </row>
    <row r="77" spans="1:8" ht="41.4" x14ac:dyDescent="0.3">
      <c r="A77" s="69">
        <v>1</v>
      </c>
      <c r="B77" s="69" t="s">
        <v>40</v>
      </c>
      <c r="C77" s="69" t="s">
        <v>157</v>
      </c>
      <c r="D77" s="131" t="s">
        <v>5</v>
      </c>
      <c r="E77" s="131"/>
      <c r="F77" s="131"/>
      <c r="G77" s="69">
        <v>1</v>
      </c>
      <c r="H77" s="69" t="s">
        <v>115</v>
      </c>
    </row>
    <row r="78" spans="1:8" ht="41.4" x14ac:dyDescent="0.3">
      <c r="A78" s="69">
        <v>2</v>
      </c>
      <c r="B78" s="69" t="s">
        <v>38</v>
      </c>
      <c r="C78" s="69" t="s">
        <v>158</v>
      </c>
      <c r="D78" s="131" t="s">
        <v>6</v>
      </c>
      <c r="E78" s="131"/>
      <c r="F78" s="131"/>
      <c r="G78" s="69">
        <v>1</v>
      </c>
      <c r="H78" s="69" t="s">
        <v>115</v>
      </c>
    </row>
    <row r="79" spans="1:8" ht="55.2" x14ac:dyDescent="0.3">
      <c r="A79" s="69">
        <v>3</v>
      </c>
      <c r="B79" s="69" t="s">
        <v>159</v>
      </c>
      <c r="C79" s="69" t="s">
        <v>160</v>
      </c>
      <c r="D79" s="131" t="s">
        <v>6</v>
      </c>
      <c r="E79" s="131"/>
      <c r="F79" s="131"/>
      <c r="G79" s="69">
        <v>3</v>
      </c>
      <c r="H79" s="69" t="s">
        <v>115</v>
      </c>
    </row>
    <row r="80" spans="1:8" ht="69" x14ac:dyDescent="0.3">
      <c r="A80" s="69">
        <v>4</v>
      </c>
      <c r="B80" s="69" t="s">
        <v>23</v>
      </c>
      <c r="C80" s="69" t="s">
        <v>161</v>
      </c>
      <c r="D80" s="131" t="s">
        <v>6</v>
      </c>
      <c r="E80" s="131"/>
      <c r="F80" s="131"/>
      <c r="G80" s="69">
        <v>6</v>
      </c>
      <c r="H80" s="69" t="s">
        <v>115</v>
      </c>
    </row>
    <row r="81" spans="1:8" x14ac:dyDescent="0.3">
      <c r="A81" s="129" t="s">
        <v>124</v>
      </c>
      <c r="B81" s="129"/>
      <c r="C81" s="129"/>
      <c r="D81" s="129"/>
      <c r="E81" s="129"/>
      <c r="F81" s="129"/>
      <c r="G81" s="129"/>
      <c r="H81" s="129"/>
    </row>
    <row r="82" spans="1:8" x14ac:dyDescent="0.3">
      <c r="A82" s="134" t="s">
        <v>125</v>
      </c>
      <c r="B82" s="134"/>
      <c r="C82" s="134"/>
      <c r="D82" s="134">
        <v>1</v>
      </c>
      <c r="E82" s="134"/>
      <c r="F82" s="134"/>
      <c r="G82" s="134"/>
      <c r="H82" s="134"/>
    </row>
    <row r="83" spans="1:8" ht="41.4" x14ac:dyDescent="0.3">
      <c r="A83" s="68" t="s">
        <v>0</v>
      </c>
      <c r="B83" s="68" t="s">
        <v>112</v>
      </c>
      <c r="C83" s="68" t="s">
        <v>9</v>
      </c>
      <c r="D83" s="68" t="s">
        <v>2</v>
      </c>
      <c r="E83" s="68" t="s">
        <v>57</v>
      </c>
      <c r="F83" s="68" t="s">
        <v>58</v>
      </c>
      <c r="G83" s="68" t="s">
        <v>56</v>
      </c>
      <c r="H83" s="68" t="s">
        <v>113</v>
      </c>
    </row>
    <row r="84" spans="1:8" ht="55.2" x14ac:dyDescent="0.3">
      <c r="A84" s="69">
        <v>1</v>
      </c>
      <c r="B84" s="69" t="s">
        <v>162</v>
      </c>
      <c r="C84" s="69" t="s">
        <v>163</v>
      </c>
      <c r="D84" s="69" t="s">
        <v>10</v>
      </c>
      <c r="E84" s="69">
        <v>1</v>
      </c>
      <c r="F84" s="69" t="s">
        <v>128</v>
      </c>
      <c r="G84" s="69">
        <v>1</v>
      </c>
      <c r="H84" s="69" t="s">
        <v>129</v>
      </c>
    </row>
    <row r="85" spans="1:8" x14ac:dyDescent="0.3">
      <c r="A85" s="129" t="s">
        <v>124</v>
      </c>
      <c r="B85" s="129"/>
      <c r="C85" s="129"/>
      <c r="D85" s="129"/>
      <c r="E85" s="129"/>
      <c r="F85" s="129"/>
      <c r="G85" s="129"/>
      <c r="H85" s="129"/>
    </row>
    <row r="86" spans="1:8" x14ac:dyDescent="0.3">
      <c r="A86" s="134" t="s">
        <v>125</v>
      </c>
      <c r="B86" s="134"/>
      <c r="C86" s="134"/>
      <c r="D86" s="134">
        <v>1</v>
      </c>
      <c r="E86" s="134"/>
      <c r="F86" s="134"/>
      <c r="G86" s="134"/>
      <c r="H86" s="134"/>
    </row>
    <row r="87" spans="1:8" ht="41.4" x14ac:dyDescent="0.3">
      <c r="A87" s="68" t="s">
        <v>0</v>
      </c>
      <c r="B87" s="68" t="s">
        <v>112</v>
      </c>
      <c r="C87" s="68" t="s">
        <v>9</v>
      </c>
      <c r="D87" s="68" t="s">
        <v>2</v>
      </c>
      <c r="E87" s="68" t="s">
        <v>57</v>
      </c>
      <c r="F87" s="68" t="s">
        <v>58</v>
      </c>
      <c r="G87" s="68" t="s">
        <v>56</v>
      </c>
      <c r="H87" s="68" t="s">
        <v>113</v>
      </c>
    </row>
    <row r="88" spans="1:8" ht="55.2" x14ac:dyDescent="0.3">
      <c r="A88" s="69">
        <v>1</v>
      </c>
      <c r="B88" s="69" t="s">
        <v>164</v>
      </c>
      <c r="C88" s="69" t="s">
        <v>165</v>
      </c>
      <c r="D88" s="69" t="s">
        <v>10</v>
      </c>
      <c r="E88" s="69">
        <v>1</v>
      </c>
      <c r="F88" s="69" t="s">
        <v>128</v>
      </c>
      <c r="G88" s="69">
        <v>1</v>
      </c>
      <c r="H88" s="69" t="s">
        <v>129</v>
      </c>
    </row>
    <row r="89" spans="1:8" x14ac:dyDescent="0.3">
      <c r="A89" s="129" t="s">
        <v>14</v>
      </c>
      <c r="B89" s="129"/>
      <c r="C89" s="129"/>
      <c r="D89" s="129"/>
      <c r="E89" s="129"/>
      <c r="F89" s="129"/>
      <c r="G89" s="129"/>
      <c r="H89" s="129"/>
    </row>
    <row r="90" spans="1:8" ht="41.4" x14ac:dyDescent="0.3">
      <c r="A90" s="68" t="s">
        <v>0</v>
      </c>
      <c r="B90" s="68" t="s">
        <v>112</v>
      </c>
      <c r="C90" s="68" t="s">
        <v>9</v>
      </c>
      <c r="D90" s="130" t="s">
        <v>2</v>
      </c>
      <c r="E90" s="130"/>
      <c r="F90" s="130"/>
      <c r="G90" s="68" t="s">
        <v>56</v>
      </c>
      <c r="H90" s="68" t="s">
        <v>113</v>
      </c>
    </row>
    <row r="91" spans="1:8" ht="110.4" x14ac:dyDescent="0.3">
      <c r="A91" s="69">
        <v>1</v>
      </c>
      <c r="B91" s="69" t="s">
        <v>166</v>
      </c>
      <c r="C91" s="69" t="s">
        <v>167</v>
      </c>
      <c r="D91" s="131" t="s">
        <v>5</v>
      </c>
      <c r="E91" s="131"/>
      <c r="F91" s="131"/>
      <c r="G91" s="69">
        <v>1</v>
      </c>
      <c r="H91" s="69" t="s">
        <v>115</v>
      </c>
    </row>
    <row r="92" spans="1:8" ht="69" x14ac:dyDescent="0.3">
      <c r="A92" s="69">
        <v>2</v>
      </c>
      <c r="B92" s="69" t="s">
        <v>168</v>
      </c>
      <c r="C92" s="69" t="s">
        <v>169</v>
      </c>
      <c r="D92" s="131" t="s">
        <v>6</v>
      </c>
      <c r="E92" s="131"/>
      <c r="F92" s="131"/>
      <c r="G92" s="69">
        <v>1</v>
      </c>
      <c r="H92" s="69" t="s">
        <v>115</v>
      </c>
    </row>
    <row r="93" spans="1:8" ht="124.2" x14ac:dyDescent="0.3">
      <c r="A93" s="69">
        <v>3</v>
      </c>
      <c r="B93" s="69" t="s">
        <v>170</v>
      </c>
      <c r="C93" s="69" t="s">
        <v>171</v>
      </c>
      <c r="D93" s="131" t="s">
        <v>6</v>
      </c>
      <c r="E93" s="131"/>
      <c r="F93" s="131"/>
      <c r="G93" s="69">
        <v>1</v>
      </c>
      <c r="H93" s="69" t="s">
        <v>115</v>
      </c>
    </row>
    <row r="94" spans="1:8" ht="82.8" x14ac:dyDescent="0.3">
      <c r="A94" s="69">
        <v>4</v>
      </c>
      <c r="B94" s="69" t="s">
        <v>27</v>
      </c>
      <c r="C94" s="69" t="s">
        <v>172</v>
      </c>
      <c r="D94" s="131" t="s">
        <v>5</v>
      </c>
      <c r="E94" s="131"/>
      <c r="F94" s="131"/>
      <c r="G94" s="69">
        <v>1</v>
      </c>
      <c r="H94" s="69" t="s">
        <v>115</v>
      </c>
    </row>
    <row r="95" spans="1:8" ht="55.2" x14ac:dyDescent="0.3">
      <c r="A95" s="69">
        <v>5</v>
      </c>
      <c r="B95" s="69" t="s">
        <v>173</v>
      </c>
      <c r="C95" s="69" t="s">
        <v>174</v>
      </c>
      <c r="D95" s="131" t="s">
        <v>6</v>
      </c>
      <c r="E95" s="131"/>
      <c r="F95" s="131"/>
      <c r="G95" s="69">
        <v>1</v>
      </c>
      <c r="H95" s="69" t="s">
        <v>115</v>
      </c>
    </row>
    <row r="96" spans="1:8" x14ac:dyDescent="0.3">
      <c r="A96" s="129" t="s">
        <v>13</v>
      </c>
      <c r="B96" s="129"/>
      <c r="C96" s="129"/>
      <c r="D96" s="129"/>
      <c r="E96" s="129"/>
      <c r="F96" s="129"/>
      <c r="G96" s="129"/>
      <c r="H96" s="129"/>
    </row>
    <row r="97" spans="1:8" ht="41.4" x14ac:dyDescent="0.3">
      <c r="A97" s="68" t="s">
        <v>0</v>
      </c>
      <c r="B97" s="68" t="s">
        <v>112</v>
      </c>
      <c r="C97" s="68" t="s">
        <v>9</v>
      </c>
      <c r="D97" s="130" t="s">
        <v>2</v>
      </c>
      <c r="E97" s="130"/>
      <c r="F97" s="130"/>
      <c r="G97" s="68" t="s">
        <v>56</v>
      </c>
      <c r="H97" s="68" t="s">
        <v>113</v>
      </c>
    </row>
    <row r="98" spans="1:8" x14ac:dyDescent="0.3">
      <c r="A98" s="69">
        <v>1</v>
      </c>
      <c r="B98" s="69" t="s">
        <v>19</v>
      </c>
      <c r="C98" s="69" t="s">
        <v>175</v>
      </c>
      <c r="D98" s="131" t="s">
        <v>8</v>
      </c>
      <c r="E98" s="131"/>
      <c r="F98" s="131"/>
      <c r="G98" s="69">
        <v>1</v>
      </c>
      <c r="H98" s="69" t="s">
        <v>146</v>
      </c>
    </row>
    <row r="99" spans="1:8" ht="15" thickBot="1" x14ac:dyDescent="0.35">
      <c r="A99" s="69">
        <v>2</v>
      </c>
      <c r="B99" s="69" t="s">
        <v>20</v>
      </c>
      <c r="C99" s="69" t="s">
        <v>176</v>
      </c>
      <c r="D99" s="131" t="s">
        <v>8</v>
      </c>
      <c r="E99" s="131"/>
      <c r="F99" s="131"/>
      <c r="G99" s="69">
        <v>1</v>
      </c>
      <c r="H99" s="69" t="s">
        <v>146</v>
      </c>
    </row>
    <row r="100" spans="1:8" ht="19.649999999999999" customHeight="1" x14ac:dyDescent="0.3">
      <c r="A100" s="122" t="s">
        <v>97</v>
      </c>
      <c r="B100" s="122"/>
      <c r="C100" s="122"/>
      <c r="D100" s="122"/>
      <c r="E100" s="122"/>
      <c r="F100" s="122"/>
      <c r="G100" s="122"/>
      <c r="H100" s="122"/>
    </row>
    <row r="101" spans="1:8" ht="21" customHeight="1" x14ac:dyDescent="0.3">
      <c r="A101" s="123" t="s">
        <v>177</v>
      </c>
      <c r="B101" s="123"/>
      <c r="C101" s="123"/>
      <c r="D101" s="123"/>
      <c r="E101" s="123"/>
      <c r="F101" s="123"/>
      <c r="G101" s="123"/>
      <c r="H101" s="123"/>
    </row>
    <row r="102" spans="1:8" ht="15.75" customHeight="1" x14ac:dyDescent="0.3">
      <c r="A102" s="124" t="s">
        <v>99</v>
      </c>
      <c r="B102" s="124"/>
      <c r="C102" s="124"/>
      <c r="D102" s="124"/>
      <c r="E102" s="124"/>
      <c r="F102" s="124"/>
      <c r="G102" s="124"/>
      <c r="H102" s="124"/>
    </row>
    <row r="103" spans="1:8" ht="15" customHeight="1" x14ac:dyDescent="0.3">
      <c r="A103" s="125" t="s">
        <v>178</v>
      </c>
      <c r="B103" s="125"/>
      <c r="C103" s="125"/>
      <c r="D103" s="125"/>
      <c r="E103" s="125"/>
      <c r="F103" s="125"/>
      <c r="G103" s="125"/>
      <c r="H103" s="125"/>
    </row>
    <row r="104" spans="1:8" ht="15" customHeight="1" x14ac:dyDescent="0.3">
      <c r="A104" s="125" t="s">
        <v>101</v>
      </c>
      <c r="B104" s="125"/>
      <c r="C104" s="125"/>
      <c r="D104" s="125"/>
      <c r="E104" s="125"/>
      <c r="F104" s="125"/>
      <c r="G104" s="125"/>
      <c r="H104" s="125"/>
    </row>
    <row r="105" spans="1:8" ht="15" customHeight="1" x14ac:dyDescent="0.3">
      <c r="A105" s="126" t="s">
        <v>179</v>
      </c>
      <c r="B105" s="126"/>
      <c r="C105" s="126"/>
      <c r="D105" s="126"/>
      <c r="E105" s="126"/>
      <c r="F105" s="126"/>
      <c r="G105" s="126"/>
      <c r="H105" s="126"/>
    </row>
    <row r="106" spans="1:8" ht="18.600000000000001" x14ac:dyDescent="0.3">
      <c r="A106" s="67">
        <v>4</v>
      </c>
      <c r="B106" s="67" t="s">
        <v>46</v>
      </c>
      <c r="C106" s="121" t="s">
        <v>91</v>
      </c>
      <c r="D106" s="121"/>
      <c r="E106" s="121"/>
      <c r="F106" s="121"/>
      <c r="G106" s="121"/>
      <c r="H106" s="121"/>
    </row>
    <row r="107" spans="1:8" ht="18.600000000000001" x14ac:dyDescent="0.3">
      <c r="A107" s="121" t="s">
        <v>103</v>
      </c>
      <c r="B107" s="121"/>
      <c r="C107" s="121" t="s">
        <v>179</v>
      </c>
      <c r="D107" s="121"/>
      <c r="E107" s="121"/>
      <c r="F107" s="121"/>
      <c r="G107" s="121"/>
      <c r="H107" s="121"/>
    </row>
    <row r="108" spans="1:8" ht="18.600000000000001" x14ac:dyDescent="0.3">
      <c r="A108" s="121" t="s">
        <v>47</v>
      </c>
      <c r="B108" s="121"/>
      <c r="C108" s="121">
        <f>D120+D124</f>
        <v>4</v>
      </c>
      <c r="D108" s="121"/>
      <c r="E108" s="121"/>
      <c r="F108" s="121"/>
      <c r="G108" s="121"/>
      <c r="H108" s="121"/>
    </row>
    <row r="109" spans="1:8" ht="18.600000000000001" x14ac:dyDescent="0.3">
      <c r="A109" s="121" t="s">
        <v>48</v>
      </c>
      <c r="B109" s="121"/>
      <c r="C109" s="121" t="s">
        <v>84</v>
      </c>
      <c r="D109" s="121"/>
      <c r="E109" s="121"/>
      <c r="F109" s="121"/>
      <c r="G109" s="121"/>
      <c r="H109" s="121"/>
    </row>
    <row r="110" spans="1:8" x14ac:dyDescent="0.3">
      <c r="A110" s="132" t="s">
        <v>12</v>
      </c>
      <c r="B110" s="132"/>
      <c r="C110" s="132"/>
      <c r="D110" s="133"/>
      <c r="E110" s="132"/>
      <c r="F110" s="132"/>
      <c r="G110" s="132"/>
      <c r="H110" s="133"/>
    </row>
    <row r="111" spans="1:8" x14ac:dyDescent="0.3">
      <c r="A111" s="127" t="s">
        <v>180</v>
      </c>
      <c r="B111" s="127"/>
      <c r="C111" s="127"/>
      <c r="D111" s="128"/>
      <c r="E111" s="127"/>
      <c r="F111" s="127"/>
      <c r="G111" s="127"/>
      <c r="H111" s="128"/>
    </row>
    <row r="112" spans="1:8" x14ac:dyDescent="0.3">
      <c r="A112" s="127" t="s">
        <v>181</v>
      </c>
      <c r="B112" s="127"/>
      <c r="C112" s="127"/>
      <c r="D112" s="128"/>
      <c r="E112" s="127"/>
      <c r="F112" s="127"/>
      <c r="G112" s="127"/>
      <c r="H112" s="128"/>
    </row>
    <row r="113" spans="1:8" x14ac:dyDescent="0.3">
      <c r="A113" s="127" t="s">
        <v>182</v>
      </c>
      <c r="B113" s="127"/>
      <c r="C113" s="127"/>
      <c r="D113" s="128"/>
      <c r="E113" s="127"/>
      <c r="F113" s="127"/>
      <c r="G113" s="127"/>
      <c r="H113" s="128"/>
    </row>
    <row r="114" spans="1:8" x14ac:dyDescent="0.3">
      <c r="A114" s="127" t="s">
        <v>155</v>
      </c>
      <c r="B114" s="127"/>
      <c r="C114" s="127"/>
      <c r="D114" s="128"/>
      <c r="E114" s="127"/>
      <c r="F114" s="127"/>
      <c r="G114" s="127"/>
      <c r="H114" s="128"/>
    </row>
    <row r="115" spans="1:8" x14ac:dyDescent="0.3">
      <c r="A115" s="127" t="s">
        <v>108</v>
      </c>
      <c r="B115" s="127"/>
      <c r="C115" s="127"/>
      <c r="D115" s="128"/>
      <c r="E115" s="127"/>
      <c r="F115" s="127"/>
      <c r="G115" s="127"/>
      <c r="H115" s="128"/>
    </row>
    <row r="116" spans="1:8" x14ac:dyDescent="0.3">
      <c r="A116" s="127" t="s">
        <v>183</v>
      </c>
      <c r="B116" s="127"/>
      <c r="C116" s="127"/>
      <c r="D116" s="128"/>
      <c r="E116" s="127"/>
      <c r="F116" s="127"/>
      <c r="G116" s="127"/>
      <c r="H116" s="128"/>
    </row>
    <row r="117" spans="1:8" x14ac:dyDescent="0.3">
      <c r="A117" s="127" t="s">
        <v>110</v>
      </c>
      <c r="B117" s="127"/>
      <c r="C117" s="127"/>
      <c r="D117" s="128"/>
      <c r="E117" s="127"/>
      <c r="F117" s="127"/>
      <c r="G117" s="127"/>
      <c r="H117" s="128"/>
    </row>
    <row r="118" spans="1:8" x14ac:dyDescent="0.3">
      <c r="A118" s="127" t="s">
        <v>111</v>
      </c>
      <c r="B118" s="127"/>
      <c r="C118" s="127"/>
      <c r="D118" s="128"/>
      <c r="E118" s="127"/>
      <c r="F118" s="127"/>
      <c r="G118" s="127"/>
      <c r="H118" s="128"/>
    </row>
    <row r="119" spans="1:8" x14ac:dyDescent="0.3">
      <c r="A119" s="129" t="s">
        <v>124</v>
      </c>
      <c r="B119" s="129"/>
      <c r="C119" s="129"/>
      <c r="D119" s="129"/>
      <c r="E119" s="129"/>
      <c r="F119" s="129"/>
      <c r="G119" s="129"/>
      <c r="H119" s="129"/>
    </row>
    <row r="120" spans="1:8" x14ac:dyDescent="0.3">
      <c r="A120" s="134" t="s">
        <v>125</v>
      </c>
      <c r="B120" s="134"/>
      <c r="C120" s="134"/>
      <c r="D120" s="134">
        <v>2</v>
      </c>
      <c r="E120" s="134"/>
      <c r="F120" s="134"/>
      <c r="G120" s="134"/>
      <c r="H120" s="134"/>
    </row>
    <row r="121" spans="1:8" ht="41.4" x14ac:dyDescent="0.3">
      <c r="A121" s="68" t="s">
        <v>0</v>
      </c>
      <c r="B121" s="68" t="s">
        <v>112</v>
      </c>
      <c r="C121" s="68" t="s">
        <v>9</v>
      </c>
      <c r="D121" s="68" t="s">
        <v>2</v>
      </c>
      <c r="E121" s="68" t="s">
        <v>57</v>
      </c>
      <c r="F121" s="68" t="s">
        <v>58</v>
      </c>
      <c r="G121" s="68" t="s">
        <v>56</v>
      </c>
      <c r="H121" s="68" t="s">
        <v>113</v>
      </c>
    </row>
    <row r="122" spans="1:8" ht="409.6" x14ac:dyDescent="0.3">
      <c r="A122" s="69">
        <v>1</v>
      </c>
      <c r="B122" s="69" t="s">
        <v>184</v>
      </c>
      <c r="C122" s="69" t="s">
        <v>185</v>
      </c>
      <c r="D122" s="69" t="s">
        <v>10</v>
      </c>
      <c r="E122" s="69">
        <v>1</v>
      </c>
      <c r="F122" s="69" t="s">
        <v>186</v>
      </c>
      <c r="G122" s="69">
        <v>1</v>
      </c>
      <c r="H122" s="69" t="s">
        <v>115</v>
      </c>
    </row>
    <row r="123" spans="1:8" x14ac:dyDescent="0.3">
      <c r="A123" s="129" t="s">
        <v>124</v>
      </c>
      <c r="B123" s="129"/>
      <c r="C123" s="129"/>
      <c r="D123" s="129"/>
      <c r="E123" s="129"/>
      <c r="F123" s="129"/>
      <c r="G123" s="129"/>
      <c r="H123" s="129"/>
    </row>
    <row r="124" spans="1:8" x14ac:dyDescent="0.3">
      <c r="A124" s="134" t="s">
        <v>125</v>
      </c>
      <c r="B124" s="134"/>
      <c r="C124" s="134"/>
      <c r="D124" s="134">
        <v>2</v>
      </c>
      <c r="E124" s="134"/>
      <c r="F124" s="134"/>
      <c r="G124" s="134"/>
      <c r="H124" s="134"/>
    </row>
    <row r="125" spans="1:8" ht="41.4" x14ac:dyDescent="0.3">
      <c r="A125" s="68" t="s">
        <v>0</v>
      </c>
      <c r="B125" s="68" t="s">
        <v>112</v>
      </c>
      <c r="C125" s="68" t="s">
        <v>9</v>
      </c>
      <c r="D125" s="68" t="s">
        <v>2</v>
      </c>
      <c r="E125" s="68" t="s">
        <v>57</v>
      </c>
      <c r="F125" s="68" t="s">
        <v>58</v>
      </c>
      <c r="G125" s="68" t="s">
        <v>56</v>
      </c>
      <c r="H125" s="68" t="s">
        <v>113</v>
      </c>
    </row>
    <row r="126" spans="1:8" ht="409.6" x14ac:dyDescent="0.3">
      <c r="A126" s="69">
        <v>1</v>
      </c>
      <c r="B126" s="69" t="s">
        <v>187</v>
      </c>
      <c r="C126" s="69" t="s">
        <v>188</v>
      </c>
      <c r="D126" s="69" t="s">
        <v>10</v>
      </c>
      <c r="E126" s="69">
        <v>1</v>
      </c>
      <c r="F126" s="69" t="s">
        <v>186</v>
      </c>
      <c r="G126" s="69">
        <v>1</v>
      </c>
      <c r="H126" s="69" t="s">
        <v>129</v>
      </c>
    </row>
    <row r="127" spans="1:8" x14ac:dyDescent="0.3">
      <c r="A127" s="129" t="s">
        <v>14</v>
      </c>
      <c r="B127" s="129"/>
      <c r="C127" s="129"/>
      <c r="D127" s="129"/>
      <c r="E127" s="129"/>
      <c r="F127" s="129"/>
      <c r="G127" s="129"/>
      <c r="H127" s="129"/>
    </row>
    <row r="128" spans="1:8" ht="41.4" x14ac:dyDescent="0.3">
      <c r="A128" s="68" t="s">
        <v>0</v>
      </c>
      <c r="B128" s="68" t="s">
        <v>112</v>
      </c>
      <c r="C128" s="68" t="s">
        <v>9</v>
      </c>
      <c r="D128" s="130" t="s">
        <v>2</v>
      </c>
      <c r="E128" s="130"/>
      <c r="F128" s="130"/>
      <c r="G128" s="68" t="s">
        <v>56</v>
      </c>
      <c r="H128" s="68" t="s">
        <v>113</v>
      </c>
    </row>
    <row r="129" spans="1:8" ht="179.4" x14ac:dyDescent="0.3">
      <c r="A129" s="69">
        <v>1</v>
      </c>
      <c r="B129" s="69" t="s">
        <v>42</v>
      </c>
      <c r="C129" s="69" t="s">
        <v>189</v>
      </c>
      <c r="D129" s="131" t="s">
        <v>5</v>
      </c>
      <c r="E129" s="131"/>
      <c r="F129" s="131"/>
      <c r="G129" s="69">
        <v>1</v>
      </c>
      <c r="H129" s="69" t="s">
        <v>115</v>
      </c>
    </row>
    <row r="130" spans="1:8" ht="27.6" x14ac:dyDescent="0.3">
      <c r="A130" s="69">
        <v>2</v>
      </c>
      <c r="B130" s="69" t="s">
        <v>190</v>
      </c>
      <c r="C130" s="69" t="s">
        <v>191</v>
      </c>
      <c r="D130" s="131" t="s">
        <v>6</v>
      </c>
      <c r="E130" s="131"/>
      <c r="F130" s="131"/>
      <c r="G130" s="69">
        <v>1</v>
      </c>
      <c r="H130" s="69" t="s">
        <v>115</v>
      </c>
    </row>
    <row r="131" spans="1:8" ht="69" x14ac:dyDescent="0.3">
      <c r="A131" s="69">
        <v>3</v>
      </c>
      <c r="B131" s="69" t="s">
        <v>192</v>
      </c>
      <c r="C131" s="69" t="s">
        <v>193</v>
      </c>
      <c r="D131" s="131" t="s">
        <v>6</v>
      </c>
      <c r="E131" s="131"/>
      <c r="F131" s="131"/>
      <c r="G131" s="69">
        <v>1</v>
      </c>
      <c r="H131" s="69" t="s">
        <v>115</v>
      </c>
    </row>
    <row r="132" spans="1:8" x14ac:dyDescent="0.3">
      <c r="A132" s="129" t="s">
        <v>13</v>
      </c>
      <c r="B132" s="129"/>
      <c r="C132" s="129"/>
      <c r="D132" s="129"/>
      <c r="E132" s="129"/>
      <c r="F132" s="129"/>
      <c r="G132" s="129"/>
      <c r="H132" s="129"/>
    </row>
    <row r="133" spans="1:8" ht="41.4" x14ac:dyDescent="0.3">
      <c r="A133" s="68" t="s">
        <v>0</v>
      </c>
      <c r="B133" s="68" t="s">
        <v>112</v>
      </c>
      <c r="C133" s="68" t="s">
        <v>9</v>
      </c>
      <c r="D133" s="130" t="s">
        <v>2</v>
      </c>
      <c r="E133" s="130"/>
      <c r="F133" s="130"/>
      <c r="G133" s="68" t="s">
        <v>56</v>
      </c>
      <c r="H133" s="68" t="s">
        <v>113</v>
      </c>
    </row>
    <row r="134" spans="1:8" ht="41.4" x14ac:dyDescent="0.3">
      <c r="A134" s="69">
        <v>1</v>
      </c>
      <c r="B134" s="69" t="s">
        <v>19</v>
      </c>
      <c r="C134" s="69" t="s">
        <v>194</v>
      </c>
      <c r="D134" s="131" t="s">
        <v>8</v>
      </c>
      <c r="E134" s="131"/>
      <c r="F134" s="131"/>
      <c r="G134" s="69">
        <v>1</v>
      </c>
      <c r="H134" s="69" t="s">
        <v>146</v>
      </c>
    </row>
    <row r="135" spans="1:8" ht="42" thickBot="1" x14ac:dyDescent="0.35">
      <c r="A135" s="69">
        <v>2</v>
      </c>
      <c r="B135" s="69" t="s">
        <v>20</v>
      </c>
      <c r="C135" s="69" t="s">
        <v>195</v>
      </c>
      <c r="D135" s="131" t="s">
        <v>8</v>
      </c>
      <c r="E135" s="131"/>
      <c r="F135" s="131"/>
      <c r="G135" s="69">
        <v>1</v>
      </c>
      <c r="H135" s="69" t="s">
        <v>146</v>
      </c>
    </row>
    <row r="136" spans="1:8" ht="19.649999999999999" customHeight="1" x14ac:dyDescent="0.3">
      <c r="A136" s="122" t="s">
        <v>97</v>
      </c>
      <c r="B136" s="122"/>
      <c r="C136" s="122"/>
      <c r="D136" s="122"/>
      <c r="E136" s="122"/>
      <c r="F136" s="122"/>
      <c r="G136" s="122"/>
      <c r="H136" s="122"/>
    </row>
    <row r="137" spans="1:8" ht="21" customHeight="1" x14ac:dyDescent="0.3">
      <c r="A137" s="123" t="s">
        <v>196</v>
      </c>
      <c r="B137" s="123"/>
      <c r="C137" s="123"/>
      <c r="D137" s="123"/>
      <c r="E137" s="123"/>
      <c r="F137" s="123"/>
      <c r="G137" s="123"/>
      <c r="H137" s="123"/>
    </row>
    <row r="138" spans="1:8" ht="15.75" customHeight="1" x14ac:dyDescent="0.3">
      <c r="A138" s="124" t="s">
        <v>99</v>
      </c>
      <c r="B138" s="124"/>
      <c r="C138" s="124"/>
      <c r="D138" s="124"/>
      <c r="E138" s="124"/>
      <c r="F138" s="124"/>
      <c r="G138" s="124"/>
      <c r="H138" s="124"/>
    </row>
    <row r="139" spans="1:8" ht="15" customHeight="1" x14ac:dyDescent="0.3">
      <c r="A139" s="125" t="s">
        <v>197</v>
      </c>
      <c r="B139" s="125"/>
      <c r="C139" s="125"/>
      <c r="D139" s="125"/>
      <c r="E139" s="125"/>
      <c r="F139" s="125"/>
      <c r="G139" s="125"/>
      <c r="H139" s="125"/>
    </row>
    <row r="140" spans="1:8" ht="15" customHeight="1" x14ac:dyDescent="0.3">
      <c r="A140" s="125" t="s">
        <v>101</v>
      </c>
      <c r="B140" s="125"/>
      <c r="C140" s="125"/>
      <c r="D140" s="125"/>
      <c r="E140" s="125"/>
      <c r="F140" s="125"/>
      <c r="G140" s="125"/>
      <c r="H140" s="125"/>
    </row>
    <row r="141" spans="1:8" ht="15" customHeight="1" x14ac:dyDescent="0.3">
      <c r="A141" s="126" t="s">
        <v>198</v>
      </c>
      <c r="B141" s="126"/>
      <c r="C141" s="126"/>
      <c r="D141" s="126"/>
      <c r="E141" s="126"/>
      <c r="F141" s="126"/>
      <c r="G141" s="126"/>
      <c r="H141" s="126"/>
    </row>
    <row r="142" spans="1:8" ht="18.600000000000001" x14ac:dyDescent="0.3">
      <c r="A142" s="67">
        <v>1</v>
      </c>
      <c r="B142" s="67" t="s">
        <v>46</v>
      </c>
      <c r="C142" s="121" t="s">
        <v>94</v>
      </c>
      <c r="D142" s="121"/>
      <c r="E142" s="121"/>
      <c r="F142" s="121"/>
      <c r="G142" s="121"/>
      <c r="H142" s="121"/>
    </row>
    <row r="143" spans="1:8" ht="18.600000000000001" x14ac:dyDescent="0.3">
      <c r="A143" s="121" t="s">
        <v>103</v>
      </c>
      <c r="B143" s="121"/>
      <c r="C143" s="121" t="s">
        <v>198</v>
      </c>
      <c r="D143" s="121"/>
      <c r="E143" s="121"/>
      <c r="F143" s="121"/>
      <c r="G143" s="121"/>
      <c r="H143" s="121"/>
    </row>
    <row r="144" spans="1:8" ht="18.600000000000001" x14ac:dyDescent="0.3">
      <c r="A144" s="121" t="s">
        <v>47</v>
      </c>
      <c r="B144" s="121"/>
      <c r="C144" s="121">
        <f>D161+D167</f>
        <v>4</v>
      </c>
      <c r="D144" s="121"/>
      <c r="E144" s="121"/>
      <c r="F144" s="121"/>
      <c r="G144" s="121"/>
      <c r="H144" s="121"/>
    </row>
    <row r="145" spans="1:8" ht="24" customHeight="1" x14ac:dyDescent="0.3">
      <c r="A145" s="121" t="s">
        <v>48</v>
      </c>
      <c r="B145" s="121"/>
      <c r="C145" s="121" t="s">
        <v>84</v>
      </c>
      <c r="D145" s="121"/>
      <c r="E145" s="121"/>
      <c r="F145" s="121"/>
      <c r="G145" s="121"/>
      <c r="H145" s="121"/>
    </row>
    <row r="146" spans="1:8" x14ac:dyDescent="0.3">
      <c r="A146" s="132" t="s">
        <v>12</v>
      </c>
      <c r="B146" s="132"/>
      <c r="C146" s="132"/>
      <c r="D146" s="133"/>
      <c r="E146" s="132"/>
      <c r="F146" s="132"/>
      <c r="G146" s="132"/>
      <c r="H146" s="133"/>
    </row>
    <row r="147" spans="1:8" x14ac:dyDescent="0.3">
      <c r="A147" s="127" t="s">
        <v>199</v>
      </c>
      <c r="B147" s="127"/>
      <c r="C147" s="127"/>
      <c r="D147" s="128"/>
      <c r="E147" s="127"/>
      <c r="F147" s="127"/>
      <c r="G147" s="127"/>
      <c r="H147" s="128"/>
    </row>
    <row r="148" spans="1:8" x14ac:dyDescent="0.3">
      <c r="A148" s="127" t="s">
        <v>105</v>
      </c>
      <c r="B148" s="127"/>
      <c r="C148" s="127"/>
      <c r="D148" s="128"/>
      <c r="E148" s="127"/>
      <c r="F148" s="127"/>
      <c r="G148" s="127"/>
      <c r="H148" s="128"/>
    </row>
    <row r="149" spans="1:8" x14ac:dyDescent="0.3">
      <c r="A149" s="127" t="s">
        <v>106</v>
      </c>
      <c r="B149" s="127"/>
      <c r="C149" s="127"/>
      <c r="D149" s="128"/>
      <c r="E149" s="127"/>
      <c r="F149" s="127"/>
      <c r="G149" s="127"/>
      <c r="H149" s="128"/>
    </row>
    <row r="150" spans="1:8" x14ac:dyDescent="0.3">
      <c r="A150" s="127" t="s">
        <v>155</v>
      </c>
      <c r="B150" s="127"/>
      <c r="C150" s="127"/>
      <c r="D150" s="128"/>
      <c r="E150" s="127"/>
      <c r="F150" s="127"/>
      <c r="G150" s="127"/>
      <c r="H150" s="128"/>
    </row>
    <row r="151" spans="1:8" x14ac:dyDescent="0.3">
      <c r="A151" s="127" t="s">
        <v>200</v>
      </c>
      <c r="B151" s="127"/>
      <c r="C151" s="127"/>
      <c r="D151" s="128"/>
      <c r="E151" s="127"/>
      <c r="F151" s="127"/>
      <c r="G151" s="127"/>
      <c r="H151" s="128"/>
    </row>
    <row r="152" spans="1:8" x14ac:dyDescent="0.3">
      <c r="A152" s="127" t="s">
        <v>109</v>
      </c>
      <c r="B152" s="127"/>
      <c r="C152" s="127"/>
      <c r="D152" s="128"/>
      <c r="E152" s="127"/>
      <c r="F152" s="127"/>
      <c r="G152" s="127"/>
      <c r="H152" s="128"/>
    </row>
    <row r="153" spans="1:8" x14ac:dyDescent="0.3">
      <c r="A153" s="127" t="s">
        <v>110</v>
      </c>
      <c r="B153" s="127"/>
      <c r="C153" s="127"/>
      <c r="D153" s="128"/>
      <c r="E153" s="127"/>
      <c r="F153" s="127"/>
      <c r="G153" s="127"/>
      <c r="H153" s="128"/>
    </row>
    <row r="154" spans="1:8" x14ac:dyDescent="0.3">
      <c r="A154" s="127" t="s">
        <v>111</v>
      </c>
      <c r="B154" s="127"/>
      <c r="C154" s="127"/>
      <c r="D154" s="128"/>
      <c r="E154" s="127"/>
      <c r="F154" s="127"/>
      <c r="G154" s="127"/>
      <c r="H154" s="128"/>
    </row>
    <row r="155" spans="1:8" x14ac:dyDescent="0.3">
      <c r="A155" s="129" t="s">
        <v>11</v>
      </c>
      <c r="B155" s="129"/>
      <c r="C155" s="129"/>
      <c r="D155" s="129"/>
      <c r="E155" s="129"/>
      <c r="F155" s="129"/>
      <c r="G155" s="129"/>
      <c r="H155" s="129"/>
    </row>
    <row r="156" spans="1:8" ht="41.4" x14ac:dyDescent="0.3">
      <c r="A156" s="68" t="s">
        <v>0</v>
      </c>
      <c r="B156" s="68" t="s">
        <v>112</v>
      </c>
      <c r="C156" s="68" t="s">
        <v>9</v>
      </c>
      <c r="D156" s="130" t="s">
        <v>2</v>
      </c>
      <c r="E156" s="130"/>
      <c r="F156" s="130"/>
      <c r="G156" s="68" t="s">
        <v>56</v>
      </c>
      <c r="H156" s="68" t="s">
        <v>113</v>
      </c>
    </row>
    <row r="157" spans="1:8" ht="110.4" x14ac:dyDescent="0.3">
      <c r="A157" s="69">
        <v>1</v>
      </c>
      <c r="B157" s="69" t="s">
        <v>201</v>
      </c>
      <c r="C157" s="69" t="s">
        <v>202</v>
      </c>
      <c r="D157" s="131" t="s">
        <v>5</v>
      </c>
      <c r="E157" s="131"/>
      <c r="F157" s="131"/>
      <c r="G157" s="69">
        <v>1</v>
      </c>
      <c r="H157" s="69" t="s">
        <v>115</v>
      </c>
    </row>
    <row r="158" spans="1:8" ht="82.8" x14ac:dyDescent="0.3">
      <c r="A158" s="69">
        <v>2</v>
      </c>
      <c r="B158" s="69" t="s">
        <v>203</v>
      </c>
      <c r="C158" s="69" t="s">
        <v>204</v>
      </c>
      <c r="D158" s="131" t="s">
        <v>6</v>
      </c>
      <c r="E158" s="131"/>
      <c r="F158" s="131"/>
      <c r="G158" s="69">
        <v>15</v>
      </c>
      <c r="H158" s="69" t="s">
        <v>115</v>
      </c>
    </row>
    <row r="159" spans="1:8" ht="165.6" x14ac:dyDescent="0.3">
      <c r="A159" s="69">
        <v>3</v>
      </c>
      <c r="B159" s="69" t="s">
        <v>78</v>
      </c>
      <c r="C159" s="69" t="s">
        <v>205</v>
      </c>
      <c r="D159" s="131" t="s">
        <v>6</v>
      </c>
      <c r="E159" s="131"/>
      <c r="F159" s="131"/>
      <c r="G159" s="69">
        <v>30</v>
      </c>
      <c r="H159" s="69" t="s">
        <v>115</v>
      </c>
    </row>
    <row r="160" spans="1:8" x14ac:dyDescent="0.3">
      <c r="A160" s="129" t="s">
        <v>124</v>
      </c>
      <c r="B160" s="129"/>
      <c r="C160" s="129"/>
      <c r="D160" s="129"/>
      <c r="E160" s="129"/>
      <c r="F160" s="129"/>
      <c r="G160" s="129"/>
      <c r="H160" s="129"/>
    </row>
    <row r="161" spans="1:8" x14ac:dyDescent="0.3">
      <c r="A161" s="134" t="s">
        <v>125</v>
      </c>
      <c r="B161" s="134"/>
      <c r="C161" s="134"/>
      <c r="D161" s="134">
        <v>2</v>
      </c>
      <c r="E161" s="134"/>
      <c r="F161" s="134"/>
      <c r="G161" s="134"/>
      <c r="H161" s="134"/>
    </row>
    <row r="162" spans="1:8" ht="41.4" x14ac:dyDescent="0.3">
      <c r="A162" s="68" t="s">
        <v>0</v>
      </c>
      <c r="B162" s="68" t="s">
        <v>112</v>
      </c>
      <c r="C162" s="68" t="s">
        <v>9</v>
      </c>
      <c r="D162" s="68" t="s">
        <v>2</v>
      </c>
      <c r="E162" s="68" t="s">
        <v>57</v>
      </c>
      <c r="F162" s="68" t="s">
        <v>58</v>
      </c>
      <c r="G162" s="68" t="s">
        <v>56</v>
      </c>
      <c r="H162" s="68" t="s">
        <v>113</v>
      </c>
    </row>
    <row r="163" spans="1:8" ht="27.6" x14ac:dyDescent="0.3">
      <c r="A163" s="69">
        <v>1</v>
      </c>
      <c r="B163" s="69" t="s">
        <v>206</v>
      </c>
      <c r="C163" s="69" t="s">
        <v>207</v>
      </c>
      <c r="D163" s="69" t="s">
        <v>10</v>
      </c>
      <c r="E163" s="69">
        <v>1</v>
      </c>
      <c r="F163" s="69" t="s">
        <v>186</v>
      </c>
      <c r="G163" s="69">
        <v>1</v>
      </c>
      <c r="H163" s="69" t="s">
        <v>115</v>
      </c>
    </row>
    <row r="164" spans="1:8" ht="41.4" x14ac:dyDescent="0.3">
      <c r="A164" s="69">
        <v>2</v>
      </c>
      <c r="B164" s="69" t="s">
        <v>60</v>
      </c>
      <c r="C164" s="69" t="s">
        <v>208</v>
      </c>
      <c r="D164" s="69" t="s">
        <v>6</v>
      </c>
      <c r="E164" s="69">
        <v>1</v>
      </c>
      <c r="F164" s="69" t="s">
        <v>186</v>
      </c>
      <c r="G164" s="69">
        <v>1</v>
      </c>
      <c r="H164" s="69" t="s">
        <v>115</v>
      </c>
    </row>
    <row r="165" spans="1:8" ht="55.2" x14ac:dyDescent="0.3">
      <c r="A165" s="69">
        <v>3</v>
      </c>
      <c r="B165" s="69" t="s">
        <v>61</v>
      </c>
      <c r="C165" s="69" t="s">
        <v>209</v>
      </c>
      <c r="D165" s="69" t="s">
        <v>6</v>
      </c>
      <c r="E165" s="69">
        <v>1</v>
      </c>
      <c r="F165" s="69" t="s">
        <v>186</v>
      </c>
      <c r="G165" s="69">
        <v>1</v>
      </c>
      <c r="H165" s="69" t="s">
        <v>115</v>
      </c>
    </row>
    <row r="166" spans="1:8" x14ac:dyDescent="0.3">
      <c r="A166" s="129" t="s">
        <v>124</v>
      </c>
      <c r="B166" s="129"/>
      <c r="C166" s="129"/>
      <c r="D166" s="129"/>
      <c r="E166" s="129"/>
      <c r="F166" s="129"/>
      <c r="G166" s="129"/>
      <c r="H166" s="129"/>
    </row>
    <row r="167" spans="1:8" x14ac:dyDescent="0.3">
      <c r="A167" s="134" t="s">
        <v>125</v>
      </c>
      <c r="B167" s="134"/>
      <c r="C167" s="134"/>
      <c r="D167" s="134">
        <v>2</v>
      </c>
      <c r="E167" s="134"/>
      <c r="F167" s="134"/>
      <c r="G167" s="134"/>
      <c r="H167" s="134"/>
    </row>
    <row r="168" spans="1:8" ht="41.4" x14ac:dyDescent="0.3">
      <c r="A168" s="68" t="s">
        <v>0</v>
      </c>
      <c r="B168" s="68" t="s">
        <v>112</v>
      </c>
      <c r="C168" s="68" t="s">
        <v>9</v>
      </c>
      <c r="D168" s="68" t="s">
        <v>2</v>
      </c>
      <c r="E168" s="68" t="s">
        <v>57</v>
      </c>
      <c r="F168" s="68" t="s">
        <v>58</v>
      </c>
      <c r="G168" s="68" t="s">
        <v>56</v>
      </c>
      <c r="H168" s="68" t="s">
        <v>113</v>
      </c>
    </row>
    <row r="169" spans="1:8" ht="27.6" x14ac:dyDescent="0.3">
      <c r="A169" s="69">
        <v>1</v>
      </c>
      <c r="B169" s="69" t="s">
        <v>210</v>
      </c>
      <c r="C169" s="69" t="s">
        <v>211</v>
      </c>
      <c r="D169" s="69" t="s">
        <v>10</v>
      </c>
      <c r="E169" s="69">
        <v>1</v>
      </c>
      <c r="F169" s="69" t="s">
        <v>186</v>
      </c>
      <c r="G169" s="69">
        <v>1</v>
      </c>
      <c r="H169" s="69" t="s">
        <v>129</v>
      </c>
    </row>
    <row r="170" spans="1:8" x14ac:dyDescent="0.3">
      <c r="A170" s="129" t="s">
        <v>14</v>
      </c>
      <c r="B170" s="129"/>
      <c r="C170" s="129"/>
      <c r="D170" s="129"/>
      <c r="E170" s="129"/>
      <c r="F170" s="129"/>
      <c r="G170" s="129"/>
      <c r="H170" s="129"/>
    </row>
    <row r="171" spans="1:8" ht="41.4" x14ac:dyDescent="0.3">
      <c r="A171" s="68" t="s">
        <v>0</v>
      </c>
      <c r="B171" s="68" t="s">
        <v>112</v>
      </c>
      <c r="C171" s="68" t="s">
        <v>9</v>
      </c>
      <c r="D171" s="130" t="s">
        <v>2</v>
      </c>
      <c r="E171" s="130"/>
      <c r="F171" s="130"/>
      <c r="G171" s="68" t="s">
        <v>56</v>
      </c>
      <c r="H171" s="68" t="s">
        <v>113</v>
      </c>
    </row>
    <row r="172" spans="1:8" ht="96.6" x14ac:dyDescent="0.3">
      <c r="A172" s="69">
        <v>1</v>
      </c>
      <c r="B172" s="69" t="s">
        <v>212</v>
      </c>
      <c r="C172" s="69" t="s">
        <v>213</v>
      </c>
      <c r="D172" s="131" t="s">
        <v>5</v>
      </c>
      <c r="E172" s="131"/>
      <c r="F172" s="131"/>
      <c r="G172" s="69">
        <v>1</v>
      </c>
      <c r="H172" s="69" t="s">
        <v>115</v>
      </c>
    </row>
    <row r="173" spans="1:8" ht="82.8" x14ac:dyDescent="0.3">
      <c r="A173" s="69">
        <v>2</v>
      </c>
      <c r="B173" s="69" t="s">
        <v>214</v>
      </c>
      <c r="C173" s="69" t="s">
        <v>215</v>
      </c>
      <c r="D173" s="131" t="s">
        <v>5</v>
      </c>
      <c r="E173" s="131"/>
      <c r="F173" s="131"/>
      <c r="G173" s="69">
        <v>1</v>
      </c>
      <c r="H173" s="69" t="s">
        <v>115</v>
      </c>
    </row>
    <row r="174" spans="1:8" ht="82.8" x14ac:dyDescent="0.3">
      <c r="A174" s="69">
        <v>3</v>
      </c>
      <c r="B174" s="69" t="s">
        <v>216</v>
      </c>
      <c r="C174" s="69" t="s">
        <v>217</v>
      </c>
      <c r="D174" s="131" t="s">
        <v>6</v>
      </c>
      <c r="E174" s="131"/>
      <c r="F174" s="131"/>
      <c r="G174" s="69">
        <v>1</v>
      </c>
      <c r="H174" s="69" t="s">
        <v>115</v>
      </c>
    </row>
    <row r="175" spans="1:8" ht="82.8" x14ac:dyDescent="0.3">
      <c r="A175" s="69">
        <v>4</v>
      </c>
      <c r="B175" s="69" t="s">
        <v>170</v>
      </c>
      <c r="C175" s="69" t="s">
        <v>218</v>
      </c>
      <c r="D175" s="131" t="s">
        <v>6</v>
      </c>
      <c r="E175" s="131"/>
      <c r="F175" s="131"/>
      <c r="G175" s="69">
        <v>1</v>
      </c>
      <c r="H175" s="69" t="s">
        <v>115</v>
      </c>
    </row>
    <row r="176" spans="1:8" x14ac:dyDescent="0.3">
      <c r="A176" s="129" t="s">
        <v>13</v>
      </c>
      <c r="B176" s="129"/>
      <c r="C176" s="129"/>
      <c r="D176" s="129"/>
      <c r="E176" s="129"/>
      <c r="F176" s="129"/>
      <c r="G176" s="129"/>
      <c r="H176" s="129"/>
    </row>
    <row r="177" spans="1:8" ht="41.4" x14ac:dyDescent="0.3">
      <c r="A177" s="68" t="s">
        <v>0</v>
      </c>
      <c r="B177" s="68" t="s">
        <v>112</v>
      </c>
      <c r="C177" s="68" t="s">
        <v>9</v>
      </c>
      <c r="D177" s="130" t="s">
        <v>2</v>
      </c>
      <c r="E177" s="130"/>
      <c r="F177" s="130"/>
      <c r="G177" s="68" t="s">
        <v>56</v>
      </c>
      <c r="H177" s="68" t="s">
        <v>113</v>
      </c>
    </row>
    <row r="178" spans="1:8" ht="138" x14ac:dyDescent="0.3">
      <c r="A178" s="69">
        <v>1</v>
      </c>
      <c r="B178" s="69" t="s">
        <v>20</v>
      </c>
      <c r="C178" s="69" t="s">
        <v>219</v>
      </c>
      <c r="D178" s="131" t="s">
        <v>8</v>
      </c>
      <c r="E178" s="131"/>
      <c r="F178" s="131"/>
      <c r="G178" s="69">
        <v>1</v>
      </c>
      <c r="H178" s="69" t="s">
        <v>146</v>
      </c>
    </row>
    <row r="179" spans="1:8" x14ac:dyDescent="0.3">
      <c r="A179" s="69">
        <v>2</v>
      </c>
      <c r="B179" s="69" t="s">
        <v>21</v>
      </c>
      <c r="C179" s="69" t="s">
        <v>220</v>
      </c>
      <c r="D179" s="131" t="s">
        <v>8</v>
      </c>
      <c r="E179" s="131"/>
      <c r="F179" s="131"/>
      <c r="G179" s="69">
        <v>1</v>
      </c>
      <c r="H179" s="69" t="s">
        <v>221</v>
      </c>
    </row>
    <row r="180" spans="1:8" ht="15" thickBot="1" x14ac:dyDescent="0.35">
      <c r="A180" s="69">
        <v>3</v>
      </c>
      <c r="B180" s="69" t="s">
        <v>19</v>
      </c>
      <c r="C180" s="69" t="s">
        <v>175</v>
      </c>
      <c r="D180" s="131" t="s">
        <v>8</v>
      </c>
      <c r="E180" s="131"/>
      <c r="F180" s="131"/>
      <c r="G180" s="69">
        <v>1</v>
      </c>
      <c r="H180" s="69" t="s">
        <v>221</v>
      </c>
    </row>
    <row r="181" spans="1:8" ht="19.649999999999999" customHeight="1" x14ac:dyDescent="0.3">
      <c r="A181" s="122" t="s">
        <v>97</v>
      </c>
      <c r="B181" s="122"/>
      <c r="C181" s="122"/>
      <c r="D181" s="122"/>
      <c r="E181" s="122"/>
      <c r="F181" s="122"/>
      <c r="G181" s="122"/>
      <c r="H181" s="122"/>
    </row>
    <row r="182" spans="1:8" ht="21" customHeight="1" x14ac:dyDescent="0.3">
      <c r="A182" s="123" t="s">
        <v>222</v>
      </c>
      <c r="B182" s="123"/>
      <c r="C182" s="123"/>
      <c r="D182" s="123"/>
      <c r="E182" s="123"/>
      <c r="F182" s="123"/>
      <c r="G182" s="123"/>
      <c r="H182" s="123"/>
    </row>
    <row r="183" spans="1:8" ht="15.75" customHeight="1" x14ac:dyDescent="0.3">
      <c r="A183" s="124" t="s">
        <v>99</v>
      </c>
      <c r="B183" s="124"/>
      <c r="C183" s="124"/>
      <c r="D183" s="124"/>
      <c r="E183" s="124"/>
      <c r="F183" s="124"/>
      <c r="G183" s="124"/>
      <c r="H183" s="124"/>
    </row>
    <row r="184" spans="1:8" ht="15" customHeight="1" x14ac:dyDescent="0.3">
      <c r="A184" s="125" t="s">
        <v>223</v>
      </c>
      <c r="B184" s="125"/>
      <c r="C184" s="125"/>
      <c r="D184" s="125"/>
      <c r="E184" s="125"/>
      <c r="F184" s="125"/>
      <c r="G184" s="125"/>
      <c r="H184" s="125"/>
    </row>
    <row r="185" spans="1:8" ht="15" customHeight="1" x14ac:dyDescent="0.3">
      <c r="A185" s="125" t="s">
        <v>101</v>
      </c>
      <c r="B185" s="125"/>
      <c r="C185" s="125"/>
      <c r="D185" s="125"/>
      <c r="E185" s="125"/>
      <c r="F185" s="125"/>
      <c r="G185" s="125"/>
      <c r="H185" s="125"/>
    </row>
    <row r="186" spans="1:8" ht="15" customHeight="1" x14ac:dyDescent="0.3">
      <c r="A186" s="126" t="s">
        <v>224</v>
      </c>
      <c r="B186" s="126"/>
      <c r="C186" s="126"/>
      <c r="D186" s="126"/>
      <c r="E186" s="126"/>
      <c r="F186" s="126"/>
      <c r="G186" s="126"/>
      <c r="H186" s="126"/>
    </row>
    <row r="187" spans="1:8" ht="18.600000000000001" x14ac:dyDescent="0.3">
      <c r="A187" s="67">
        <v>2</v>
      </c>
      <c r="B187" s="67" t="s">
        <v>46</v>
      </c>
      <c r="C187" s="121" t="s">
        <v>88</v>
      </c>
      <c r="D187" s="121"/>
      <c r="E187" s="121"/>
      <c r="F187" s="121"/>
      <c r="G187" s="121"/>
      <c r="H187" s="121"/>
    </row>
    <row r="188" spans="1:8" ht="18.600000000000001" x14ac:dyDescent="0.3">
      <c r="A188" s="121" t="s">
        <v>103</v>
      </c>
      <c r="B188" s="121"/>
      <c r="C188" s="121" t="s">
        <v>224</v>
      </c>
      <c r="D188" s="121"/>
      <c r="E188" s="121"/>
      <c r="F188" s="121"/>
      <c r="G188" s="121"/>
      <c r="H188" s="121"/>
    </row>
    <row r="189" spans="1:8" ht="18.600000000000001" x14ac:dyDescent="0.3">
      <c r="A189" s="121" t="s">
        <v>47</v>
      </c>
      <c r="B189" s="121"/>
      <c r="C189" s="121">
        <f>D205</f>
        <v>2</v>
      </c>
      <c r="D189" s="121"/>
      <c r="E189" s="121"/>
      <c r="F189" s="121"/>
      <c r="G189" s="121"/>
      <c r="H189" s="121"/>
    </row>
    <row r="190" spans="1:8" ht="18.600000000000001" x14ac:dyDescent="0.3">
      <c r="A190" s="121" t="s">
        <v>48</v>
      </c>
      <c r="B190" s="121"/>
      <c r="C190" s="121" t="s">
        <v>84</v>
      </c>
      <c r="D190" s="121"/>
      <c r="E190" s="121"/>
      <c r="F190" s="121"/>
      <c r="G190" s="121"/>
      <c r="H190" s="121"/>
    </row>
    <row r="191" spans="1:8" x14ac:dyDescent="0.3">
      <c r="A191" s="132" t="s">
        <v>12</v>
      </c>
      <c r="B191" s="132"/>
      <c r="C191" s="132"/>
      <c r="D191" s="133"/>
      <c r="E191" s="132"/>
      <c r="F191" s="132"/>
      <c r="G191" s="132"/>
      <c r="H191" s="133"/>
    </row>
    <row r="192" spans="1:8" x14ac:dyDescent="0.3">
      <c r="A192" s="127" t="s">
        <v>225</v>
      </c>
      <c r="B192" s="127"/>
      <c r="C192" s="127"/>
      <c r="D192" s="128"/>
      <c r="E192" s="127"/>
      <c r="F192" s="127"/>
      <c r="G192" s="127"/>
      <c r="H192" s="128"/>
    </row>
    <row r="193" spans="1:8" x14ac:dyDescent="0.3">
      <c r="A193" s="127" t="s">
        <v>226</v>
      </c>
      <c r="B193" s="127"/>
      <c r="C193" s="127"/>
      <c r="D193" s="128"/>
      <c r="E193" s="127"/>
      <c r="F193" s="127"/>
      <c r="G193" s="127"/>
      <c r="H193" s="128"/>
    </row>
    <row r="194" spans="1:8" x14ac:dyDescent="0.3">
      <c r="A194" s="127" t="s">
        <v>182</v>
      </c>
      <c r="B194" s="127"/>
      <c r="C194" s="127"/>
      <c r="D194" s="128"/>
      <c r="E194" s="127"/>
      <c r="F194" s="127"/>
      <c r="G194" s="127"/>
      <c r="H194" s="128"/>
    </row>
    <row r="195" spans="1:8" x14ac:dyDescent="0.3">
      <c r="A195" s="127" t="s">
        <v>227</v>
      </c>
      <c r="B195" s="127"/>
      <c r="C195" s="127"/>
      <c r="D195" s="128"/>
      <c r="E195" s="127"/>
      <c r="F195" s="127"/>
      <c r="G195" s="127"/>
      <c r="H195" s="128"/>
    </row>
    <row r="196" spans="1:8" x14ac:dyDescent="0.3">
      <c r="A196" s="127" t="s">
        <v>200</v>
      </c>
      <c r="B196" s="127"/>
      <c r="C196" s="127"/>
      <c r="D196" s="128"/>
      <c r="E196" s="127"/>
      <c r="F196" s="127"/>
      <c r="G196" s="127"/>
      <c r="H196" s="128"/>
    </row>
    <row r="197" spans="1:8" x14ac:dyDescent="0.3">
      <c r="A197" s="127" t="s">
        <v>228</v>
      </c>
      <c r="B197" s="127"/>
      <c r="C197" s="127"/>
      <c r="D197" s="128"/>
      <c r="E197" s="127"/>
      <c r="F197" s="127"/>
      <c r="G197" s="127"/>
      <c r="H197" s="128"/>
    </row>
    <row r="198" spans="1:8" x14ac:dyDescent="0.3">
      <c r="A198" s="127" t="s">
        <v>110</v>
      </c>
      <c r="B198" s="127"/>
      <c r="C198" s="127"/>
      <c r="D198" s="128"/>
      <c r="E198" s="127"/>
      <c r="F198" s="127"/>
      <c r="G198" s="127"/>
      <c r="H198" s="128"/>
    </row>
    <row r="199" spans="1:8" x14ac:dyDescent="0.3">
      <c r="A199" s="127" t="s">
        <v>111</v>
      </c>
      <c r="B199" s="127"/>
      <c r="C199" s="127"/>
      <c r="D199" s="128"/>
      <c r="E199" s="127"/>
      <c r="F199" s="127"/>
      <c r="G199" s="127"/>
      <c r="H199" s="128"/>
    </row>
    <row r="200" spans="1:8" x14ac:dyDescent="0.3">
      <c r="A200" s="129" t="s">
        <v>11</v>
      </c>
      <c r="B200" s="129"/>
      <c r="C200" s="129"/>
      <c r="D200" s="129"/>
      <c r="E200" s="129"/>
      <c r="F200" s="129"/>
      <c r="G200" s="129"/>
      <c r="H200" s="129"/>
    </row>
    <row r="201" spans="1:8" ht="41.4" x14ac:dyDescent="0.3">
      <c r="A201" s="68" t="s">
        <v>0</v>
      </c>
      <c r="B201" s="68" t="s">
        <v>112</v>
      </c>
      <c r="C201" s="68" t="s">
        <v>9</v>
      </c>
      <c r="D201" s="130" t="s">
        <v>2</v>
      </c>
      <c r="E201" s="130"/>
      <c r="F201" s="130"/>
      <c r="G201" s="68" t="s">
        <v>56</v>
      </c>
      <c r="H201" s="68" t="s">
        <v>113</v>
      </c>
    </row>
    <row r="202" spans="1:8" ht="27.6" x14ac:dyDescent="0.3">
      <c r="A202" s="69">
        <v>1</v>
      </c>
      <c r="B202" s="69" t="s">
        <v>77</v>
      </c>
      <c r="C202" s="69" t="s">
        <v>229</v>
      </c>
      <c r="D202" s="131" t="s">
        <v>6</v>
      </c>
      <c r="E202" s="131"/>
      <c r="F202" s="131"/>
      <c r="G202" s="69">
        <v>3</v>
      </c>
      <c r="H202" s="69" t="s">
        <v>221</v>
      </c>
    </row>
    <row r="203" spans="1:8" x14ac:dyDescent="0.3">
      <c r="A203" s="69">
        <v>2</v>
      </c>
      <c r="B203" s="69" t="s">
        <v>78</v>
      </c>
      <c r="C203" s="69" t="s">
        <v>230</v>
      </c>
      <c r="D203" s="131" t="s">
        <v>6</v>
      </c>
      <c r="E203" s="131"/>
      <c r="F203" s="131"/>
      <c r="G203" s="69">
        <v>6</v>
      </c>
      <c r="H203" s="69" t="s">
        <v>221</v>
      </c>
    </row>
    <row r="204" spans="1:8" x14ac:dyDescent="0.3">
      <c r="A204" s="129" t="s">
        <v>124</v>
      </c>
      <c r="B204" s="129"/>
      <c r="C204" s="129"/>
      <c r="D204" s="129"/>
      <c r="E204" s="129"/>
      <c r="F204" s="129"/>
      <c r="G204" s="129"/>
      <c r="H204" s="129"/>
    </row>
    <row r="205" spans="1:8" x14ac:dyDescent="0.3">
      <c r="A205" s="134" t="s">
        <v>125</v>
      </c>
      <c r="B205" s="134"/>
      <c r="C205" s="134"/>
      <c r="D205" s="134">
        <v>2</v>
      </c>
      <c r="E205" s="134"/>
      <c r="F205" s="134"/>
      <c r="G205" s="134"/>
      <c r="H205" s="134"/>
    </row>
    <row r="206" spans="1:8" ht="41.4" x14ac:dyDescent="0.3">
      <c r="A206" s="68" t="s">
        <v>0</v>
      </c>
      <c r="B206" s="68" t="s">
        <v>112</v>
      </c>
      <c r="C206" s="68" t="s">
        <v>9</v>
      </c>
      <c r="D206" s="68" t="s">
        <v>2</v>
      </c>
      <c r="E206" s="68" t="s">
        <v>57</v>
      </c>
      <c r="F206" s="68" t="s">
        <v>58</v>
      </c>
      <c r="G206" s="68" t="s">
        <v>56</v>
      </c>
      <c r="H206" s="68" t="s">
        <v>113</v>
      </c>
    </row>
    <row r="207" spans="1:8" ht="124.2" x14ac:dyDescent="0.3">
      <c r="A207" s="69">
        <v>1</v>
      </c>
      <c r="B207" s="69" t="s">
        <v>231</v>
      </c>
      <c r="C207" s="69" t="s">
        <v>232</v>
      </c>
      <c r="D207" s="69" t="s">
        <v>10</v>
      </c>
      <c r="E207" s="69">
        <v>1</v>
      </c>
      <c r="F207" s="69" t="s">
        <v>186</v>
      </c>
      <c r="G207" s="69">
        <v>1</v>
      </c>
      <c r="H207" s="69" t="s">
        <v>115</v>
      </c>
    </row>
    <row r="208" spans="1:8" x14ac:dyDescent="0.3">
      <c r="A208" s="129" t="s">
        <v>13</v>
      </c>
      <c r="B208" s="129"/>
      <c r="C208" s="129"/>
      <c r="D208" s="129"/>
      <c r="E208" s="129"/>
      <c r="F208" s="129"/>
      <c r="G208" s="129"/>
      <c r="H208" s="129"/>
    </row>
    <row r="209" spans="1:8" ht="41.4" x14ac:dyDescent="0.3">
      <c r="A209" s="68" t="s">
        <v>0</v>
      </c>
      <c r="B209" s="68" t="s">
        <v>112</v>
      </c>
      <c r="C209" s="68" t="s">
        <v>9</v>
      </c>
      <c r="D209" s="130" t="s">
        <v>2</v>
      </c>
      <c r="E209" s="130"/>
      <c r="F209" s="130"/>
      <c r="G209" s="68" t="s">
        <v>56</v>
      </c>
      <c r="H209" s="68" t="s">
        <v>113</v>
      </c>
    </row>
    <row r="210" spans="1:8" ht="55.2" x14ac:dyDescent="0.3">
      <c r="A210" s="69">
        <v>1</v>
      </c>
      <c r="B210" s="69" t="s">
        <v>19</v>
      </c>
      <c r="C210" s="69" t="s">
        <v>233</v>
      </c>
      <c r="D210" s="131" t="s">
        <v>8</v>
      </c>
      <c r="E210" s="131"/>
      <c r="F210" s="131"/>
      <c r="G210" s="69">
        <v>1</v>
      </c>
      <c r="H210" s="69" t="s">
        <v>146</v>
      </c>
    </row>
    <row r="211" spans="1:8" x14ac:dyDescent="0.3">
      <c r="A211" s="69">
        <v>2</v>
      </c>
      <c r="B211" s="69" t="s">
        <v>20</v>
      </c>
      <c r="C211" s="69" t="s">
        <v>234</v>
      </c>
      <c r="D211" s="131" t="s">
        <v>8</v>
      </c>
      <c r="E211" s="131"/>
      <c r="F211" s="131"/>
      <c r="G211" s="69">
        <v>1</v>
      </c>
      <c r="H211" s="69" t="s">
        <v>146</v>
      </c>
    </row>
  </sheetData>
  <mergeCells count="210">
    <mergeCell ref="D210:F210"/>
    <mergeCell ref="D211:F211"/>
    <mergeCell ref="D203:F203"/>
    <mergeCell ref="A204:H204"/>
    <mergeCell ref="A205:C205"/>
    <mergeCell ref="D205:H205"/>
    <mergeCell ref="A208:H208"/>
    <mergeCell ref="D209:F209"/>
    <mergeCell ref="A197:H197"/>
    <mergeCell ref="A198:H198"/>
    <mergeCell ref="A199:H199"/>
    <mergeCell ref="A200:H200"/>
    <mergeCell ref="D201:F201"/>
    <mergeCell ref="D202:F202"/>
    <mergeCell ref="A191:H191"/>
    <mergeCell ref="A192:H192"/>
    <mergeCell ref="A193:H193"/>
    <mergeCell ref="A194:H194"/>
    <mergeCell ref="A195:H195"/>
    <mergeCell ref="A196:H196"/>
    <mergeCell ref="A188:B188"/>
    <mergeCell ref="C188:H188"/>
    <mergeCell ref="A189:B189"/>
    <mergeCell ref="C189:H189"/>
    <mergeCell ref="A190:B190"/>
    <mergeCell ref="C190:H190"/>
    <mergeCell ref="A182:H182"/>
    <mergeCell ref="A183:H183"/>
    <mergeCell ref="A184:H184"/>
    <mergeCell ref="A185:H185"/>
    <mergeCell ref="A186:H186"/>
    <mergeCell ref="C187:H187"/>
    <mergeCell ref="A176:H176"/>
    <mergeCell ref="D177:F177"/>
    <mergeCell ref="D178:F178"/>
    <mergeCell ref="D179:F179"/>
    <mergeCell ref="D180:F180"/>
    <mergeCell ref="A181:H181"/>
    <mergeCell ref="A170:H170"/>
    <mergeCell ref="D171:F171"/>
    <mergeCell ref="D172:F172"/>
    <mergeCell ref="D173:F173"/>
    <mergeCell ref="D174:F174"/>
    <mergeCell ref="D175:F175"/>
    <mergeCell ref="A160:H160"/>
    <mergeCell ref="A161:C161"/>
    <mergeCell ref="D161:H161"/>
    <mergeCell ref="A166:H166"/>
    <mergeCell ref="A167:C167"/>
    <mergeCell ref="D167:H167"/>
    <mergeCell ref="A154:H154"/>
    <mergeCell ref="A155:H155"/>
    <mergeCell ref="D156:F156"/>
    <mergeCell ref="D157:F157"/>
    <mergeCell ref="D158:F158"/>
    <mergeCell ref="D159:F159"/>
    <mergeCell ref="A148:H148"/>
    <mergeCell ref="A149:H149"/>
    <mergeCell ref="A150:H150"/>
    <mergeCell ref="A151:H151"/>
    <mergeCell ref="A152:H152"/>
    <mergeCell ref="A153:H153"/>
    <mergeCell ref="A144:B144"/>
    <mergeCell ref="C144:H144"/>
    <mergeCell ref="A145:B145"/>
    <mergeCell ref="C145:H145"/>
    <mergeCell ref="A146:H146"/>
    <mergeCell ref="A147:H147"/>
    <mergeCell ref="A139:H139"/>
    <mergeCell ref="A140:H140"/>
    <mergeCell ref="A141:H141"/>
    <mergeCell ref="C142:H142"/>
    <mergeCell ref="A143:B143"/>
    <mergeCell ref="C143:H143"/>
    <mergeCell ref="D133:F133"/>
    <mergeCell ref="D134:F134"/>
    <mergeCell ref="D135:F135"/>
    <mergeCell ref="A136:H136"/>
    <mergeCell ref="A137:H137"/>
    <mergeCell ref="A138:H138"/>
    <mergeCell ref="A127:H127"/>
    <mergeCell ref="D128:F128"/>
    <mergeCell ref="D129:F129"/>
    <mergeCell ref="D130:F130"/>
    <mergeCell ref="D131:F131"/>
    <mergeCell ref="A132:H132"/>
    <mergeCell ref="A118:H118"/>
    <mergeCell ref="A119:H119"/>
    <mergeCell ref="A120:C120"/>
    <mergeCell ref="D120:H120"/>
    <mergeCell ref="A123:H123"/>
    <mergeCell ref="A124:C124"/>
    <mergeCell ref="D124:H124"/>
    <mergeCell ref="A112:H112"/>
    <mergeCell ref="A113:H113"/>
    <mergeCell ref="A114:H114"/>
    <mergeCell ref="A115:H115"/>
    <mergeCell ref="A116:H116"/>
    <mergeCell ref="A117:H117"/>
    <mergeCell ref="A108:B108"/>
    <mergeCell ref="C108:H108"/>
    <mergeCell ref="A109:B109"/>
    <mergeCell ref="C109:H109"/>
    <mergeCell ref="A110:H110"/>
    <mergeCell ref="A111:H111"/>
    <mergeCell ref="A102:H102"/>
    <mergeCell ref="A103:H103"/>
    <mergeCell ref="A104:H104"/>
    <mergeCell ref="A105:H105"/>
    <mergeCell ref="C106:H106"/>
    <mergeCell ref="A107:B107"/>
    <mergeCell ref="C107:H107"/>
    <mergeCell ref="A96:H96"/>
    <mergeCell ref="D97:F97"/>
    <mergeCell ref="D98:F98"/>
    <mergeCell ref="D99:F99"/>
    <mergeCell ref="A100:H100"/>
    <mergeCell ref="A101:H101"/>
    <mergeCell ref="D90:F90"/>
    <mergeCell ref="D91:F91"/>
    <mergeCell ref="D92:F92"/>
    <mergeCell ref="D93:F93"/>
    <mergeCell ref="D94:F94"/>
    <mergeCell ref="D95:F95"/>
    <mergeCell ref="A82:C82"/>
    <mergeCell ref="D82:H82"/>
    <mergeCell ref="A85:H85"/>
    <mergeCell ref="A86:C86"/>
    <mergeCell ref="D86:H86"/>
    <mergeCell ref="A89:H89"/>
    <mergeCell ref="D76:F76"/>
    <mergeCell ref="D77:F77"/>
    <mergeCell ref="D78:F78"/>
    <mergeCell ref="D79:F79"/>
    <mergeCell ref="D80:F80"/>
    <mergeCell ref="A81:H81"/>
    <mergeCell ref="A70:H70"/>
    <mergeCell ref="A71:H71"/>
    <mergeCell ref="A72:H72"/>
    <mergeCell ref="A73:H73"/>
    <mergeCell ref="A74:H74"/>
    <mergeCell ref="A75:H75"/>
    <mergeCell ref="A65:B65"/>
    <mergeCell ref="C65:H65"/>
    <mergeCell ref="A66:H66"/>
    <mergeCell ref="A67:H67"/>
    <mergeCell ref="A68:H68"/>
    <mergeCell ref="A69:H69"/>
    <mergeCell ref="A60:H60"/>
    <mergeCell ref="A61:H61"/>
    <mergeCell ref="C62:H62"/>
    <mergeCell ref="A63:B63"/>
    <mergeCell ref="C63:H63"/>
    <mergeCell ref="A64:B64"/>
    <mergeCell ref="C64:H64"/>
    <mergeCell ref="D54:F54"/>
    <mergeCell ref="D55:F55"/>
    <mergeCell ref="A56:H56"/>
    <mergeCell ref="A57:H57"/>
    <mergeCell ref="A58:H58"/>
    <mergeCell ref="A59:H59"/>
    <mergeCell ref="D48:F48"/>
    <mergeCell ref="D49:F49"/>
    <mergeCell ref="D50:F50"/>
    <mergeCell ref="A51:H51"/>
    <mergeCell ref="D52:F52"/>
    <mergeCell ref="D53:F53"/>
    <mergeCell ref="A41:H41"/>
    <mergeCell ref="A42:C42"/>
    <mergeCell ref="D42:H42"/>
    <mergeCell ref="A45:H45"/>
    <mergeCell ref="D46:F46"/>
    <mergeCell ref="D47:F47"/>
    <mergeCell ref="A29:H29"/>
    <mergeCell ref="A30:C30"/>
    <mergeCell ref="D30:H30"/>
    <mergeCell ref="A33:H33"/>
    <mergeCell ref="A34:C34"/>
    <mergeCell ref="D34:H34"/>
    <mergeCell ref="D23:F23"/>
    <mergeCell ref="D24:F24"/>
    <mergeCell ref="D25:F25"/>
    <mergeCell ref="D26:F26"/>
    <mergeCell ref="D27:F27"/>
    <mergeCell ref="D28:F28"/>
    <mergeCell ref="A17:H17"/>
    <mergeCell ref="A18:H18"/>
    <mergeCell ref="A19:H19"/>
    <mergeCell ref="A20:H20"/>
    <mergeCell ref="D21:F21"/>
    <mergeCell ref="D22:F22"/>
    <mergeCell ref="A11:H11"/>
    <mergeCell ref="A12:H12"/>
    <mergeCell ref="A13:H13"/>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E24" sqref="E23:E24"/>
    </sheetView>
  </sheetViews>
  <sheetFormatPr defaultRowHeight="14.4" x14ac:dyDescent="0.3"/>
  <cols>
    <col min="1" max="1" width="28.6640625" style="14" customWidth="1"/>
  </cols>
  <sheetData>
    <row r="1" spans="1:1" ht="15.6" x14ac:dyDescent="0.3">
      <c r="A1" s="8" t="s">
        <v>6</v>
      </c>
    </row>
    <row r="2" spans="1:1" ht="15.6" x14ac:dyDescent="0.3">
      <c r="A2" s="8" t="s">
        <v>10</v>
      </c>
    </row>
    <row r="3" spans="1:1" ht="15.6" x14ac:dyDescent="0.3">
      <c r="A3" s="8" t="s">
        <v>5</v>
      </c>
    </row>
    <row r="4" spans="1:1" ht="15.6" x14ac:dyDescent="0.3">
      <c r="A4" s="8" t="s">
        <v>17</v>
      </c>
    </row>
    <row r="5" spans="1:1" ht="15.6" x14ac:dyDescent="0.3">
      <c r="A5" s="8" t="s">
        <v>8</v>
      </c>
    </row>
    <row r="6" spans="1:1" ht="15.6" x14ac:dyDescent="0.3">
      <c r="A6" s="8" t="s">
        <v>74</v>
      </c>
    </row>
    <row r="7" spans="1:1" ht="15.6" x14ac:dyDescent="0.3">
      <c r="A7" s="8" t="s">
        <v>79</v>
      </c>
    </row>
    <row r="8" spans="1:1" x14ac:dyDescent="0.3">
      <c r="A8" s="13"/>
    </row>
    <row r="9" spans="1:1" x14ac:dyDescent="0.3">
      <c r="A9" s="13"/>
    </row>
    <row r="10" spans="1:1" x14ac:dyDescent="0.3">
      <c r="A10" s="13"/>
    </row>
    <row r="11" spans="1:1" x14ac:dyDescent="0.3">
      <c r="A11" s="13"/>
    </row>
    <row r="12" spans="1:1" x14ac:dyDescent="0.3">
      <c r="A12" s="13"/>
    </row>
    <row r="13" spans="1:1" x14ac:dyDescent="0.3">
      <c r="A13" s="13"/>
    </row>
    <row r="14" spans="1:1" x14ac:dyDescent="0.3">
      <c r="A14" s="13"/>
    </row>
    <row r="15" spans="1:1" x14ac:dyDescent="0.3">
      <c r="A15" s="13"/>
    </row>
    <row r="16" spans="1:1" x14ac:dyDescent="0.3">
      <c r="A16" s="13"/>
    </row>
    <row r="17" spans="1:1" x14ac:dyDescent="0.3">
      <c r="A17" s="13"/>
    </row>
    <row r="18" spans="1:1" x14ac:dyDescent="0.3">
      <c r="A18" s="13"/>
    </row>
    <row r="19" spans="1:1" x14ac:dyDescent="0.3">
      <c r="A19" s="13"/>
    </row>
    <row r="20" spans="1:1" x14ac:dyDescent="0.3">
      <c r="A20" s="13"/>
    </row>
    <row r="21" spans="1:1" x14ac:dyDescent="0.3">
      <c r="A21" s="13"/>
    </row>
    <row r="22" spans="1:1" x14ac:dyDescent="0.3">
      <c r="A22" s="13"/>
    </row>
    <row r="23" spans="1:1" x14ac:dyDescent="0.3">
      <c r="A23" s="13"/>
    </row>
    <row r="24" spans="1:1" x14ac:dyDescent="0.3">
      <c r="A24" s="13"/>
    </row>
    <row r="25" spans="1:1" x14ac:dyDescent="0.3">
      <c r="A25" s="13"/>
    </row>
    <row r="26" spans="1:1" x14ac:dyDescent="0.3">
      <c r="A26" s="13"/>
    </row>
    <row r="27" spans="1:1" x14ac:dyDescent="0.3">
      <c r="A27" s="13"/>
    </row>
    <row r="28" spans="1:1" x14ac:dyDescent="0.3">
      <c r="A28" s="13"/>
    </row>
    <row r="29" spans="1:1" x14ac:dyDescent="0.3">
      <c r="A29" s="13"/>
    </row>
    <row r="30" spans="1:1" x14ac:dyDescent="0.3">
      <c r="A30" s="13"/>
    </row>
    <row r="31" spans="1:1" x14ac:dyDescent="0.3">
      <c r="A31" s="13"/>
    </row>
    <row r="32" spans="1:1" x14ac:dyDescent="0.3">
      <c r="A32" s="13"/>
    </row>
    <row r="33" spans="1:1" x14ac:dyDescent="0.3">
      <c r="A33" s="13"/>
    </row>
    <row r="34" spans="1:1" x14ac:dyDescent="0.3">
      <c r="A34" s="13"/>
    </row>
    <row r="35" spans="1:1" x14ac:dyDescent="0.3">
      <c r="A35" s="13"/>
    </row>
    <row r="36" spans="1:1" x14ac:dyDescent="0.3">
      <c r="A36" s="13"/>
    </row>
    <row r="37" spans="1:1" x14ac:dyDescent="0.3">
      <c r="A37" s="13"/>
    </row>
    <row r="38" spans="1:1" x14ac:dyDescent="0.3">
      <c r="A38" s="13"/>
    </row>
    <row r="39" spans="1:1" x14ac:dyDescent="0.3">
      <c r="A39" s="13"/>
    </row>
    <row r="40" spans="1:1" x14ac:dyDescent="0.3">
      <c r="A40" s="13"/>
    </row>
    <row r="41" spans="1:1" x14ac:dyDescent="0.3">
      <c r="A41" s="13"/>
    </row>
    <row r="42" spans="1:1" x14ac:dyDescent="0.3">
      <c r="A42" s="13"/>
    </row>
    <row r="43" spans="1:1" x14ac:dyDescent="0.3">
      <c r="A43" s="13"/>
    </row>
    <row r="44" spans="1:1" x14ac:dyDescent="0.3">
      <c r="A44" s="13"/>
    </row>
    <row r="45" spans="1:1" x14ac:dyDescent="0.3">
      <c r="A45" s="13"/>
    </row>
    <row r="46" spans="1:1" x14ac:dyDescent="0.3">
      <c r="A46" s="13"/>
    </row>
    <row r="47" spans="1:1" x14ac:dyDescent="0.3">
      <c r="A47" s="13"/>
    </row>
    <row r="48" spans="1:1" x14ac:dyDescent="0.3">
      <c r="A48" s="13"/>
    </row>
    <row r="49" spans="1:1" x14ac:dyDescent="0.3">
      <c r="A49" s="13"/>
    </row>
    <row r="50" spans="1:1" x14ac:dyDescent="0.3">
      <c r="A50" s="13"/>
    </row>
    <row r="51" spans="1:1" x14ac:dyDescent="0.3">
      <c r="A51" s="13"/>
    </row>
    <row r="52" spans="1:1" x14ac:dyDescent="0.3">
      <c r="A52" s="13"/>
    </row>
    <row r="53" spans="1:1" x14ac:dyDescent="0.3">
      <c r="A53" s="13"/>
    </row>
    <row r="54" spans="1:1" x14ac:dyDescent="0.3">
      <c r="A54" s="13"/>
    </row>
    <row r="55" spans="1:1" x14ac:dyDescent="0.3">
      <c r="A55" s="13"/>
    </row>
    <row r="56" spans="1:1" x14ac:dyDescent="0.3">
      <c r="A56" s="13"/>
    </row>
    <row r="57" spans="1:1" x14ac:dyDescent="0.3">
      <c r="A57" s="13"/>
    </row>
    <row r="58" spans="1:1" x14ac:dyDescent="0.3">
      <c r="A58" s="13"/>
    </row>
    <row r="59" spans="1:1" x14ac:dyDescent="0.3">
      <c r="A59" s="13"/>
    </row>
    <row r="60" spans="1:1" x14ac:dyDescent="0.3">
      <c r="A60" s="13"/>
    </row>
    <row r="61" spans="1:1" x14ac:dyDescent="0.3">
      <c r="A61" s="13"/>
    </row>
    <row r="62" spans="1:1" x14ac:dyDescent="0.3">
      <c r="A62" s="13"/>
    </row>
    <row r="63" spans="1:1" x14ac:dyDescent="0.3">
      <c r="A63" s="13"/>
    </row>
    <row r="64" spans="1:1" x14ac:dyDescent="0.3">
      <c r="A64" s="13"/>
    </row>
    <row r="65" spans="1:1" x14ac:dyDescent="0.3">
      <c r="A65" s="13"/>
    </row>
    <row r="66" spans="1:1" x14ac:dyDescent="0.3">
      <c r="A66" s="13"/>
    </row>
    <row r="67" spans="1:1" x14ac:dyDescent="0.3">
      <c r="A67" s="13"/>
    </row>
    <row r="68" spans="1:1" x14ac:dyDescent="0.3">
      <c r="A68" s="13"/>
    </row>
    <row r="69" spans="1:1" x14ac:dyDescent="0.3">
      <c r="A69" s="13"/>
    </row>
    <row r="70" spans="1:1" x14ac:dyDescent="0.3">
      <c r="A70" s="13"/>
    </row>
    <row r="71" spans="1:1" x14ac:dyDescent="0.3">
      <c r="A71" s="13"/>
    </row>
    <row r="72" spans="1:1" x14ac:dyDescent="0.3">
      <c r="A72" s="13"/>
    </row>
    <row r="73" spans="1:1" x14ac:dyDescent="0.3">
      <c r="A73" s="13"/>
    </row>
    <row r="74" spans="1:1" x14ac:dyDescent="0.3">
      <c r="A74" s="13"/>
    </row>
    <row r="75" spans="1:1" x14ac:dyDescent="0.3">
      <c r="A75" s="13"/>
    </row>
    <row r="76" spans="1:1" x14ac:dyDescent="0.3">
      <c r="A76" s="13"/>
    </row>
    <row r="77" spans="1:1" x14ac:dyDescent="0.3">
      <c r="A77" s="13"/>
    </row>
    <row r="78" spans="1:1" x14ac:dyDescent="0.3">
      <c r="A78" s="13"/>
    </row>
    <row r="79" spans="1:1" x14ac:dyDescent="0.3">
      <c r="A79" s="13"/>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2026-03-25T07:52:25Z</dcterms:modified>
</cp:coreProperties>
</file>