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543C067-6495-422A-BA01-23B7906D5808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</definedName>
    <definedName name="_xlnm._FilterDatabase" localSheetId="5" hidden="1">'Охрана труда'!$A$1:$H$3</definedName>
    <definedName name="_xlnm._FilterDatabase" localSheetId="4" hidden="1">'Рабочее место преподавателя'!$A$1:$H$13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1" l="1"/>
  <c r="G3" i="11"/>
  <c r="G5" i="11"/>
  <c r="G2" i="12"/>
  <c r="G3" i="12"/>
  <c r="G8" i="12"/>
  <c r="G6" i="12"/>
  <c r="G4" i="12"/>
  <c r="G5" i="12"/>
  <c r="G10" i="12"/>
  <c r="G13" i="12"/>
  <c r="G9" i="12"/>
  <c r="G12" i="12"/>
  <c r="G11" i="12"/>
  <c r="G3" i="13"/>
  <c r="F3" i="13"/>
  <c r="F2" i="13"/>
  <c r="F2" i="12"/>
  <c r="F8" i="12"/>
  <c r="F6" i="12"/>
  <c r="F4" i="12"/>
  <c r="F5" i="12"/>
  <c r="F10" i="12"/>
  <c r="F13" i="12"/>
  <c r="F9" i="12"/>
  <c r="F11" i="12"/>
  <c r="F7" i="12"/>
  <c r="G42" i="14"/>
  <c r="G41" i="14"/>
  <c r="G38" i="14"/>
  <c r="G36" i="14"/>
  <c r="G35" i="14"/>
  <c r="G34" i="14"/>
  <c r="G33" i="14"/>
  <c r="G32" i="14"/>
  <c r="G31" i="14"/>
  <c r="G30" i="14"/>
  <c r="G28" i="14"/>
  <c r="G27" i="14"/>
  <c r="G26" i="6" l="1"/>
  <c r="G27" i="6"/>
  <c r="G28" i="6"/>
  <c r="G25" i="6"/>
  <c r="G21" i="6"/>
  <c r="G2" i="10" l="1"/>
  <c r="G4" i="11"/>
  <c r="G7" i="12"/>
  <c r="G2" i="13"/>
  <c r="C3" i="6"/>
  <c r="G40" i="6" s="1"/>
  <c r="G38" i="6" l="1"/>
</calcChain>
</file>

<file path=xl/sharedStrings.xml><?xml version="1.0" encoding="utf-8"?>
<sst xmlns="http://schemas.openxmlformats.org/spreadsheetml/2006/main" count="453" uniqueCount="141">
  <si>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</si>
  <si>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</si>
  <si>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</si>
  <si>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</si>
  <si>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</si>
  <si>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</si>
  <si>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</si>
  <si>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</si>
  <si>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</si>
  <si>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</si>
  <si>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</si>
  <si>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</si>
  <si>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</si>
  <si>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</si>
  <si>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</si>
  <si>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</si>
  <si>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</si>
  <si>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</si>
  <si>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</si>
  <si>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</si>
  <si>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</si>
  <si>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</si>
  <si>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</si>
  <si>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</si>
  <si>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</si>
  <si>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</si>
  <si>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</si>
  <si>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</si>
  <si>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</si>
  <si>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</si>
  <si>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</si>
  <si>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</si>
  <si>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</si>
  <si>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</si>
  <si>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</si>
  <si>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</si>
  <si>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</si>
  <si>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</si>
  <si>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</si>
  <si>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</si>
  <si>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</si>
  <si>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</si>
  <si>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</si>
  <si>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</si>
  <si>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</si>
  <si>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</si>
  <si>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</si>
  <si>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</si>
  <si>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</si>
  <si>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</si>
  <si>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</si>
  <si>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</si>
  <si>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</si>
  <si>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</si>
  <si>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</si>
  <si>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</si>
  <si>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</si>
  <si>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</si>
  <si>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</si>
  <si>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</si>
  <si>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</si>
  <si>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</si>
  <si>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</si>
  <si>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</si>
  <si>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</si>
  <si>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</si>
  <si>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</si>
  <si>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</si>
  <si>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</si>
  <si>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</si>
  <si>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</si>
  <si>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</si>
  <si>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</si>
  <si>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</si>
  <si>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</si>
  <si>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</si>
  <si>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</si>
  <si>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</si>
  <si>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Транспортная отрасль</t>
  </si>
  <si>
    <t>Алтайский край</t>
  </si>
  <si>
    <t>КГБПОУ «Алтайский транспортный техникум»</t>
  </si>
  <si>
    <t>Управление дорожными и строительными машинами</t>
  </si>
  <si>
    <t>23.01.06 Машинист дорожных и строительных машин
23.01.19 Машинист подъемно-транспортных машин и механизмов</t>
  </si>
  <si>
    <t>Инфраструктурный лист для оснащения образовательно-производственного центра (кластера)
транспортной отрасли Алтайского края</t>
  </si>
  <si>
    <t xml:space="preserve">Основная информация об образовательно-производственном центре (кластере): </t>
  </si>
  <si>
    <t>Субъект Российской Федерации: Алтайский край</t>
  </si>
  <si>
    <t>Базовая организация кластера: КГБПОУ "Алтайский транспортный техникум"</t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</si>
  <si>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Барнаул, улица Юрина, 166</t>
    </r>
  </si>
  <si>
    <t>1. Зона под вид работ Управление дорожными и строительными машинами (30 рабочих мест)</t>
  </si>
  <si>
    <t>Площадь зоны: не менее 69,1 кв.м.</t>
  </si>
  <si>
    <t xml:space="preserve">Освещение: Допустимо верхнее искусственное освещение ( не менее 600 люкс) </t>
  </si>
  <si>
    <t>Интернет : Подключение  ноутбуков к беспроводному интернету (с возможностью подключения к проводному интернету) 	со скоростью обмена не менее 1/0 20 Мб/с</t>
  </si>
  <si>
    <t xml:space="preserve">Электричество: 14 подключений к сети  по (220 Вольт и 380 Вольт)	</t>
  </si>
  <si>
    <t>Контур заземления для электропитания и сети слаботочных подключений (при необходимости) :  требуется</t>
  </si>
  <si>
    <t>Покрытие пола: керамогранит  - 69,1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</si>
  <si>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</si>
  <si>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</si>
  <si>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</si>
  <si>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Тренажер - симулятор трактора</t>
  </si>
  <si>
    <t xml:space="preserve">1 экран с диагональю не менее 106 сантиметров, в наличии: обратная связь руля, панель приборов: полнофункциональная копия оригинальной, функциональная копия оригинальной КПП, рычаг понижающего редуктора «ходоуменьшитель», габариты (ДхШхВ), м: не менее 1,62*0,9*1,2 вес, кг: не менее 210
</t>
  </si>
  <si>
    <t>ФБ</t>
  </si>
  <si>
    <t>Рабочее место учащегося</t>
  </si>
  <si>
    <t>Стол ученический</t>
  </si>
  <si>
    <t>Каркас хром, материал- МДФ, высота не менее 746,  ширина не менее 1100,  глубина не менее 600</t>
  </si>
  <si>
    <t xml:space="preserve"> шт ( на 2 раб.места) </t>
  </si>
  <si>
    <t>РБ</t>
  </si>
  <si>
    <t>Стул ученический</t>
  </si>
  <si>
    <t>Каркас металл, материал обивки-ткань, высота не менее 746,  ширина не менее 470,  глубина не менее 430</t>
  </si>
  <si>
    <t xml:space="preserve"> шт ( на 1 раб.место) </t>
  </si>
  <si>
    <t>Для обучения правилам дорожного движения, входят билеты по ПДД</t>
  </si>
  <si>
    <t xml:space="preserve">шт ( на 1 раб.место) </t>
  </si>
  <si>
    <t xml:space="preserve">Ноутбук </t>
  </si>
  <si>
    <t>Память не менее 128GB / Веб-камера/Wi-Fi/Динамик и микрофон/  диагональ не менее 15.6" (1920x1080)</t>
  </si>
  <si>
    <t>Офисный стол</t>
  </si>
  <si>
    <t xml:space="preserve">Стул компьютерный </t>
  </si>
  <si>
    <t>Сиденье и спинка изготовлены из гнутоклееной фанеры, обивка-плотная ткань повышенной изностойкости, каркас-хром крестовина, с подлокотниками, нагрузка до 110 кг</t>
  </si>
  <si>
    <t xml:space="preserve">Шкаф-стеллаж </t>
  </si>
  <si>
    <t>Полуоткрытый, модульный, материал МДФ, габариты (ВхШхГ) не менее 194х72х38</t>
  </si>
  <si>
    <t>Стационарный, контрастность не менее 20000:1, разрешение не менее 1280x800, ресурс лампы не менее 6000 час.</t>
  </si>
  <si>
    <t>Экран</t>
  </si>
  <si>
    <t>Настенно-потолочный, рулонный, размеры экрана не менее 150-200 х 150-200 см.</t>
  </si>
  <si>
    <t>Системный блок</t>
  </si>
  <si>
    <r>
      <t>Материал корпуса - пластик, размещение -вертикальное, оперативная память не менее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 xml:space="preserve"> 8 ГБ ОЗУ, 1000 ГБ   </t>
    </r>
  </si>
  <si>
    <t>Монитор</t>
  </si>
  <si>
    <t>Диагональ не менее  23.6", 1920x1080, LED</t>
  </si>
  <si>
    <t xml:space="preserve">Клавиатура </t>
  </si>
  <si>
    <t>Проводная, USB, размеры клавиатуры (ШхВхТ) не менее 442 х 22 х 139 мм</t>
  </si>
  <si>
    <t>Мышь</t>
  </si>
  <si>
    <t>Оптическая, USB</t>
  </si>
  <si>
    <t>Перифирийное устройство</t>
  </si>
  <si>
    <t>МФУ,  ч\б, тип печати лазерная, формат А4</t>
  </si>
  <si>
    <t>Доска классная</t>
  </si>
  <si>
    <t>Магнитно-маркерная, размеры не менее 100х150 мм</t>
  </si>
  <si>
    <t>Корпус закрытого типа, частотный диапозон не менее 80-30000 ГЦ, стационарная, тип электропитания от USB/от сети</t>
  </si>
  <si>
    <t>Состав аптечки первой помощи, утвержденный приказом № 1331н.</t>
  </si>
  <si>
    <t xml:space="preserve">Предназначен для тушения возгарания, углекислотный     </t>
  </si>
  <si>
    <r>
      <t>Материал корпуса - пластик, размещение -вертикальное, оперативная память не менее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8 ГБ ОЗУ, 1000 ГБ   </t>
    </r>
  </si>
  <si>
    <t>Шкаф-стеллаж</t>
  </si>
  <si>
    <t>Клавиатура</t>
  </si>
  <si>
    <t>Программное обеспечение для обучения правилам дорожного движения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</si>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</sst>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0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8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28" fillId="8" borderId="11" xfId="0" applyFont="1" applyFill="1" applyBorder="1" applyAlignment="1">
      <alignment horizontal="center" vertical="center" wrapText="1"/>
    </xf>
    <xf numFmtId="0" fontId="28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/>
    </xf>
    <xf numFmtId="0" fontId="30" fillId="12" borderId="3" xfId="0" applyFont="1" applyFill="1" applyBorder="1" applyAlignment="1">
      <alignment vertical="center" wrapText="1"/>
    </xf>
    <xf numFmtId="0" fontId="0" fillId="12" borderId="3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3" fillId="0" borderId="0" xfId="0" applyFont="1"/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16" borderId="3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4" fillId="16" borderId="36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1" fillId="13" borderId="18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31" fillId="14" borderId="26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1" fillId="15" borderId="18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5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84" t="s">
        <v>140</v>
      </c>
      <c r="B1" s="184"/>
      <c r="C1" s="184"/>
      <c r="D1" s="184"/>
      <c r="E1" s="184"/>
      <c r="F1" s="184"/>
      <c r="G1" s="184"/>
    </row>
    <row r="2" spans="1:7" ht="21" x14ac:dyDescent="0.3">
      <c r="A2" s="25" t="s">
        <v>45</v>
      </c>
      <c r="B2" s="22" t="s">
        <v>46</v>
      </c>
      <c r="C2" s="151" t="s">
        <v>81</v>
      </c>
      <c r="D2" s="151"/>
      <c r="E2" s="151"/>
      <c r="F2" s="151"/>
      <c r="G2" s="151"/>
    </row>
    <row r="3" spans="1:7" ht="18" x14ac:dyDescent="0.35">
      <c r="A3" s="152" t="s">
        <v>47</v>
      </c>
      <c r="B3" s="153"/>
      <c r="C3" s="154">
        <f>D19+D23</f>
        <v>12</v>
      </c>
      <c r="D3" s="154"/>
      <c r="E3" s="154"/>
      <c r="F3" s="154"/>
      <c r="G3" s="154"/>
    </row>
    <row r="4" spans="1:7" ht="50.25" customHeight="1" x14ac:dyDescent="0.3">
      <c r="A4" s="155" t="s">
        <v>48</v>
      </c>
      <c r="B4" s="156"/>
      <c r="C4" s="157" t="s">
        <v>82</v>
      </c>
      <c r="D4" s="157"/>
      <c r="E4" s="157"/>
      <c r="F4" s="157"/>
      <c r="G4" s="157"/>
    </row>
    <row r="5" spans="1:7" ht="14.4" x14ac:dyDescent="0.3">
      <c r="A5" s="160" t="s">
        <v>13</v>
      </c>
      <c r="B5" s="161"/>
      <c r="C5" s="161"/>
      <c r="D5" s="161"/>
      <c r="E5" s="161"/>
      <c r="F5" s="161"/>
      <c r="G5" s="161"/>
    </row>
    <row r="6" spans="1:7" ht="14.4" x14ac:dyDescent="0.3">
      <c r="A6" s="158" t="s">
        <v>49</v>
      </c>
      <c r="B6" s="159"/>
      <c r="C6" s="159"/>
      <c r="D6" s="159"/>
      <c r="E6" s="159"/>
      <c r="F6" s="159"/>
      <c r="G6" s="159"/>
    </row>
    <row r="7" spans="1:7" ht="14.4" x14ac:dyDescent="0.3">
      <c r="A7" s="158" t="s">
        <v>50</v>
      </c>
      <c r="B7" s="159"/>
      <c r="C7" s="159"/>
      <c r="D7" s="159"/>
      <c r="E7" s="159"/>
      <c r="F7" s="159"/>
      <c r="G7" s="159"/>
    </row>
    <row r="8" spans="1:7" ht="14.4" x14ac:dyDescent="0.3">
      <c r="A8" s="158" t="s">
        <v>51</v>
      </c>
      <c r="B8" s="159"/>
      <c r="C8" s="159"/>
      <c r="D8" s="159"/>
      <c r="E8" s="159"/>
      <c r="F8" s="159"/>
      <c r="G8" s="159"/>
    </row>
    <row r="9" spans="1:7" ht="14.4" x14ac:dyDescent="0.3">
      <c r="A9" s="158" t="s">
        <v>52</v>
      </c>
      <c r="B9" s="159"/>
      <c r="C9" s="159"/>
      <c r="D9" s="159"/>
      <c r="E9" s="159"/>
      <c r="F9" s="159"/>
      <c r="G9" s="159"/>
    </row>
    <row r="10" spans="1:7" ht="14.4" x14ac:dyDescent="0.3">
      <c r="A10" s="158" t="s">
        <v>53</v>
      </c>
      <c r="B10" s="159"/>
      <c r="C10" s="159"/>
      <c r="D10" s="159"/>
      <c r="E10" s="159"/>
      <c r="F10" s="159"/>
      <c r="G10" s="159"/>
    </row>
    <row r="11" spans="1:7" ht="14.4" x14ac:dyDescent="0.3">
      <c r="A11" s="158" t="s">
        <v>54</v>
      </c>
      <c r="B11" s="159"/>
      <c r="C11" s="159"/>
      <c r="D11" s="159"/>
      <c r="E11" s="159"/>
      <c r="F11" s="159"/>
      <c r="G11" s="159"/>
    </row>
    <row r="12" spans="1:7" ht="14.4" x14ac:dyDescent="0.3">
      <c r="A12" s="158" t="s">
        <v>55</v>
      </c>
      <c r="B12" s="159"/>
      <c r="C12" s="159"/>
      <c r="D12" s="159"/>
      <c r="E12" s="159"/>
      <c r="F12" s="159"/>
      <c r="G12" s="159"/>
    </row>
    <row r="13" spans="1:7" ht="14.4" x14ac:dyDescent="0.3">
      <c r="A13" s="144" t="s">
        <v>19</v>
      </c>
      <c r="B13" s="145"/>
      <c r="C13" s="145"/>
      <c r="D13" s="145"/>
      <c r="E13" s="145"/>
      <c r="F13" s="145"/>
      <c r="G13" s="145"/>
    </row>
    <row r="14" spans="1:7" ht="17.399999999999999" x14ac:dyDescent="0.3">
      <c r="A14" s="146" t="s">
        <v>12</v>
      </c>
      <c r="B14" s="147"/>
      <c r="C14" s="147"/>
      <c r="D14" s="147"/>
      <c r="E14" s="143"/>
      <c r="F14" s="143"/>
      <c r="G14" s="147"/>
    </row>
    <row r="15" spans="1:7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3">
        <v>1</v>
      </c>
      <c r="B16" s="12" t="s">
        <v>40</v>
      </c>
      <c r="C16" s="26" t="s">
        <v>16</v>
      </c>
      <c r="D16" s="11" t="s">
        <v>5</v>
      </c>
      <c r="E16" s="40"/>
      <c r="F16" s="41"/>
      <c r="G16" s="21">
        <v>1</v>
      </c>
    </row>
    <row r="17" spans="1:7" s="33" customFormat="1" ht="31.2" x14ac:dyDescent="0.3">
      <c r="A17" s="54">
        <v>2</v>
      </c>
      <c r="B17" s="55" t="s">
        <v>28</v>
      </c>
      <c r="C17" s="56" t="s">
        <v>16</v>
      </c>
      <c r="D17" s="30" t="s">
        <v>5</v>
      </c>
      <c r="E17" s="40"/>
      <c r="F17" s="41"/>
      <c r="G17" s="35">
        <v>1</v>
      </c>
    </row>
    <row r="18" spans="1:7" ht="17.399999999999999" x14ac:dyDescent="0.3">
      <c r="A18" s="140" t="s">
        <v>57</v>
      </c>
      <c r="B18" s="141"/>
      <c r="C18" s="141"/>
      <c r="D18" s="141"/>
      <c r="E18" s="141"/>
      <c r="F18" s="141"/>
      <c r="G18" s="141"/>
    </row>
    <row r="19" spans="1:7" x14ac:dyDescent="0.3">
      <c r="A19" s="148" t="s">
        <v>17</v>
      </c>
      <c r="B19" s="149"/>
      <c r="C19" s="149"/>
      <c r="D19" s="150">
        <v>4</v>
      </c>
      <c r="E19" s="150"/>
      <c r="F19" s="150"/>
      <c r="G19" s="150"/>
    </row>
    <row r="20" spans="1:7" s="33" customFormat="1" ht="46.8" x14ac:dyDescent="0.3">
      <c r="A20" s="31" t="s">
        <v>0</v>
      </c>
      <c r="B20" s="31" t="s">
        <v>1</v>
      </c>
      <c r="C20" s="31" t="s">
        <v>10</v>
      </c>
      <c r="D20" s="31" t="s">
        <v>2</v>
      </c>
      <c r="E20" s="31" t="s">
        <v>58</v>
      </c>
      <c r="F20" s="31" t="s">
        <v>59</v>
      </c>
      <c r="G20" s="31" t="s">
        <v>56</v>
      </c>
    </row>
    <row r="21" spans="1:7" s="33" customFormat="1" ht="31.2" x14ac:dyDescent="0.3">
      <c r="A21" s="57">
        <v>1</v>
      </c>
      <c r="B21" s="9" t="s">
        <v>98</v>
      </c>
      <c r="C21" s="10" t="s">
        <v>16</v>
      </c>
      <c r="D21" s="11" t="s">
        <v>11</v>
      </c>
      <c r="E21" s="36">
        <v>1</v>
      </c>
      <c r="F21" s="36" t="s">
        <v>60</v>
      </c>
      <c r="G21" s="36">
        <f>$D$19*E21/IF(F21="на 1 р.м.",1,IF(F21="на 2 р.м.",2,#VALUE!))</f>
        <v>4</v>
      </c>
    </row>
    <row r="22" spans="1:7" ht="17.399999999999999" x14ac:dyDescent="0.3">
      <c r="A22" s="140" t="s">
        <v>61</v>
      </c>
      <c r="B22" s="141"/>
      <c r="C22" s="141"/>
      <c r="D22" s="141"/>
      <c r="E22" s="141"/>
      <c r="F22" s="141"/>
      <c r="G22" s="141"/>
    </row>
    <row r="23" spans="1:7" x14ac:dyDescent="0.3">
      <c r="A23" s="148" t="s">
        <v>17</v>
      </c>
      <c r="B23" s="149"/>
      <c r="C23" s="149"/>
      <c r="D23" s="150">
        <v>8</v>
      </c>
      <c r="E23" s="150"/>
      <c r="F23" s="150"/>
      <c r="G23" s="150"/>
    </row>
    <row r="24" spans="1:7" s="33" customFormat="1" ht="46.8" x14ac:dyDescent="0.3">
      <c r="A24" s="31" t="s">
        <v>0</v>
      </c>
      <c r="B24" s="31" t="s">
        <v>1</v>
      </c>
      <c r="C24" s="31" t="s">
        <v>10</v>
      </c>
      <c r="D24" s="31" t="s">
        <v>2</v>
      </c>
      <c r="E24" s="31" t="s">
        <v>58</v>
      </c>
      <c r="F24" s="31" t="s">
        <v>59</v>
      </c>
      <c r="G24" s="31" t="s">
        <v>56</v>
      </c>
    </row>
    <row r="25" spans="1:7" s="33" customFormat="1" ht="31.2" x14ac:dyDescent="0.3">
      <c r="A25" s="57">
        <v>1</v>
      </c>
      <c r="B25" s="9" t="s">
        <v>62</v>
      </c>
      <c r="C25" s="10" t="s">
        <v>16</v>
      </c>
      <c r="D25" s="16" t="s">
        <v>7</v>
      </c>
      <c r="E25" s="36">
        <v>1</v>
      </c>
      <c r="F25" s="36" t="s">
        <v>60</v>
      </c>
      <c r="G25" s="36">
        <f>$D$23*E25/IF(F25="на 1 р.м.",1,IF(F25="на 2 р.м.",2,#VALUE!))</f>
        <v>8</v>
      </c>
    </row>
    <row r="26" spans="1:7" s="33" customFormat="1" ht="31.2" x14ac:dyDescent="0.3">
      <c r="A26" s="57">
        <v>2</v>
      </c>
      <c r="B26" s="9" t="s">
        <v>63</v>
      </c>
      <c r="C26" s="10" t="s">
        <v>16</v>
      </c>
      <c r="D26" s="16" t="s">
        <v>7</v>
      </c>
      <c r="E26" s="36">
        <v>1</v>
      </c>
      <c r="F26" s="36" t="s">
        <v>60</v>
      </c>
      <c r="G26" s="36">
        <f t="shared" ref="G26:G28" si="0">$D$23*E26/IF(F26="на 1 р.м.",1,IF(F26="на 2 р.м.",2,#VALUE!))</f>
        <v>8</v>
      </c>
    </row>
    <row r="27" spans="1:7" s="33" customFormat="1" ht="93.6" x14ac:dyDescent="0.3">
      <c r="A27" s="58">
        <v>3</v>
      </c>
      <c r="B27" s="14" t="s">
        <v>42</v>
      </c>
      <c r="C27" s="59" t="s">
        <v>73</v>
      </c>
      <c r="D27" s="16" t="s">
        <v>5</v>
      </c>
      <c r="E27" s="36">
        <v>1</v>
      </c>
      <c r="F27" s="36" t="s">
        <v>60</v>
      </c>
      <c r="G27" s="36">
        <f t="shared" si="0"/>
        <v>8</v>
      </c>
    </row>
    <row r="28" spans="1:7" s="33" customFormat="1" ht="46.8" x14ac:dyDescent="0.3">
      <c r="A28" s="57">
        <v>4</v>
      </c>
      <c r="B28" s="23" t="s">
        <v>139</v>
      </c>
      <c r="C28" s="15" t="s">
        <v>77</v>
      </c>
      <c r="D28" s="16" t="s">
        <v>18</v>
      </c>
      <c r="E28" s="36">
        <v>1</v>
      </c>
      <c r="F28" s="36" t="s">
        <v>60</v>
      </c>
      <c r="G28" s="36">
        <f t="shared" si="0"/>
        <v>8</v>
      </c>
    </row>
    <row r="29" spans="1:7" ht="17.399999999999999" x14ac:dyDescent="0.3">
      <c r="A29" s="140" t="s">
        <v>15</v>
      </c>
      <c r="B29" s="141"/>
      <c r="C29" s="141"/>
      <c r="D29" s="141"/>
      <c r="E29" s="142"/>
      <c r="F29" s="142"/>
      <c r="G29" s="141"/>
    </row>
    <row r="30" spans="1:7" s="33" customFormat="1" ht="46.8" x14ac:dyDescent="0.3">
      <c r="A30" s="31" t="s">
        <v>0</v>
      </c>
      <c r="B30" s="31" t="s">
        <v>1</v>
      </c>
      <c r="C30" s="29" t="s">
        <v>10</v>
      </c>
      <c r="D30" s="29" t="s">
        <v>2</v>
      </c>
      <c r="E30" s="38"/>
      <c r="F30" s="39"/>
      <c r="G30" s="34" t="s">
        <v>56</v>
      </c>
    </row>
    <row r="31" spans="1:7" s="33" customFormat="1" ht="31.2" x14ac:dyDescent="0.3">
      <c r="A31" s="60">
        <v>1</v>
      </c>
      <c r="B31" s="12" t="s">
        <v>42</v>
      </c>
      <c r="C31" s="10" t="s">
        <v>16</v>
      </c>
      <c r="D31" s="20" t="s">
        <v>5</v>
      </c>
      <c r="E31" s="42"/>
      <c r="F31" s="43"/>
      <c r="G31" s="21">
        <v>1</v>
      </c>
    </row>
    <row r="32" spans="1:7" s="33" customFormat="1" ht="31.2" x14ac:dyDescent="0.3">
      <c r="A32" s="60">
        <v>2</v>
      </c>
      <c r="B32" s="9" t="s">
        <v>41</v>
      </c>
      <c r="C32" s="10" t="s">
        <v>16</v>
      </c>
      <c r="D32" s="20" t="s">
        <v>7</v>
      </c>
      <c r="E32" s="42"/>
      <c r="F32" s="43"/>
      <c r="G32" s="21">
        <v>1</v>
      </c>
    </row>
    <row r="33" spans="1:7" s="33" customFormat="1" ht="31.2" x14ac:dyDescent="0.3">
      <c r="A33" s="60">
        <v>3</v>
      </c>
      <c r="B33" s="9" t="s">
        <v>24</v>
      </c>
      <c r="C33" s="10" t="s">
        <v>16</v>
      </c>
      <c r="D33" s="20" t="s">
        <v>7</v>
      </c>
      <c r="E33" s="44"/>
      <c r="F33" s="45"/>
      <c r="G33" s="21">
        <v>1</v>
      </c>
    </row>
    <row r="34" spans="1:7" ht="17.399999999999999" x14ac:dyDescent="0.3">
      <c r="A34" s="140" t="s">
        <v>14</v>
      </c>
      <c r="B34" s="141"/>
      <c r="C34" s="141"/>
      <c r="D34" s="141"/>
      <c r="E34" s="143"/>
      <c r="F34" s="143"/>
      <c r="G34" s="141"/>
    </row>
    <row r="35" spans="1:7" s="33" customFormat="1" ht="46.8" x14ac:dyDescent="0.3">
      <c r="A35" s="31" t="s">
        <v>0</v>
      </c>
      <c r="B35" s="31" t="s">
        <v>1</v>
      </c>
      <c r="C35" s="29" t="s">
        <v>10</v>
      </c>
      <c r="D35" s="29" t="s">
        <v>2</v>
      </c>
      <c r="E35" s="38"/>
      <c r="F35" s="39"/>
      <c r="G35" s="34" t="s">
        <v>56</v>
      </c>
    </row>
    <row r="36" spans="1:7" s="33" customFormat="1" ht="31.2" x14ac:dyDescent="0.3">
      <c r="A36" s="60">
        <v>1</v>
      </c>
      <c r="B36" s="12" t="s">
        <v>20</v>
      </c>
      <c r="C36" s="26" t="s">
        <v>16</v>
      </c>
      <c r="D36" s="32" t="s">
        <v>9</v>
      </c>
      <c r="E36" s="40"/>
      <c r="F36" s="41"/>
      <c r="G36" s="37">
        <v>1</v>
      </c>
    </row>
    <row r="37" spans="1:7" s="33" customFormat="1" ht="31.2" x14ac:dyDescent="0.3">
      <c r="A37" s="60">
        <v>2</v>
      </c>
      <c r="B37" s="9" t="s">
        <v>23</v>
      </c>
      <c r="C37" s="26" t="s">
        <v>16</v>
      </c>
      <c r="D37" s="32" t="s">
        <v>9</v>
      </c>
      <c r="E37" s="40"/>
      <c r="F37" s="41"/>
      <c r="G37" s="37">
        <v>1</v>
      </c>
    </row>
    <row r="38" spans="1:7" s="33" customFormat="1" ht="31.2" x14ac:dyDescent="0.3">
      <c r="A38" s="60">
        <v>3</v>
      </c>
      <c r="B38" s="27" t="s">
        <v>36</v>
      </c>
      <c r="C38" s="26" t="s">
        <v>16</v>
      </c>
      <c r="D38" s="20" t="s">
        <v>9</v>
      </c>
      <c r="E38" s="40"/>
      <c r="F38" s="41"/>
      <c r="G38" s="21">
        <f>$C$3</f>
        <v>12</v>
      </c>
    </row>
    <row r="39" spans="1:7" s="33" customFormat="1" ht="31.2" x14ac:dyDescent="0.3">
      <c r="A39" s="60">
        <v>4</v>
      </c>
      <c r="B39" s="12" t="s">
        <v>21</v>
      </c>
      <c r="C39" s="26" t="s">
        <v>16</v>
      </c>
      <c r="D39" s="32" t="s">
        <v>9</v>
      </c>
      <c r="E39" s="46"/>
      <c r="F39" s="47"/>
      <c r="G39" s="37">
        <v>1</v>
      </c>
    </row>
    <row r="40" spans="1:7" s="33" customFormat="1" ht="31.2" x14ac:dyDescent="0.3">
      <c r="A40" s="60">
        <v>5</v>
      </c>
      <c r="B40" s="28" t="s">
        <v>39</v>
      </c>
      <c r="C40" s="26" t="s">
        <v>16</v>
      </c>
      <c r="D40" s="20" t="s">
        <v>32</v>
      </c>
      <c r="E40" s="46"/>
      <c r="F40" s="47"/>
      <c r="G40" s="21">
        <f>$C$3</f>
        <v>12</v>
      </c>
    </row>
    <row r="41" spans="1:7" s="33" customFormat="1" ht="31.2" x14ac:dyDescent="0.3">
      <c r="A41" s="60">
        <v>6</v>
      </c>
      <c r="B41" s="9" t="s">
        <v>22</v>
      </c>
      <c r="C41" s="26" t="s">
        <v>16</v>
      </c>
      <c r="D41" s="32" t="s">
        <v>9</v>
      </c>
      <c r="E41" s="48"/>
      <c r="F41" s="49"/>
      <c r="G41" s="37">
        <v>1</v>
      </c>
    </row>
  </sheetData>
  <mergeCells count="24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4:G34"/>
    <mergeCell ref="A13:G13"/>
    <mergeCell ref="A14:G14"/>
    <mergeCell ref="A22:G22"/>
    <mergeCell ref="A23:C23"/>
    <mergeCell ref="D23:G23"/>
    <mergeCell ref="A18:G18"/>
    <mergeCell ref="A19:C19"/>
    <mergeCell ref="D19:G19"/>
  </mergeCells>
  <dataValidations count="2">
    <dataValidation type="list" allowBlank="1" showInputMessage="1" showErrorMessage="1" sqref="F21 F25:F28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D25:D29 D31:D34 D36:D1048576 D21:D22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9" t="s">
        <v>56</v>
      </c>
    </row>
    <row r="2" spans="1:5" ht="21" x14ac:dyDescent="0.3">
      <c r="A2" s="162" t="s">
        <v>7</v>
      </c>
      <c r="B2" s="162"/>
      <c r="C2" s="162"/>
      <c r="D2" s="162"/>
      <c r="E2" s="162"/>
    </row>
    <row r="3" spans="1:5" s="33" customFormat="1" ht="31.2" x14ac:dyDescent="0.3">
      <c r="A3" s="58">
        <v>1</v>
      </c>
      <c r="B3" s="12" t="s">
        <v>31</v>
      </c>
      <c r="C3" s="59" t="s">
        <v>16</v>
      </c>
      <c r="D3" s="61" t="s">
        <v>7</v>
      </c>
      <c r="E3" s="62">
        <v>1</v>
      </c>
    </row>
    <row r="4" spans="1:5" s="33" customFormat="1" ht="31.2" x14ac:dyDescent="0.3">
      <c r="A4" s="58">
        <v>2</v>
      </c>
      <c r="B4" s="12" t="s">
        <v>30</v>
      </c>
      <c r="C4" s="59" t="s">
        <v>16</v>
      </c>
      <c r="D4" s="61" t="s">
        <v>7</v>
      </c>
      <c r="E4" s="62">
        <v>1</v>
      </c>
    </row>
    <row r="5" spans="1:5" s="33" customFormat="1" ht="31.2" x14ac:dyDescent="0.3">
      <c r="A5" s="57">
        <v>3</v>
      </c>
      <c r="B5" s="63" t="s">
        <v>72</v>
      </c>
      <c r="C5" s="26" t="s">
        <v>16</v>
      </c>
      <c r="D5" s="64" t="s">
        <v>7</v>
      </c>
      <c r="E5" s="65">
        <v>1</v>
      </c>
    </row>
    <row r="6" spans="1:5" s="33" customFormat="1" ht="31.2" x14ac:dyDescent="0.3">
      <c r="A6" s="58">
        <v>4</v>
      </c>
      <c r="B6" s="66" t="s">
        <v>38</v>
      </c>
      <c r="C6" s="59" t="s">
        <v>16</v>
      </c>
      <c r="D6" s="16" t="s">
        <v>7</v>
      </c>
      <c r="E6" s="62">
        <v>1</v>
      </c>
    </row>
    <row r="7" spans="1:5" s="33" customFormat="1" ht="31.2" x14ac:dyDescent="0.3">
      <c r="A7" s="58">
        <v>5</v>
      </c>
      <c r="B7" s="67" t="s">
        <v>35</v>
      </c>
      <c r="C7" s="59" t="s">
        <v>16</v>
      </c>
      <c r="D7" s="16" t="s">
        <v>7</v>
      </c>
      <c r="E7" s="68">
        <v>1</v>
      </c>
    </row>
    <row r="8" spans="1:5" s="33" customFormat="1" ht="31.2" x14ac:dyDescent="0.3">
      <c r="A8" s="57">
        <v>6</v>
      </c>
      <c r="B8" s="12" t="s">
        <v>66</v>
      </c>
      <c r="C8" s="59" t="s">
        <v>16</v>
      </c>
      <c r="D8" s="61" t="s">
        <v>7</v>
      </c>
      <c r="E8" s="68">
        <v>1</v>
      </c>
    </row>
    <row r="9" spans="1:5" s="33" customFormat="1" ht="31.2" x14ac:dyDescent="0.3">
      <c r="A9" s="58">
        <v>7</v>
      </c>
      <c r="B9" s="12" t="s">
        <v>65</v>
      </c>
      <c r="C9" s="59" t="s">
        <v>16</v>
      </c>
      <c r="D9" s="61" t="s">
        <v>7</v>
      </c>
      <c r="E9" s="68">
        <v>1</v>
      </c>
    </row>
    <row r="10" spans="1:5" ht="21" x14ac:dyDescent="0.3">
      <c r="A10" s="162" t="s">
        <v>5</v>
      </c>
      <c r="B10" s="162"/>
      <c r="C10" s="162"/>
      <c r="D10" s="162"/>
      <c r="E10" s="162"/>
    </row>
    <row r="11" spans="1:5" s="33" customFormat="1" ht="31.2" x14ac:dyDescent="0.3">
      <c r="A11" s="58">
        <v>1</v>
      </c>
      <c r="B11" s="69" t="s">
        <v>26</v>
      </c>
      <c r="C11" s="59" t="s">
        <v>16</v>
      </c>
      <c r="D11" s="61" t="s">
        <v>5</v>
      </c>
      <c r="E11" s="70">
        <v>1</v>
      </c>
    </row>
    <row r="12" spans="1:5" s="33" customFormat="1" ht="31.2" x14ac:dyDescent="0.3">
      <c r="A12" s="58">
        <v>2</v>
      </c>
      <c r="B12" s="14" t="s">
        <v>25</v>
      </c>
      <c r="C12" s="59" t="s">
        <v>16</v>
      </c>
      <c r="D12" s="61" t="s">
        <v>5</v>
      </c>
      <c r="E12" s="70">
        <v>1</v>
      </c>
    </row>
    <row r="13" spans="1:5" s="33" customFormat="1" ht="31.2" x14ac:dyDescent="0.3">
      <c r="A13" s="58">
        <v>3</v>
      </c>
      <c r="B13" s="14" t="s">
        <v>42</v>
      </c>
      <c r="C13" s="15" t="s">
        <v>16</v>
      </c>
      <c r="D13" s="16" t="s">
        <v>5</v>
      </c>
      <c r="E13" s="70">
        <v>1</v>
      </c>
    </row>
    <row r="14" spans="1:5" s="33" customFormat="1" ht="31.2" x14ac:dyDescent="0.3">
      <c r="A14" s="58">
        <v>4</v>
      </c>
      <c r="B14" s="69" t="s">
        <v>28</v>
      </c>
      <c r="C14" s="59" t="s">
        <v>16</v>
      </c>
      <c r="D14" s="61" t="s">
        <v>5</v>
      </c>
      <c r="E14" s="70">
        <v>1</v>
      </c>
    </row>
    <row r="15" spans="1:5" s="33" customFormat="1" ht="31.2" x14ac:dyDescent="0.3">
      <c r="A15" s="58">
        <v>5</v>
      </c>
      <c r="B15" s="14" t="s">
        <v>29</v>
      </c>
      <c r="C15" s="59" t="s">
        <v>16</v>
      </c>
      <c r="D15" s="61" t="s">
        <v>5</v>
      </c>
      <c r="E15" s="70">
        <v>1</v>
      </c>
    </row>
    <row r="16" spans="1:5" s="33" customFormat="1" ht="31.2" x14ac:dyDescent="0.3">
      <c r="A16" s="58">
        <v>6</v>
      </c>
      <c r="B16" s="9" t="s">
        <v>27</v>
      </c>
      <c r="C16" s="26" t="s">
        <v>16</v>
      </c>
      <c r="D16" s="71" t="s">
        <v>5</v>
      </c>
      <c r="E16" s="70">
        <v>1</v>
      </c>
    </row>
    <row r="17" spans="1:5" s="33" customFormat="1" ht="31.2" x14ac:dyDescent="0.3">
      <c r="A17" s="58">
        <v>7</v>
      </c>
      <c r="B17" s="27" t="s">
        <v>44</v>
      </c>
      <c r="C17" s="26" t="s">
        <v>16</v>
      </c>
      <c r="D17" s="71" t="s">
        <v>5</v>
      </c>
      <c r="E17" s="70">
        <v>1</v>
      </c>
    </row>
    <row r="18" spans="1:5" s="33" customFormat="1" ht="31.2" x14ac:dyDescent="0.3">
      <c r="A18" s="58">
        <v>8</v>
      </c>
      <c r="B18" s="27" t="s">
        <v>43</v>
      </c>
      <c r="C18" s="59" t="s">
        <v>16</v>
      </c>
      <c r="D18" s="6" t="s">
        <v>11</v>
      </c>
      <c r="E18" s="70">
        <v>1</v>
      </c>
    </row>
    <row r="19" spans="1:5" s="33" customFormat="1" ht="62.4" x14ac:dyDescent="0.3">
      <c r="A19" s="58">
        <v>9</v>
      </c>
      <c r="B19" s="14" t="s">
        <v>64</v>
      </c>
      <c r="C19" s="59" t="s">
        <v>74</v>
      </c>
      <c r="D19" s="61" t="s">
        <v>5</v>
      </c>
      <c r="E19" s="62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7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5" customWidth="1"/>
    <col min="2" max="2" width="100.6640625" style="51" customWidth="1"/>
    <col min="3" max="3" width="25.6640625" style="126" bestFit="1" customWidth="1"/>
    <col min="4" max="4" width="14.44140625" style="126" customWidth="1"/>
    <col min="5" max="5" width="25.6640625" style="126" customWidth="1"/>
    <col min="6" max="6" width="14.33203125" style="126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2" t="s">
        <v>1</v>
      </c>
      <c r="B1" s="113" t="s">
        <v>10</v>
      </c>
      <c r="C1" s="114" t="s">
        <v>2</v>
      </c>
      <c r="D1" s="112" t="s">
        <v>4</v>
      </c>
      <c r="E1" s="112" t="s">
        <v>3</v>
      </c>
      <c r="F1" s="112" t="s">
        <v>8</v>
      </c>
      <c r="G1" s="112" t="s">
        <v>33</v>
      </c>
      <c r="H1" s="112" t="s">
        <v>34</v>
      </c>
    </row>
    <row r="2" spans="1:8" x14ac:dyDescent="0.3">
      <c r="A2" s="9" t="s">
        <v>98</v>
      </c>
      <c r="B2" s="127" t="s">
        <v>99</v>
      </c>
      <c r="C2" s="6" t="s">
        <v>11</v>
      </c>
      <c r="D2" s="117">
        <v>2</v>
      </c>
      <c r="E2" s="117" t="s">
        <v>6</v>
      </c>
      <c r="F2" s="117">
        <v>2</v>
      </c>
      <c r="G2" s="5">
        <f>COUNTIF($A$2:$A$997,A2)</f>
        <v>1</v>
      </c>
      <c r="H2" s="5" t="s">
        <v>37</v>
      </c>
    </row>
    <row r="3" spans="1:8" x14ac:dyDescent="0.3">
      <c r="C3" s="123"/>
    </row>
    <row r="4" spans="1:8" x14ac:dyDescent="0.3">
      <c r="C4" s="123"/>
    </row>
    <row r="5" spans="1:8" x14ac:dyDescent="0.3">
      <c r="C5" s="123"/>
    </row>
    <row r="6" spans="1:8" x14ac:dyDescent="0.3">
      <c r="C6" s="123"/>
    </row>
    <row r="7" spans="1:8" x14ac:dyDescent="0.3">
      <c r="C7" s="123"/>
    </row>
    <row r="8" spans="1:8" x14ac:dyDescent="0.3">
      <c r="C8" s="123"/>
    </row>
    <row r="9" spans="1:8" x14ac:dyDescent="0.3">
      <c r="C9" s="123"/>
    </row>
    <row r="10" spans="1:8" x14ac:dyDescent="0.3">
      <c r="C10" s="123"/>
    </row>
    <row r="11" spans="1:8" x14ac:dyDescent="0.3">
      <c r="C11" s="123"/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</sheetData>
  <autoFilter ref="A1:H2" xr:uid="{B23CC546-2D1F-4D77-8557-6B74FEFF857B}">
    <sortState xmlns:xlrd2="http://schemas.microsoft.com/office/spreadsheetml/2017/richdata2" ref="A2:H2">
      <sortCondition ref="A2"/>
    </sortState>
  </autoFilter>
  <conditionalFormatting sqref="C2:C997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"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" xr:uid="{D21DAE20-EAB0-4C6B-AEC9-307264B14F56}">
      <formula1>"Базовая часть, Вариативная часть"</formula1>
    </dataValidation>
    <dataValidation allowBlank="1" showErrorMessage="1" sqref="A2:B1048576" xr:uid="{946739A9-D9CB-4840-A4D5-9C84DB0BF92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5" customWidth="1"/>
    <col min="2" max="2" width="100.6640625" style="51" customWidth="1"/>
    <col min="3" max="3" width="25.6640625" style="126" bestFit="1" customWidth="1"/>
    <col min="4" max="4" width="14.44140625" style="126" customWidth="1"/>
    <col min="5" max="5" width="25.6640625" style="126" customWidth="1"/>
    <col min="6" max="6" width="14.33203125" style="126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2" t="s">
        <v>1</v>
      </c>
      <c r="B1" s="113" t="s">
        <v>10</v>
      </c>
      <c r="C1" s="114" t="s">
        <v>2</v>
      </c>
      <c r="D1" s="112" t="s">
        <v>4</v>
      </c>
      <c r="E1" s="112" t="s">
        <v>3</v>
      </c>
      <c r="F1" s="112" t="s">
        <v>8</v>
      </c>
      <c r="G1" s="112" t="s">
        <v>33</v>
      </c>
      <c r="H1" s="112" t="s">
        <v>34</v>
      </c>
    </row>
    <row r="2" spans="1:8" x14ac:dyDescent="0.3">
      <c r="A2" s="134" t="s">
        <v>27</v>
      </c>
      <c r="B2" s="116" t="s">
        <v>112</v>
      </c>
      <c r="C2" s="6" t="s">
        <v>5</v>
      </c>
      <c r="D2" s="117">
        <v>1</v>
      </c>
      <c r="E2" s="118" t="s">
        <v>108</v>
      </c>
      <c r="F2" s="117">
        <v>30</v>
      </c>
      <c r="G2" s="13">
        <f>COUNTIF($A$2:$A$999,A2)</f>
        <v>1</v>
      </c>
      <c r="H2" s="13" t="s">
        <v>37</v>
      </c>
    </row>
    <row r="3" spans="1:8" x14ac:dyDescent="0.3">
      <c r="A3" s="135" t="s">
        <v>18</v>
      </c>
      <c r="B3" s="138" t="s">
        <v>109</v>
      </c>
      <c r="C3" s="6" t="s">
        <v>18</v>
      </c>
      <c r="D3" s="136">
        <v>1</v>
      </c>
      <c r="E3" s="137" t="s">
        <v>110</v>
      </c>
      <c r="F3" s="136">
        <v>30</v>
      </c>
      <c r="G3" s="13">
        <f>COUNTIF($A$2:$A$999,A3)</f>
        <v>1</v>
      </c>
      <c r="H3" s="13" t="s">
        <v>37</v>
      </c>
    </row>
    <row r="4" spans="1:8" x14ac:dyDescent="0.3">
      <c r="A4" s="9" t="s">
        <v>102</v>
      </c>
      <c r="B4" s="127" t="s">
        <v>103</v>
      </c>
      <c r="C4" s="6" t="s">
        <v>7</v>
      </c>
      <c r="D4" s="128">
        <v>1</v>
      </c>
      <c r="E4" s="139" t="s">
        <v>104</v>
      </c>
      <c r="F4" s="117">
        <v>15</v>
      </c>
      <c r="G4" s="13">
        <f>COUNTIF($A$2:$A$999,A4)</f>
        <v>1</v>
      </c>
      <c r="H4" s="13" t="s">
        <v>37</v>
      </c>
    </row>
    <row r="5" spans="1:8" x14ac:dyDescent="0.3">
      <c r="A5" s="115" t="s">
        <v>106</v>
      </c>
      <c r="B5" s="116" t="s">
        <v>107</v>
      </c>
      <c r="C5" s="6" t="s">
        <v>7</v>
      </c>
      <c r="D5" s="118">
        <v>1</v>
      </c>
      <c r="E5" s="118" t="s">
        <v>108</v>
      </c>
      <c r="F5" s="118">
        <v>30</v>
      </c>
      <c r="G5" s="13">
        <f>COUNTIF($A$2:$A$999,A5)</f>
        <v>1</v>
      </c>
      <c r="H5" s="13" t="s">
        <v>37</v>
      </c>
    </row>
    <row r="6" spans="1:8" x14ac:dyDescent="0.3">
      <c r="C6" s="123"/>
    </row>
    <row r="7" spans="1:8" x14ac:dyDescent="0.3">
      <c r="C7" s="123"/>
    </row>
    <row r="8" spans="1:8" x14ac:dyDescent="0.3">
      <c r="C8" s="123"/>
    </row>
    <row r="9" spans="1:8" x14ac:dyDescent="0.3">
      <c r="C9" s="123"/>
    </row>
    <row r="10" spans="1:8" x14ac:dyDescent="0.3">
      <c r="C10" s="123"/>
    </row>
    <row r="11" spans="1:8" x14ac:dyDescent="0.3">
      <c r="C11" s="123"/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7B9A09E0-29D4-4682-B368-87B4A2F71FE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8F26A5-94CF-4BEE-8248-08BF0E50864F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5" customWidth="1"/>
    <col min="2" max="2" width="100.6640625" style="51" customWidth="1"/>
    <col min="3" max="3" width="20.44140625" style="126" customWidth="1"/>
    <col min="4" max="4" width="14.44140625" style="126" customWidth="1"/>
    <col min="5" max="5" width="25.6640625" style="126" customWidth="1"/>
    <col min="6" max="6" width="14.33203125" style="126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2" t="s">
        <v>1</v>
      </c>
      <c r="B1" s="113" t="s">
        <v>10</v>
      </c>
      <c r="C1" s="114" t="s">
        <v>2</v>
      </c>
      <c r="D1" s="112" t="s">
        <v>4</v>
      </c>
      <c r="E1" s="112" t="s">
        <v>3</v>
      </c>
      <c r="F1" s="112" t="s">
        <v>8</v>
      </c>
      <c r="G1" s="113" t="s">
        <v>33</v>
      </c>
      <c r="H1" s="112" t="s">
        <v>34</v>
      </c>
    </row>
    <row r="2" spans="1:8" x14ac:dyDescent="0.3">
      <c r="A2" s="131" t="s">
        <v>26</v>
      </c>
      <c r="B2" s="127" t="s">
        <v>133</v>
      </c>
      <c r="C2" s="6" t="s">
        <v>5</v>
      </c>
      <c r="D2" s="118">
        <v>1</v>
      </c>
      <c r="E2" s="118" t="s">
        <v>6</v>
      </c>
      <c r="F2" s="117">
        <f>D2</f>
        <v>1</v>
      </c>
      <c r="G2" s="5">
        <f t="shared" ref="G2:G13" si="0">COUNTIF($A$2:$A$999,A2)</f>
        <v>1</v>
      </c>
      <c r="H2" s="5" t="s">
        <v>37</v>
      </c>
    </row>
    <row r="3" spans="1:8" x14ac:dyDescent="0.3">
      <c r="A3" s="119" t="s">
        <v>131</v>
      </c>
      <c r="B3" s="127" t="s">
        <v>132</v>
      </c>
      <c r="C3" s="6" t="s">
        <v>11</v>
      </c>
      <c r="D3" s="117">
        <v>1</v>
      </c>
      <c r="E3" s="117" t="s">
        <v>6</v>
      </c>
      <c r="F3" s="117">
        <v>1</v>
      </c>
      <c r="G3" s="5">
        <f t="shared" si="0"/>
        <v>1</v>
      </c>
      <c r="H3" s="5" t="s">
        <v>37</v>
      </c>
    </row>
    <row r="4" spans="1:8" x14ac:dyDescent="0.3">
      <c r="A4" s="132" t="s">
        <v>138</v>
      </c>
      <c r="B4" s="127" t="s">
        <v>126</v>
      </c>
      <c r="C4" s="6" t="s">
        <v>5</v>
      </c>
      <c r="D4" s="117">
        <v>1</v>
      </c>
      <c r="E4" s="117" t="s">
        <v>6</v>
      </c>
      <c r="F4" s="117">
        <f t="shared" ref="F4:F11" si="1">D4</f>
        <v>1</v>
      </c>
      <c r="G4" s="5">
        <f t="shared" si="0"/>
        <v>1</v>
      </c>
      <c r="H4" s="5" t="s">
        <v>37</v>
      </c>
    </row>
    <row r="5" spans="1:8" x14ac:dyDescent="0.3">
      <c r="A5" s="132" t="s">
        <v>123</v>
      </c>
      <c r="B5" s="127" t="s">
        <v>124</v>
      </c>
      <c r="C5" s="6" t="s">
        <v>5</v>
      </c>
      <c r="D5" s="117">
        <v>1</v>
      </c>
      <c r="E5" s="117" t="s">
        <v>6</v>
      </c>
      <c r="F5" s="117">
        <f t="shared" si="1"/>
        <v>1</v>
      </c>
      <c r="G5" s="5">
        <f t="shared" si="0"/>
        <v>1</v>
      </c>
      <c r="H5" s="5" t="s">
        <v>37</v>
      </c>
    </row>
    <row r="6" spans="1:8" x14ac:dyDescent="0.3">
      <c r="A6" s="132" t="s">
        <v>127</v>
      </c>
      <c r="B6" s="127" t="s">
        <v>128</v>
      </c>
      <c r="C6" s="6" t="s">
        <v>5</v>
      </c>
      <c r="D6" s="117">
        <v>1</v>
      </c>
      <c r="E6" s="117" t="s">
        <v>6</v>
      </c>
      <c r="F6" s="117">
        <f t="shared" si="1"/>
        <v>1</v>
      </c>
      <c r="G6" s="5">
        <f t="shared" si="0"/>
        <v>1</v>
      </c>
      <c r="H6" s="5" t="s">
        <v>37</v>
      </c>
    </row>
    <row r="7" spans="1:8" x14ac:dyDescent="0.3">
      <c r="A7" s="133" t="s">
        <v>113</v>
      </c>
      <c r="B7" s="129" t="s">
        <v>103</v>
      </c>
      <c r="C7" s="6" t="s">
        <v>7</v>
      </c>
      <c r="D7" s="117">
        <v>1</v>
      </c>
      <c r="E7" s="117" t="s">
        <v>6</v>
      </c>
      <c r="F7" s="117">
        <f t="shared" si="1"/>
        <v>1</v>
      </c>
      <c r="G7" s="5">
        <f t="shared" si="0"/>
        <v>1</v>
      </c>
      <c r="H7" s="5" t="s">
        <v>37</v>
      </c>
    </row>
    <row r="8" spans="1:8" x14ac:dyDescent="0.3">
      <c r="A8" s="9" t="s">
        <v>129</v>
      </c>
      <c r="B8" s="127" t="s">
        <v>130</v>
      </c>
      <c r="C8" s="6" t="s">
        <v>5</v>
      </c>
      <c r="D8" s="117">
        <v>1</v>
      </c>
      <c r="E8" s="117" t="s">
        <v>6</v>
      </c>
      <c r="F8" s="117">
        <f t="shared" si="1"/>
        <v>1</v>
      </c>
      <c r="G8" s="5">
        <f t="shared" si="0"/>
        <v>1</v>
      </c>
      <c r="H8" s="5" t="s">
        <v>37</v>
      </c>
    </row>
    <row r="9" spans="1:8" x14ac:dyDescent="0.3">
      <c r="A9" s="9" t="s">
        <v>44</v>
      </c>
      <c r="B9" s="127" t="s">
        <v>118</v>
      </c>
      <c r="C9" s="6" t="s">
        <v>5</v>
      </c>
      <c r="D9" s="117">
        <v>1</v>
      </c>
      <c r="E9" s="117" t="s">
        <v>6</v>
      </c>
      <c r="F9" s="117">
        <f t="shared" si="1"/>
        <v>1</v>
      </c>
      <c r="G9" s="5">
        <f t="shared" si="0"/>
        <v>1</v>
      </c>
      <c r="H9" s="5" t="s">
        <v>37</v>
      </c>
    </row>
    <row r="10" spans="1:8" x14ac:dyDescent="0.3">
      <c r="A10" s="9" t="s">
        <v>121</v>
      </c>
      <c r="B10" s="127" t="s">
        <v>136</v>
      </c>
      <c r="C10" s="6" t="s">
        <v>5</v>
      </c>
      <c r="D10" s="117">
        <v>1</v>
      </c>
      <c r="E10" s="117" t="s">
        <v>6</v>
      </c>
      <c r="F10" s="117">
        <f t="shared" si="1"/>
        <v>1</v>
      </c>
      <c r="G10" s="5">
        <f t="shared" si="0"/>
        <v>1</v>
      </c>
      <c r="H10" s="5" t="s">
        <v>37</v>
      </c>
    </row>
    <row r="11" spans="1:8" x14ac:dyDescent="0.3">
      <c r="A11" s="115" t="s">
        <v>63</v>
      </c>
      <c r="B11" s="116" t="s">
        <v>115</v>
      </c>
      <c r="C11" s="6" t="s">
        <v>7</v>
      </c>
      <c r="D11" s="117">
        <v>1</v>
      </c>
      <c r="E11" s="117" t="s">
        <v>6</v>
      </c>
      <c r="F11" s="117">
        <f t="shared" si="1"/>
        <v>1</v>
      </c>
      <c r="G11" s="5">
        <f t="shared" si="0"/>
        <v>1</v>
      </c>
      <c r="H11" s="5" t="s">
        <v>37</v>
      </c>
    </row>
    <row r="12" spans="1:8" x14ac:dyDescent="0.3">
      <c r="A12" s="119" t="s">
        <v>137</v>
      </c>
      <c r="B12" s="120" t="s">
        <v>117</v>
      </c>
      <c r="C12" s="6" t="s">
        <v>7</v>
      </c>
      <c r="D12" s="117">
        <v>1</v>
      </c>
      <c r="E12" s="117" t="s">
        <v>6</v>
      </c>
      <c r="F12" s="117">
        <v>1</v>
      </c>
      <c r="G12" s="5">
        <f t="shared" si="0"/>
        <v>1</v>
      </c>
      <c r="H12" s="5" t="s">
        <v>37</v>
      </c>
    </row>
    <row r="13" spans="1:8" x14ac:dyDescent="0.3">
      <c r="A13" s="119" t="s">
        <v>119</v>
      </c>
      <c r="B13" s="130" t="s">
        <v>120</v>
      </c>
      <c r="C13" s="6" t="s">
        <v>5</v>
      </c>
      <c r="D13" s="117">
        <v>1</v>
      </c>
      <c r="E13" s="117" t="s">
        <v>6</v>
      </c>
      <c r="F13" s="117">
        <f>D13</f>
        <v>1</v>
      </c>
      <c r="G13" s="5">
        <f t="shared" si="0"/>
        <v>1</v>
      </c>
      <c r="H13" s="5" t="s">
        <v>37</v>
      </c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13" xr:uid="{97F10251-FDCB-4286-A465-C747F863DD76}">
    <sortState xmlns:xlrd2="http://schemas.microsoft.com/office/spreadsheetml/2017/richdata2" ref="A2:H13">
      <sortCondition ref="A2:A13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3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3" xr:uid="{512806FB-9C28-446C-B2DB-622B7C79F8B0}">
      <formula1>"Базовая часть, Вариативная часть"</formula1>
    </dataValidation>
    <dataValidation allowBlank="1" showErrorMessage="1" sqref="A2:B13" xr:uid="{AFFCFE89-022B-43DE-B752-D6BE3491BC8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119035-E0D8-4B43-AB44-749FA2F66AF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5" customWidth="1"/>
    <col min="2" max="2" width="100.6640625" style="51" customWidth="1"/>
    <col min="3" max="3" width="29.33203125" style="126" customWidth="1"/>
    <col min="4" max="4" width="14.44140625" style="126" customWidth="1"/>
    <col min="5" max="5" width="25.6640625" style="126" customWidth="1"/>
    <col min="6" max="6" width="14.33203125" style="126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2" t="s">
        <v>1</v>
      </c>
      <c r="B1" s="113" t="s">
        <v>10</v>
      </c>
      <c r="C1" s="114" t="s">
        <v>2</v>
      </c>
      <c r="D1" s="112" t="s">
        <v>4</v>
      </c>
      <c r="E1" s="112" t="s">
        <v>3</v>
      </c>
      <c r="F1" s="112" t="s">
        <v>8</v>
      </c>
      <c r="G1" s="112" t="s">
        <v>33</v>
      </c>
      <c r="H1" s="112" t="s">
        <v>34</v>
      </c>
    </row>
    <row r="2" spans="1:8" x14ac:dyDescent="0.3">
      <c r="A2" s="115" t="s">
        <v>20</v>
      </c>
      <c r="B2" s="116" t="s">
        <v>134</v>
      </c>
      <c r="C2" s="6" t="s">
        <v>9</v>
      </c>
      <c r="D2" s="118">
        <v>1</v>
      </c>
      <c r="E2" s="118" t="s">
        <v>6</v>
      </c>
      <c r="F2" s="117">
        <f>D2</f>
        <v>1</v>
      </c>
      <c r="G2" s="5">
        <f>COUNTIF($A$2:$A$998,A2)</f>
        <v>1</v>
      </c>
      <c r="H2" s="5" t="s">
        <v>37</v>
      </c>
    </row>
    <row r="3" spans="1:8" x14ac:dyDescent="0.3">
      <c r="A3" s="119" t="s">
        <v>21</v>
      </c>
      <c r="B3" s="120" t="s">
        <v>135</v>
      </c>
      <c r="C3" s="6" t="s">
        <v>9</v>
      </c>
      <c r="D3" s="117">
        <v>1</v>
      </c>
      <c r="E3" s="117" t="s">
        <v>6</v>
      </c>
      <c r="F3" s="117">
        <f>D3</f>
        <v>1</v>
      </c>
      <c r="G3" s="5">
        <f>COUNTIF($A$2:$A$998,A3)</f>
        <v>1</v>
      </c>
      <c r="H3" s="5" t="s">
        <v>37</v>
      </c>
    </row>
    <row r="4" spans="1:8" x14ac:dyDescent="0.3">
      <c r="A4" s="121"/>
      <c r="B4" s="122"/>
      <c r="C4" s="123"/>
      <c r="D4" s="124"/>
      <c r="E4" s="124"/>
      <c r="F4" s="123"/>
    </row>
    <row r="5" spans="1:8" x14ac:dyDescent="0.3">
      <c r="A5" s="121"/>
      <c r="B5" s="122"/>
      <c r="C5" s="123"/>
      <c r="D5" s="123"/>
      <c r="E5" s="124"/>
      <c r="F5" s="123"/>
    </row>
    <row r="6" spans="1:8" x14ac:dyDescent="0.3">
      <c r="A6" s="121"/>
      <c r="B6" s="122"/>
      <c r="C6" s="123"/>
      <c r="D6" s="123"/>
      <c r="E6" s="124"/>
      <c r="F6" s="123"/>
    </row>
    <row r="7" spans="1:8" x14ac:dyDescent="0.3">
      <c r="A7" s="121"/>
      <c r="B7" s="122"/>
      <c r="C7" s="123"/>
      <c r="D7" s="123"/>
      <c r="E7" s="124"/>
      <c r="F7" s="123"/>
    </row>
    <row r="8" spans="1:8" x14ac:dyDescent="0.3">
      <c r="A8" s="121"/>
      <c r="B8" s="122"/>
      <c r="C8" s="123"/>
      <c r="D8" s="123"/>
      <c r="E8" s="124"/>
      <c r="F8" s="124"/>
    </row>
    <row r="9" spans="1:8" x14ac:dyDescent="0.3">
      <c r="A9" s="121"/>
      <c r="B9" s="122"/>
      <c r="C9" s="123"/>
      <c r="D9" s="123"/>
      <c r="E9" s="124"/>
      <c r="F9" s="124"/>
    </row>
    <row r="10" spans="1:8" x14ac:dyDescent="0.3">
      <c r="A10" s="121"/>
      <c r="B10" s="122"/>
      <c r="C10" s="123"/>
      <c r="D10" s="123"/>
      <c r="E10" s="124"/>
      <c r="F10" s="124"/>
    </row>
    <row r="11" spans="1:8" x14ac:dyDescent="0.3">
      <c r="A11" s="121"/>
      <c r="B11" s="122"/>
      <c r="C11" s="123"/>
      <c r="D11" s="123"/>
      <c r="E11" s="124"/>
      <c r="F11" s="124"/>
    </row>
    <row r="12" spans="1:8" x14ac:dyDescent="0.3">
      <c r="A12" s="121"/>
      <c r="B12" s="122"/>
      <c r="C12" s="123"/>
      <c r="D12" s="124"/>
      <c r="E12" s="124"/>
      <c r="F12" s="124"/>
    </row>
    <row r="13" spans="1:8" x14ac:dyDescent="0.3">
      <c r="A13" s="121"/>
      <c r="B13" s="122"/>
      <c r="C13" s="123"/>
      <c r="D13" s="124"/>
      <c r="E13" s="124"/>
      <c r="F13" s="124"/>
    </row>
    <row r="14" spans="1:8" x14ac:dyDescent="0.3">
      <c r="A14" s="121"/>
      <c r="B14" s="122"/>
      <c r="C14" s="123"/>
      <c r="D14" s="124"/>
      <c r="E14" s="124"/>
      <c r="F14" s="124"/>
    </row>
    <row r="15" spans="1:8" x14ac:dyDescent="0.3">
      <c r="A15" s="121"/>
      <c r="B15" s="122"/>
      <c r="C15" s="123"/>
      <c r="D15" s="124"/>
      <c r="E15" s="124"/>
      <c r="F15" s="124"/>
    </row>
    <row r="16" spans="1:8" x14ac:dyDescent="0.3">
      <c r="A16" s="121"/>
      <c r="B16" s="122"/>
      <c r="C16" s="123"/>
      <c r="D16" s="124"/>
      <c r="E16" s="124"/>
      <c r="F16" s="124"/>
    </row>
    <row r="17" spans="1:6" x14ac:dyDescent="0.3">
      <c r="A17" s="121"/>
      <c r="B17" s="122"/>
      <c r="C17" s="123"/>
      <c r="D17" s="124"/>
      <c r="E17" s="124"/>
      <c r="F17" s="124"/>
    </row>
    <row r="18" spans="1:6" x14ac:dyDescent="0.3">
      <c r="A18" s="121"/>
      <c r="B18" s="122"/>
      <c r="C18" s="123"/>
      <c r="D18" s="124"/>
      <c r="E18" s="124"/>
      <c r="F18" s="124"/>
    </row>
    <row r="19" spans="1:6" x14ac:dyDescent="0.3">
      <c r="A19" s="121"/>
      <c r="B19" s="122"/>
      <c r="C19" s="123"/>
      <c r="D19" s="124"/>
      <c r="E19" s="124"/>
      <c r="F19" s="124"/>
    </row>
    <row r="20" spans="1:6" x14ac:dyDescent="0.3">
      <c r="A20" s="121"/>
      <c r="B20" s="122"/>
      <c r="C20" s="123"/>
      <c r="D20" s="124"/>
      <c r="E20" s="124"/>
      <c r="F20" s="124"/>
    </row>
    <row r="21" spans="1:6" x14ac:dyDescent="0.3">
      <c r="A21" s="121"/>
      <c r="B21" s="122"/>
      <c r="C21" s="123"/>
      <c r="D21" s="124"/>
      <c r="E21" s="124"/>
      <c r="F21" s="124"/>
    </row>
    <row r="22" spans="1:6" x14ac:dyDescent="0.3">
      <c r="A22" s="121"/>
      <c r="B22" s="122"/>
      <c r="C22" s="123"/>
      <c r="D22" s="124"/>
      <c r="E22" s="124"/>
      <c r="F22" s="124"/>
    </row>
    <row r="23" spans="1:6" x14ac:dyDescent="0.3">
      <c r="A23" s="121"/>
      <c r="B23" s="122"/>
      <c r="C23" s="123"/>
      <c r="D23" s="124"/>
      <c r="E23" s="124"/>
      <c r="F23" s="124"/>
    </row>
    <row r="24" spans="1:6" x14ac:dyDescent="0.3">
      <c r="A24" s="121"/>
      <c r="B24" s="122"/>
      <c r="C24" s="123"/>
      <c r="D24" s="124"/>
      <c r="E24" s="124"/>
      <c r="F24" s="124"/>
    </row>
    <row r="25" spans="1:6" x14ac:dyDescent="0.3">
      <c r="A25" s="121"/>
      <c r="B25" s="122"/>
      <c r="C25" s="123"/>
      <c r="D25" s="124"/>
      <c r="E25" s="124"/>
      <c r="F25" s="124"/>
    </row>
    <row r="26" spans="1:6" x14ac:dyDescent="0.3">
      <c r="A26" s="121"/>
      <c r="B26" s="122"/>
      <c r="C26" s="123"/>
      <c r="D26" s="124"/>
      <c r="E26" s="124"/>
      <c r="F26" s="124"/>
    </row>
    <row r="27" spans="1:6" x14ac:dyDescent="0.3">
      <c r="A27" s="121"/>
      <c r="B27" s="122"/>
      <c r="C27" s="123"/>
      <c r="D27" s="124"/>
      <c r="E27" s="124"/>
      <c r="F27" s="124"/>
    </row>
    <row r="28" spans="1:6" x14ac:dyDescent="0.3">
      <c r="A28" s="121"/>
      <c r="B28" s="122"/>
      <c r="C28" s="123"/>
      <c r="D28" s="124"/>
      <c r="E28" s="124"/>
      <c r="F28" s="124"/>
    </row>
    <row r="29" spans="1:6" x14ac:dyDescent="0.3">
      <c r="A29" s="121"/>
      <c r="B29" s="122"/>
      <c r="C29" s="123"/>
      <c r="D29" s="124"/>
      <c r="E29" s="124"/>
      <c r="F29" s="124"/>
    </row>
    <row r="30" spans="1:6" x14ac:dyDescent="0.3">
      <c r="A30" s="121"/>
      <c r="B30" s="122"/>
      <c r="C30" s="123"/>
      <c r="D30" s="124"/>
      <c r="E30" s="124"/>
      <c r="F30" s="124"/>
    </row>
    <row r="31" spans="1:6" x14ac:dyDescent="0.3">
      <c r="A31" s="121"/>
      <c r="B31" s="122"/>
      <c r="C31" s="123"/>
      <c r="D31" s="124"/>
      <c r="E31" s="124"/>
      <c r="F31" s="124"/>
    </row>
    <row r="32" spans="1:6" x14ac:dyDescent="0.3">
      <c r="A32" s="121"/>
      <c r="B32" s="122"/>
      <c r="C32" s="123"/>
      <c r="D32" s="124"/>
      <c r="E32" s="124"/>
      <c r="F32" s="124"/>
    </row>
    <row r="33" spans="1:6" x14ac:dyDescent="0.3">
      <c r="A33" s="121"/>
      <c r="B33" s="122"/>
      <c r="C33" s="123"/>
      <c r="D33" s="124"/>
      <c r="E33" s="124"/>
      <c r="F33" s="124"/>
    </row>
    <row r="34" spans="1:6" x14ac:dyDescent="0.3">
      <c r="A34" s="121"/>
      <c r="B34" s="122"/>
      <c r="C34" s="123"/>
      <c r="D34" s="124"/>
      <c r="E34" s="124"/>
      <c r="F34" s="124"/>
    </row>
    <row r="35" spans="1:6" x14ac:dyDescent="0.3">
      <c r="A35" s="121"/>
      <c r="B35" s="122"/>
      <c r="C35" s="123"/>
      <c r="D35" s="124"/>
      <c r="E35" s="124"/>
      <c r="F35" s="124"/>
    </row>
    <row r="36" spans="1:6" x14ac:dyDescent="0.3">
      <c r="A36" s="121"/>
      <c r="B36" s="122"/>
      <c r="C36" s="123"/>
      <c r="D36" s="124"/>
      <c r="E36" s="124"/>
      <c r="F36" s="124"/>
    </row>
    <row r="37" spans="1:6" x14ac:dyDescent="0.3">
      <c r="A37" s="121"/>
      <c r="B37" s="122"/>
      <c r="C37" s="123"/>
      <c r="D37" s="124"/>
      <c r="E37" s="124"/>
      <c r="F37" s="124"/>
    </row>
    <row r="38" spans="1:6" x14ac:dyDescent="0.3">
      <c r="A38" s="121"/>
      <c r="B38" s="116"/>
      <c r="C38" s="123"/>
      <c r="D38" s="124"/>
      <c r="E38" s="124"/>
      <c r="F38" s="124"/>
    </row>
    <row r="39" spans="1:6" x14ac:dyDescent="0.3">
      <c r="A39" s="121"/>
      <c r="B39" s="116"/>
      <c r="C39" s="123"/>
      <c r="D39" s="124"/>
      <c r="E39" s="124"/>
      <c r="F39" s="124"/>
    </row>
    <row r="40" spans="1:6" x14ac:dyDescent="0.3">
      <c r="A40" s="121"/>
      <c r="B40" s="116"/>
      <c r="C40" s="123"/>
      <c r="D40" s="124"/>
      <c r="E40" s="124"/>
      <c r="F40" s="124"/>
    </row>
    <row r="41" spans="1:6" x14ac:dyDescent="0.3">
      <c r="C41" s="123"/>
    </row>
    <row r="42" spans="1:6" x14ac:dyDescent="0.3">
      <c r="C42" s="123"/>
    </row>
    <row r="43" spans="1:6" x14ac:dyDescent="0.3">
      <c r="C43" s="123"/>
    </row>
    <row r="44" spans="1:6" x14ac:dyDescent="0.3">
      <c r="C44" s="123"/>
    </row>
    <row r="45" spans="1:6" x14ac:dyDescent="0.3">
      <c r="C45" s="123"/>
    </row>
    <row r="46" spans="1:6" x14ac:dyDescent="0.3">
      <c r="C46" s="123"/>
    </row>
    <row r="47" spans="1:6" x14ac:dyDescent="0.3">
      <c r="C47" s="123"/>
    </row>
    <row r="48" spans="1:6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6BA319EE-A8A2-4167-8C95-A0D7ADD7F8F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C2F821-A3D7-4A2D-BB66-2A6E9D6B949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F2" sqref="F2"/>
    </sheetView>
  </sheetViews>
  <sheetFormatPr defaultColWidth="9.109375" defaultRowHeight="13.8" x14ac:dyDescent="0.3"/>
  <cols>
    <col min="1" max="1" width="22" style="7" customWidth="1"/>
    <col min="2" max="2" width="9" style="7"/>
    <col min="3" max="3" width="19.88671875" style="7" customWidth="1"/>
    <col min="4" max="4" width="54.88671875" style="7" customWidth="1"/>
    <col min="5" max="5" width="49.33203125" style="7" customWidth="1"/>
    <col min="6" max="6" width="68.5546875" style="7" customWidth="1"/>
    <col min="7" max="7" width="31.44140625" style="7" customWidth="1"/>
    <col min="8" max="16384" width="9.109375" style="7"/>
  </cols>
  <sheetData>
    <row r="1" spans="1:7" ht="14.4" x14ac:dyDescent="0.3">
      <c r="A1" s="24" t="s">
        <v>75</v>
      </c>
      <c r="B1" s="24" t="s">
        <v>67</v>
      </c>
      <c r="C1" s="24" t="s">
        <v>68</v>
      </c>
      <c r="D1" s="24" t="s">
        <v>69</v>
      </c>
      <c r="E1" s="24" t="s">
        <v>46</v>
      </c>
      <c r="F1" s="24" t="s">
        <v>70</v>
      </c>
      <c r="G1" s="24" t="s">
        <v>71</v>
      </c>
    </row>
    <row r="2" spans="1:7" ht="28.8" x14ac:dyDescent="0.3">
      <c r="A2" s="72" t="s">
        <v>78</v>
      </c>
      <c r="B2" s="73">
        <v>2023</v>
      </c>
      <c r="C2" s="73" t="s">
        <v>79</v>
      </c>
      <c r="D2" s="74" t="s">
        <v>80</v>
      </c>
      <c r="E2" s="74" t="s">
        <v>81</v>
      </c>
      <c r="F2" s="75" t="s">
        <v>82</v>
      </c>
      <c r="G2" s="76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2"/>
  <sheetViews>
    <sheetView topLeftCell="A28" workbookViewId="0">
      <selection activeCell="A2" sqref="A2"/>
    </sheetView>
  </sheetViews>
  <sheetFormatPr defaultColWidth="0" defaultRowHeight="14.4" x14ac:dyDescent="0.3"/>
  <cols>
    <col min="1" max="1" width="5.109375" customWidth="1"/>
    <col min="2" max="2" width="45.44140625" customWidth="1"/>
    <col min="3" max="3" width="63.66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customWidth="1"/>
    <col min="9" max="9" width="6.109375" customWidth="1"/>
  </cols>
  <sheetData>
    <row r="1" spans="1:8" ht="51.9" customHeight="1" thickBot="1" x14ac:dyDescent="0.35">
      <c r="A1" s="166" t="s">
        <v>83</v>
      </c>
      <c r="B1" s="167"/>
      <c r="C1" s="167"/>
      <c r="D1" s="167"/>
      <c r="E1" s="167"/>
      <c r="F1" s="167"/>
      <c r="G1" s="167"/>
      <c r="H1" s="168"/>
    </row>
    <row r="2" spans="1:8" s="77" customFormat="1" x14ac:dyDescent="0.3">
      <c r="A2" s="169" t="s">
        <v>84</v>
      </c>
      <c r="B2" s="170"/>
      <c r="C2" s="170"/>
      <c r="D2" s="170"/>
      <c r="E2" s="170"/>
      <c r="F2" s="170"/>
      <c r="G2" s="170"/>
      <c r="H2" s="171"/>
    </row>
    <row r="3" spans="1:8" s="77" customFormat="1" x14ac:dyDescent="0.3">
      <c r="A3" s="172" t="s">
        <v>85</v>
      </c>
      <c r="B3" s="164"/>
      <c r="C3" s="164"/>
      <c r="D3" s="164"/>
      <c r="E3" s="164"/>
      <c r="F3" s="164"/>
      <c r="G3" s="164"/>
      <c r="H3" s="165"/>
    </row>
    <row r="4" spans="1:8" s="77" customFormat="1" x14ac:dyDescent="0.3">
      <c r="A4" s="173" t="s">
        <v>86</v>
      </c>
      <c r="B4" s="164"/>
      <c r="C4" s="164"/>
      <c r="D4" s="164"/>
      <c r="E4" s="164"/>
      <c r="F4" s="164"/>
      <c r="G4" s="164"/>
      <c r="H4" s="165"/>
    </row>
    <row r="5" spans="1:8" s="77" customFormat="1" x14ac:dyDescent="0.3">
      <c r="A5" s="173" t="s">
        <v>87</v>
      </c>
      <c r="B5" s="164"/>
      <c r="C5" s="164"/>
      <c r="D5" s="164"/>
      <c r="E5" s="164"/>
      <c r="F5" s="164"/>
      <c r="G5" s="164"/>
      <c r="H5" s="165"/>
    </row>
    <row r="6" spans="1:8" ht="21" x14ac:dyDescent="0.3">
      <c r="A6" s="174" t="s">
        <v>88</v>
      </c>
      <c r="B6" s="175"/>
      <c r="C6" s="175"/>
      <c r="D6" s="175"/>
      <c r="E6" s="175"/>
      <c r="F6" s="175"/>
      <c r="G6" s="175"/>
      <c r="H6" s="176"/>
    </row>
    <row r="7" spans="1:8" ht="21.6" thickBot="1" x14ac:dyDescent="0.35">
      <c r="A7" s="177" t="s">
        <v>12</v>
      </c>
      <c r="B7" s="178"/>
      <c r="C7" s="178"/>
      <c r="D7" s="178"/>
      <c r="E7" s="178"/>
      <c r="F7" s="178"/>
      <c r="G7" s="178"/>
      <c r="H7" s="178"/>
    </row>
    <row r="8" spans="1:8" x14ac:dyDescent="0.3">
      <c r="A8" s="179" t="s">
        <v>13</v>
      </c>
      <c r="B8" s="170"/>
      <c r="C8" s="170"/>
      <c r="D8" s="170"/>
      <c r="E8" s="170"/>
      <c r="F8" s="170"/>
      <c r="G8" s="170"/>
      <c r="H8" s="171"/>
    </row>
    <row r="9" spans="1:8" x14ac:dyDescent="0.3">
      <c r="A9" s="163" t="s">
        <v>89</v>
      </c>
      <c r="B9" s="164"/>
      <c r="C9" s="164"/>
      <c r="D9" s="164"/>
      <c r="E9" s="164"/>
      <c r="F9" s="164"/>
      <c r="G9" s="164"/>
      <c r="H9" s="165"/>
    </row>
    <row r="10" spans="1:8" x14ac:dyDescent="0.3">
      <c r="A10" s="163" t="s">
        <v>90</v>
      </c>
      <c r="B10" s="164"/>
      <c r="C10" s="164"/>
      <c r="D10" s="164"/>
      <c r="E10" s="164"/>
      <c r="F10" s="164"/>
      <c r="G10" s="164"/>
      <c r="H10" s="165"/>
    </row>
    <row r="11" spans="1:8" x14ac:dyDescent="0.3">
      <c r="A11" s="163" t="s">
        <v>91</v>
      </c>
      <c r="B11" s="164"/>
      <c r="C11" s="164"/>
      <c r="D11" s="164"/>
      <c r="E11" s="164"/>
      <c r="F11" s="164"/>
      <c r="G11" s="164"/>
      <c r="H11" s="165"/>
    </row>
    <row r="12" spans="1:8" x14ac:dyDescent="0.3">
      <c r="A12" s="163" t="s">
        <v>92</v>
      </c>
      <c r="B12" s="164"/>
      <c r="C12" s="164"/>
      <c r="D12" s="164"/>
      <c r="E12" s="164"/>
      <c r="F12" s="164"/>
      <c r="G12" s="164"/>
      <c r="H12" s="165"/>
    </row>
    <row r="13" spans="1:8" x14ac:dyDescent="0.3">
      <c r="A13" s="163" t="s">
        <v>93</v>
      </c>
      <c r="B13" s="164"/>
      <c r="C13" s="164"/>
      <c r="D13" s="164"/>
      <c r="E13" s="164"/>
      <c r="F13" s="164"/>
      <c r="G13" s="164"/>
      <c r="H13" s="165"/>
    </row>
    <row r="14" spans="1:8" x14ac:dyDescent="0.3">
      <c r="A14" s="163" t="s">
        <v>94</v>
      </c>
      <c r="B14" s="164"/>
      <c r="C14" s="164"/>
      <c r="D14" s="164"/>
      <c r="E14" s="164"/>
      <c r="F14" s="164"/>
      <c r="G14" s="164"/>
      <c r="H14" s="165"/>
    </row>
    <row r="15" spans="1:8" x14ac:dyDescent="0.3">
      <c r="A15" s="163" t="s">
        <v>95</v>
      </c>
      <c r="B15" s="164"/>
      <c r="C15" s="164"/>
      <c r="D15" s="164"/>
      <c r="E15" s="164"/>
      <c r="F15" s="164"/>
      <c r="G15" s="164"/>
      <c r="H15" s="165"/>
    </row>
    <row r="16" spans="1:8" ht="15" thickBot="1" x14ac:dyDescent="0.35">
      <c r="A16" s="180" t="s">
        <v>96</v>
      </c>
      <c r="B16" s="181"/>
      <c r="C16" s="164"/>
      <c r="D16" s="181"/>
      <c r="E16" s="181"/>
      <c r="F16" s="181"/>
      <c r="G16" s="181"/>
      <c r="H16" s="182"/>
    </row>
    <row r="17" spans="1:8" ht="41.4" x14ac:dyDescent="0.3">
      <c r="A17" s="78" t="s">
        <v>0</v>
      </c>
      <c r="B17" s="79" t="s">
        <v>1</v>
      </c>
      <c r="C17" s="80" t="s">
        <v>10</v>
      </c>
      <c r="D17" s="81" t="s">
        <v>2</v>
      </c>
      <c r="E17" s="78" t="s">
        <v>4</v>
      </c>
      <c r="F17" s="78" t="s">
        <v>3</v>
      </c>
      <c r="G17" s="78" t="s">
        <v>8</v>
      </c>
      <c r="H17" s="78" t="s">
        <v>97</v>
      </c>
    </row>
    <row r="18" spans="1:8" ht="82.8" x14ac:dyDescent="0.3">
      <c r="A18" s="82">
        <v>1</v>
      </c>
      <c r="B18" s="83" t="s">
        <v>98</v>
      </c>
      <c r="C18" s="83" t="s">
        <v>99</v>
      </c>
      <c r="D18" s="84" t="s">
        <v>11</v>
      </c>
      <c r="E18" s="85">
        <v>2</v>
      </c>
      <c r="F18" s="85" t="s">
        <v>6</v>
      </c>
      <c r="G18" s="85">
        <v>2</v>
      </c>
      <c r="H18" s="85" t="s">
        <v>100</v>
      </c>
    </row>
    <row r="19" spans="1:8" ht="21" x14ac:dyDescent="0.3">
      <c r="A19" s="177" t="s">
        <v>101</v>
      </c>
      <c r="B19" s="183"/>
      <c r="C19" s="178"/>
      <c r="D19" s="178"/>
      <c r="E19" s="178"/>
      <c r="F19" s="178"/>
      <c r="G19" s="178"/>
      <c r="H19" s="178"/>
    </row>
    <row r="20" spans="1:8" ht="41.4" x14ac:dyDescent="0.3">
      <c r="A20" s="85" t="s">
        <v>0</v>
      </c>
      <c r="B20" s="82" t="s">
        <v>1</v>
      </c>
      <c r="C20" s="86" t="s">
        <v>10</v>
      </c>
      <c r="D20" s="84" t="s">
        <v>2</v>
      </c>
      <c r="E20" s="85" t="s">
        <v>4</v>
      </c>
      <c r="F20" s="85" t="s">
        <v>3</v>
      </c>
      <c r="G20" s="85" t="s">
        <v>8</v>
      </c>
      <c r="H20" s="85" t="s">
        <v>97</v>
      </c>
    </row>
    <row r="21" spans="1:8" ht="27.6" x14ac:dyDescent="0.3">
      <c r="A21" s="87">
        <v>1</v>
      </c>
      <c r="B21" s="88" t="s">
        <v>102</v>
      </c>
      <c r="C21" s="89" t="s">
        <v>103</v>
      </c>
      <c r="D21" s="87" t="s">
        <v>7</v>
      </c>
      <c r="E21" s="87">
        <v>1</v>
      </c>
      <c r="F21" s="78" t="s">
        <v>104</v>
      </c>
      <c r="G21" s="87">
        <v>15</v>
      </c>
      <c r="H21" s="90" t="s">
        <v>105</v>
      </c>
    </row>
    <row r="22" spans="1:8" ht="27.6" x14ac:dyDescent="0.3">
      <c r="A22" s="91">
        <v>2</v>
      </c>
      <c r="B22" s="92" t="s">
        <v>106</v>
      </c>
      <c r="C22" s="83" t="s">
        <v>107</v>
      </c>
      <c r="D22" s="93" t="s">
        <v>7</v>
      </c>
      <c r="E22" s="94">
        <v>1</v>
      </c>
      <c r="F22" s="95" t="s">
        <v>108</v>
      </c>
      <c r="G22" s="94">
        <v>30</v>
      </c>
      <c r="H22" s="90" t="s">
        <v>105</v>
      </c>
    </row>
    <row r="23" spans="1:8" ht="27.6" x14ac:dyDescent="0.3">
      <c r="A23" s="86">
        <v>3</v>
      </c>
      <c r="B23" s="83" t="s">
        <v>18</v>
      </c>
      <c r="C23" s="96" t="s">
        <v>109</v>
      </c>
      <c r="D23" s="86" t="s">
        <v>18</v>
      </c>
      <c r="E23" s="84">
        <v>1</v>
      </c>
      <c r="F23" s="86" t="s">
        <v>110</v>
      </c>
      <c r="G23" s="87">
        <v>30</v>
      </c>
      <c r="H23" s="85" t="s">
        <v>100</v>
      </c>
    </row>
    <row r="24" spans="1:8" ht="27.6" x14ac:dyDescent="0.3">
      <c r="A24" s="78">
        <v>4</v>
      </c>
      <c r="B24" s="97" t="s">
        <v>111</v>
      </c>
      <c r="C24" s="89" t="s">
        <v>112</v>
      </c>
      <c r="D24" s="78" t="s">
        <v>5</v>
      </c>
      <c r="E24" s="98">
        <v>1</v>
      </c>
      <c r="F24" s="98" t="s">
        <v>108</v>
      </c>
      <c r="G24" s="98">
        <v>30</v>
      </c>
      <c r="H24" s="85" t="s">
        <v>100</v>
      </c>
    </row>
    <row r="25" spans="1:8" ht="21" x14ac:dyDescent="0.3">
      <c r="A25" s="177" t="s">
        <v>15</v>
      </c>
      <c r="B25" s="178"/>
      <c r="C25" s="178"/>
      <c r="D25" s="178"/>
      <c r="E25" s="178"/>
      <c r="F25" s="178"/>
      <c r="G25" s="178"/>
      <c r="H25" s="178"/>
    </row>
    <row r="26" spans="1:8" ht="41.4" x14ac:dyDescent="0.3">
      <c r="A26" s="85" t="s">
        <v>0</v>
      </c>
      <c r="B26" s="82" t="s">
        <v>1</v>
      </c>
      <c r="C26" s="86" t="s">
        <v>10</v>
      </c>
      <c r="D26" s="84" t="s">
        <v>2</v>
      </c>
      <c r="E26" s="85" t="s">
        <v>4</v>
      </c>
      <c r="F26" s="85" t="s">
        <v>3</v>
      </c>
      <c r="G26" s="85" t="s">
        <v>8</v>
      </c>
      <c r="H26" s="85" t="s">
        <v>97</v>
      </c>
    </row>
    <row r="27" spans="1:8" ht="27.6" x14ac:dyDescent="0.3">
      <c r="A27" s="99">
        <v>1</v>
      </c>
      <c r="B27" s="100" t="s">
        <v>113</v>
      </c>
      <c r="C27" s="83" t="s">
        <v>103</v>
      </c>
      <c r="D27" s="101" t="s">
        <v>7</v>
      </c>
      <c r="E27" s="78">
        <v>1</v>
      </c>
      <c r="F27" s="78" t="s">
        <v>6</v>
      </c>
      <c r="G27" s="85">
        <f t="shared" ref="G27:G38" si="0">E27</f>
        <v>1</v>
      </c>
      <c r="H27" s="90" t="s">
        <v>105</v>
      </c>
    </row>
    <row r="28" spans="1:8" ht="41.4" x14ac:dyDescent="0.3">
      <c r="A28" s="87">
        <v>2</v>
      </c>
      <c r="B28" s="102" t="s">
        <v>114</v>
      </c>
      <c r="C28" s="83" t="s">
        <v>115</v>
      </c>
      <c r="D28" s="85" t="s">
        <v>7</v>
      </c>
      <c r="E28" s="85">
        <v>1</v>
      </c>
      <c r="F28" s="85" t="s">
        <v>6</v>
      </c>
      <c r="G28" s="85">
        <f t="shared" si="0"/>
        <v>1</v>
      </c>
      <c r="H28" s="90" t="s">
        <v>105</v>
      </c>
    </row>
    <row r="29" spans="1:8" ht="27.6" x14ac:dyDescent="0.3">
      <c r="A29" s="87">
        <v>3</v>
      </c>
      <c r="B29" s="103" t="s">
        <v>116</v>
      </c>
      <c r="C29" s="83" t="s">
        <v>117</v>
      </c>
      <c r="D29" s="85" t="s">
        <v>7</v>
      </c>
      <c r="E29" s="85">
        <v>1</v>
      </c>
      <c r="F29" s="85" t="s">
        <v>6</v>
      </c>
      <c r="G29" s="85">
        <v>1</v>
      </c>
      <c r="H29" s="90" t="s">
        <v>105</v>
      </c>
    </row>
    <row r="30" spans="1:8" ht="27.6" x14ac:dyDescent="0.3">
      <c r="A30" s="87">
        <v>4</v>
      </c>
      <c r="B30" s="103" t="s">
        <v>44</v>
      </c>
      <c r="C30" s="83" t="s">
        <v>118</v>
      </c>
      <c r="D30" s="84" t="s">
        <v>5</v>
      </c>
      <c r="E30" s="85">
        <v>1</v>
      </c>
      <c r="F30" s="85" t="s">
        <v>6</v>
      </c>
      <c r="G30" s="85">
        <f t="shared" si="0"/>
        <v>1</v>
      </c>
      <c r="H30" s="85" t="s">
        <v>100</v>
      </c>
    </row>
    <row r="31" spans="1:8" ht="27.6" x14ac:dyDescent="0.3">
      <c r="A31" s="87">
        <v>5</v>
      </c>
      <c r="B31" s="103" t="s">
        <v>119</v>
      </c>
      <c r="C31" s="83" t="s">
        <v>120</v>
      </c>
      <c r="D31" s="84" t="s">
        <v>5</v>
      </c>
      <c r="E31" s="85">
        <v>1</v>
      </c>
      <c r="F31" s="85" t="s">
        <v>6</v>
      </c>
      <c r="G31" s="85">
        <f t="shared" si="0"/>
        <v>1</v>
      </c>
      <c r="H31" s="85" t="s">
        <v>100</v>
      </c>
    </row>
    <row r="32" spans="1:8" ht="27.6" x14ac:dyDescent="0.3">
      <c r="A32" s="87">
        <v>6</v>
      </c>
      <c r="B32" s="104" t="s">
        <v>121</v>
      </c>
      <c r="C32" s="105" t="s">
        <v>122</v>
      </c>
      <c r="D32" s="84" t="s">
        <v>5</v>
      </c>
      <c r="E32" s="85">
        <v>1</v>
      </c>
      <c r="F32" s="85" t="s">
        <v>6</v>
      </c>
      <c r="G32" s="85">
        <f t="shared" si="0"/>
        <v>1</v>
      </c>
      <c r="H32" s="85" t="s">
        <v>100</v>
      </c>
    </row>
    <row r="33" spans="1:8" x14ac:dyDescent="0.3">
      <c r="A33" s="106">
        <v>7</v>
      </c>
      <c r="B33" s="52" t="s">
        <v>123</v>
      </c>
      <c r="C33" s="83" t="s">
        <v>124</v>
      </c>
      <c r="D33" s="84" t="s">
        <v>5</v>
      </c>
      <c r="E33" s="85">
        <v>1</v>
      </c>
      <c r="F33" s="85" t="s">
        <v>6</v>
      </c>
      <c r="G33" s="85">
        <f t="shared" si="0"/>
        <v>1</v>
      </c>
      <c r="H33" s="85" t="s">
        <v>100</v>
      </c>
    </row>
    <row r="34" spans="1:8" ht="27.6" x14ac:dyDescent="0.3">
      <c r="A34" s="106">
        <v>8</v>
      </c>
      <c r="B34" s="52" t="s">
        <v>125</v>
      </c>
      <c r="C34" s="83" t="s">
        <v>126</v>
      </c>
      <c r="D34" s="84" t="s">
        <v>5</v>
      </c>
      <c r="E34" s="85">
        <v>1</v>
      </c>
      <c r="F34" s="85" t="s">
        <v>6</v>
      </c>
      <c r="G34" s="85">
        <f t="shared" si="0"/>
        <v>1</v>
      </c>
      <c r="H34" s="85" t="s">
        <v>100</v>
      </c>
    </row>
    <row r="35" spans="1:8" x14ac:dyDescent="0.3">
      <c r="A35" s="106">
        <v>9</v>
      </c>
      <c r="B35" s="52" t="s">
        <v>127</v>
      </c>
      <c r="C35" s="83" t="s">
        <v>128</v>
      </c>
      <c r="D35" s="84" t="s">
        <v>5</v>
      </c>
      <c r="E35" s="85">
        <v>1</v>
      </c>
      <c r="F35" s="85" t="s">
        <v>6</v>
      </c>
      <c r="G35" s="85">
        <f t="shared" si="0"/>
        <v>1</v>
      </c>
      <c r="H35" s="85" t="s">
        <v>100</v>
      </c>
    </row>
    <row r="36" spans="1:8" x14ac:dyDescent="0.3">
      <c r="A36" s="87">
        <v>10</v>
      </c>
      <c r="B36" s="107" t="s">
        <v>129</v>
      </c>
      <c r="C36" s="89" t="s">
        <v>130</v>
      </c>
      <c r="D36" s="85" t="s">
        <v>5</v>
      </c>
      <c r="E36" s="85">
        <v>1</v>
      </c>
      <c r="F36" s="85" t="s">
        <v>6</v>
      </c>
      <c r="G36" s="85">
        <f t="shared" si="0"/>
        <v>1</v>
      </c>
      <c r="H36" s="85" t="s">
        <v>100</v>
      </c>
    </row>
    <row r="37" spans="1:8" x14ac:dyDescent="0.3">
      <c r="A37" s="87">
        <v>11</v>
      </c>
      <c r="B37" s="102" t="s">
        <v>131</v>
      </c>
      <c r="C37" s="108" t="s">
        <v>132</v>
      </c>
      <c r="D37" s="87" t="s">
        <v>11</v>
      </c>
      <c r="E37" s="87">
        <v>1</v>
      </c>
      <c r="F37" s="87" t="s">
        <v>6</v>
      </c>
      <c r="G37" s="87">
        <v>1</v>
      </c>
      <c r="H37" s="109" t="s">
        <v>100</v>
      </c>
    </row>
    <row r="38" spans="1:8" ht="27.6" x14ac:dyDescent="0.3">
      <c r="A38" s="87">
        <v>12</v>
      </c>
      <c r="B38" s="108" t="s">
        <v>26</v>
      </c>
      <c r="C38" s="110" t="s">
        <v>133</v>
      </c>
      <c r="D38" s="85" t="s">
        <v>5</v>
      </c>
      <c r="E38" s="85">
        <v>1</v>
      </c>
      <c r="F38" s="85" t="s">
        <v>6</v>
      </c>
      <c r="G38" s="85">
        <f t="shared" si="0"/>
        <v>1</v>
      </c>
      <c r="H38" s="85" t="s">
        <v>100</v>
      </c>
    </row>
    <row r="39" spans="1:8" ht="21" x14ac:dyDescent="0.3">
      <c r="A39" s="177" t="s">
        <v>14</v>
      </c>
      <c r="B39" s="178"/>
      <c r="C39" s="178"/>
      <c r="D39" s="178"/>
      <c r="E39" s="178"/>
      <c r="F39" s="178"/>
      <c r="G39" s="178"/>
      <c r="H39" s="178"/>
    </row>
    <row r="40" spans="1:8" ht="41.4" x14ac:dyDescent="0.3">
      <c r="A40" s="85" t="s">
        <v>0</v>
      </c>
      <c r="B40" s="85" t="s">
        <v>1</v>
      </c>
      <c r="C40" s="85" t="s">
        <v>10</v>
      </c>
      <c r="D40" s="85" t="s">
        <v>2</v>
      </c>
      <c r="E40" s="85" t="s">
        <v>4</v>
      </c>
      <c r="F40" s="85" t="s">
        <v>3</v>
      </c>
      <c r="G40" s="85" t="s">
        <v>8</v>
      </c>
      <c r="H40" s="85" t="s">
        <v>97</v>
      </c>
    </row>
    <row r="41" spans="1:8" x14ac:dyDescent="0.3">
      <c r="A41" s="78">
        <v>1</v>
      </c>
      <c r="B41" s="111" t="s">
        <v>20</v>
      </c>
      <c r="C41" s="89" t="s">
        <v>134</v>
      </c>
      <c r="D41" s="85" t="s">
        <v>9</v>
      </c>
      <c r="E41" s="78">
        <v>1</v>
      </c>
      <c r="F41" s="78" t="s">
        <v>6</v>
      </c>
      <c r="G41" s="85">
        <f>E41</f>
        <v>1</v>
      </c>
      <c r="H41" s="85" t="s">
        <v>105</v>
      </c>
    </row>
    <row r="42" spans="1:8" x14ac:dyDescent="0.3">
      <c r="A42" s="85">
        <v>2</v>
      </c>
      <c r="B42" s="108" t="s">
        <v>21</v>
      </c>
      <c r="C42" s="108" t="s">
        <v>135</v>
      </c>
      <c r="D42" s="85" t="s">
        <v>9</v>
      </c>
      <c r="E42" s="85">
        <v>1</v>
      </c>
      <c r="F42" s="85" t="s">
        <v>6</v>
      </c>
      <c r="G42" s="85">
        <f>E42</f>
        <v>1</v>
      </c>
      <c r="H42" s="85" t="s">
        <v>105</v>
      </c>
    </row>
  </sheetData>
  <mergeCells count="19">
    <mergeCell ref="A39:H39"/>
    <mergeCell ref="A13:H13"/>
    <mergeCell ref="A14:H14"/>
    <mergeCell ref="A15:H15"/>
    <mergeCell ref="A16:H16"/>
    <mergeCell ref="A19:H19"/>
    <mergeCell ref="A25:H25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8" customWidth="1"/>
  </cols>
  <sheetData>
    <row r="1" spans="1:1" x14ac:dyDescent="0.3">
      <c r="A1" s="6" t="s">
        <v>7</v>
      </c>
    </row>
    <row r="2" spans="1:1" x14ac:dyDescent="0.3">
      <c r="A2" s="6" t="s">
        <v>11</v>
      </c>
    </row>
    <row r="3" spans="1:1" x14ac:dyDescent="0.3">
      <c r="A3" s="6" t="s">
        <v>5</v>
      </c>
    </row>
    <row r="4" spans="1:1" x14ac:dyDescent="0.3">
      <c r="A4" s="6" t="s">
        <v>18</v>
      </c>
    </row>
    <row r="5" spans="1:1" x14ac:dyDescent="0.3">
      <c r="A5" s="6" t="s">
        <v>9</v>
      </c>
    </row>
    <row r="6" spans="1:1" x14ac:dyDescent="0.3">
      <c r="A6" s="6" t="s">
        <v>32</v>
      </c>
    </row>
    <row r="7" spans="1:1" x14ac:dyDescent="0.3">
      <c r="A7" s="6" t="s">
        <v>76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2026-03-27T10:30:07Z</dcterms:modified>
</cp:coreProperties>
</file>