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551D124E-4FD3-43DF-81C8-9D8BA2051B0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1" hidden="1">'Вариативная часть'!$A$1:$E$37</definedName>
    <definedName name="_xlnm._FilterDatabase" localSheetId="2" hidden="1">'Общая зона'!$A$1:$H$17</definedName>
    <definedName name="_xlnm._FilterDatabase" localSheetId="5" hidden="1">'Охрана труда'!$A$1:$H$6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6" l="1"/>
  <c r="G47" i="6"/>
  <c r="G41" i="6"/>
  <c r="G40" i="6"/>
  <c r="G38" i="6"/>
  <c r="G37" i="6"/>
  <c r="G36" i="6"/>
  <c r="G42" i="6"/>
  <c r="G44" i="6"/>
  <c r="G43" i="6"/>
  <c r="G39" i="6"/>
  <c r="G46" i="6"/>
  <c r="G45" i="6"/>
  <c r="C3" i="6"/>
  <c r="G52" i="6"/>
  <c r="G51" i="6"/>
  <c r="G7" i="10"/>
  <c r="G14" i="10"/>
  <c r="G11" i="10"/>
  <c r="G16" i="10"/>
  <c r="G2" i="10"/>
  <c r="G15" i="10"/>
  <c r="G13" i="10"/>
  <c r="G12" i="10"/>
  <c r="G5" i="10"/>
  <c r="G8" i="10"/>
  <c r="G10" i="10"/>
  <c r="G9" i="10"/>
  <c r="G17" i="10"/>
  <c r="G6" i="10"/>
  <c r="G3" i="10"/>
  <c r="G3" i="11"/>
  <c r="G3" i="12"/>
  <c r="G2" i="12"/>
  <c r="G5" i="12"/>
  <c r="G2" i="13"/>
  <c r="G6" i="13"/>
  <c r="G5" i="13"/>
  <c r="G4" i="13"/>
  <c r="H1" i="8" l="1"/>
  <c r="G50" i="6"/>
  <c r="G48" i="6"/>
  <c r="G4" i="10" l="1"/>
  <c r="G2" i="11"/>
  <c r="G4" i="12"/>
  <c r="G3" i="13"/>
  <c r="G64" i="6"/>
  <c r="G62" i="6" l="1"/>
</calcChain>
</file>

<file path=xl/sharedStrings.xml><?xml version="1.0" encoding="utf-8"?>
<sst xmlns="http://schemas.openxmlformats.org/spreadsheetml/2006/main" count="685" uniqueCount="190">
  <si>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</si>
  <si>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</si>
  <si>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</si>
  <si>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</si>
  <si>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</si>
  <si>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</si>
  <si>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</si>
  <si>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</si>
  <si>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</si>
  <si>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</si>
  <si>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</si>
  <si>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</si>
  <si>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</si>
  <si>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</si>
  <si>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</si>
  <si>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</si>
  <si>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</si>
  <si>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</si>
  <si>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</si>
  <si>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</si>
  <si>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</si>
  <si>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</si>
  <si>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</si>
  <si>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</si>
  <si>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</si>
  <si>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</si>
  <si>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</si>
  <si>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</si>
  <si>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</si>
  <si>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</si>
  <si>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</si>
  <si>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</si>
  <si>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</si>
  <si>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</si>
  <si>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</si>
  <si>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</si>
  <si>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</si>
  <si>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</si>
  <si>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</si>
  <si>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</si>
  <si>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</si>
  <si>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</si>
  <si>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</si>
  <si>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</si>
  <si>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</si>
  <si>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</si>
  <si>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</si>
  <si>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</si>
  <si>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</si>
  <si>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</si>
  <si>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</si>
  <si>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</si>
  <si>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</si>
  <si>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</si>
  <si>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</si>
  <si>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</si>
  <si>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</si>
  <si>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</si>
  <si>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</si>
  <si>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</si>
  <si>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</si>
  <si>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</si>
  <si>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</si>
  <si>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</si>
  <si>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</si>
  <si>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</si>
  <si>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</si>
  <si>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</si>
  <si>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</si>
  <si>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</si>
  <si>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</si>
  <si>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</si>
  <si>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</si>
  <si>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</si>
  <si>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</si>
  <si>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</si>
  <si>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Кировская область</t>
  </si>
  <si>
    <t>Кировское областное ГПОБУ «Кировский медицинский колледж»</t>
  </si>
  <si>
    <t>Осуществление профессионального ухода за пациентами,  в том числе по профилю «Акушерское дело», в том числе за новорожденными</t>
  </si>
  <si>
    <t>31.02.02 Акушерское дело</t>
  </si>
  <si>
    <t>Уход за новорожденными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</si>
  <si>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  <charset val="204"/>
      </rPr>
      <t>Клиническая и профилактическая медицина в Кировской области на базе КОГПОБУ "Кировский медицинский колледж"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</si>
  <si>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</si>
  <si>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Кировская область</t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</si>
  <si>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КОГПОБУ "Кировский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</si>
  <si>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г. Киров, ул. Спасская, 40</t>
    </r>
  </si>
  <si>
    <r>
      <t xml:space="preserve">8. Зона под вид работ </t>
    </r>
    <r>
      <rPr>
        <i/>
        <sz val="16"/>
        <color theme="0"/>
        <rFont val="Times New Roman"/>
        <family val="1"/>
        <charset val="204"/>
      </rPr>
      <t xml:space="preserve">«Осуществление профессионального ухода за пациентами,  в том числе по профилю «Акушерское дело», в том числе новорожденными - </t>
    </r>
    <r>
      <rPr>
        <sz val="16"/>
        <color theme="0"/>
        <rFont val="Times New Roman"/>
        <family val="1"/>
        <charset val="204"/>
      </rPr>
      <t>( 10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</si>
  <si>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</si>
  <si>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</si>
  <si>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16,8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</si>
  <si>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 300  люкс) </t>
    </r>
  </si>
  <si>
    <r>
      <t>Интернет : Подключение к</t>
    </r>
    <r>
      <rPr>
        <sz val="11"/>
        <rFont val="Times New Roman"/>
        <family val="1"/>
        <charset val="204"/>
      </rPr>
      <t xml:space="preserve"> проводному </t>
    </r>
    <r>
      <rPr>
        <sz val="11"/>
        <color theme="1"/>
        <rFont val="Times New Roman"/>
        <family val="1"/>
        <charset val="204"/>
      </rPr>
      <t xml:space="preserve">интернету </t>
    </r>
  </si>
  <si>
    <t xml:space="preserve">Электричество: Подключения к сети  220 В </t>
  </si>
  <si>
    <r>
      <t>Контур заземления для электропитания и сети слаботочных подключений 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требуется)</t>
    </r>
  </si>
  <si>
    <r>
      <t>Покрытие пола: линолеум 16,8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</si>
  <si>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Подведение/ отведение ГХВС: ___ (не требуется)</t>
  </si>
  <si>
    <t>Подведение сжатого воздуха: ___  (не требуется)</t>
  </si>
  <si>
    <t>Источник финансирования</t>
  </si>
  <si>
    <t>Кровать многофункциональная с электроприводом</t>
  </si>
  <si>
    <t xml:space="preserve">Кровать многофункциональная с электроприводом. Высота ложа - тренделенбург/антитренделенбург;  боковые наклоны ложа - латеральные и полулатеральные;  изменение угла наклона спинной секции; изменение угла наклона бедренной секции; дольное смещение спинной и тазовой секций
(авторегрессия)
 </t>
  </si>
  <si>
    <t xml:space="preserve">Мебель </t>
  </si>
  <si>
    <t>шт.</t>
  </si>
  <si>
    <t>ФБ</t>
  </si>
  <si>
    <t>Кровать медицинская детская</t>
  </si>
  <si>
    <t>Кровать медицинская функциональная. Предназначена для осуществления больничного и функционального ухода за детьми. Регулировки и наклонов секций на пневмопружинах. Размер от  1920x900x530 мм</t>
  </si>
  <si>
    <t>Медицинская тумба прикроватная металлическая с дверцей и ящиком с поворотным столиком</t>
  </si>
  <si>
    <t xml:space="preserve"> Тумба комплектуется прикроватным поворотным столиком. Тумба изготовлена из стали, толщина корпуса около 0,6 мм, толщина двери около 0,7 мм; поворотная столешница изготовлена из ЛДСП. Размеры внешние (ВхШхГ): от 890/1150x648x491 мм. </t>
  </si>
  <si>
    <t>Шкаф для лекарственных средств одностворчатый</t>
  </si>
  <si>
    <t>Шкаф медицинский предназначен для хранения лекарственных средств медицинского инвентаря. Изготовлен из листовой стали с полимерным покрытием. Верх стеклянная дверь, низ  металлическая.  Имеет две металлические и две стеклянные полки, регулируемые по высоте. Ширина от  500 мм; глубина от  300 мм; высота не более 2000 мм.</t>
  </si>
  <si>
    <t>Стол-пост дежурной медицинской сестры</t>
  </si>
  <si>
    <t>Стол-пост медсестры предназначен для оснащения медицинских учреждений, используется для организации рабочего места. Каркас изготовлен из травмобезопасного алюминиевого анодированного профиля. Заполнение каркаса — пластиковые панели. Стол-пост включает в себя: - стол с выдвижной полкой под клавиатуру; стол угловой с ящиком; стол-тумбу с 3 или  4-мя ящиками; надстройку для монитора; надстройку угловую с двумя отделениями</t>
  </si>
  <si>
    <t>Стул медицинский</t>
  </si>
  <si>
    <t>Стул медицинский предназначен для комфортного размещения медперсонала и пациентов при оснащении стерильных помещений, операционных, реанимационных, перевязочных, смотровых, процедурных отделений медицинских учреждений. Высота: 740–870 мм; каркас: металл; материал обивки: искусственная кожа</t>
  </si>
  <si>
    <t>Столик процедурный</t>
  </si>
  <si>
    <t>Изготовлен из стальной тонкостенной трубы с нанесением полимерного покрытия. Установлены две полки из нержавеющей стали. В качестве опор применяются пластиковые мебельные колеса 4 колеса, вращающиеся вокруг вертикальной оси. Ширина до 640 мм, глубина до 420 мм; высота до 860 мм. Используется для размещения, хранения и перевозки медикаментов, медицинского инструментария , медицинских расходных материалов.</t>
  </si>
  <si>
    <t>Манипуляционный стол</t>
  </si>
  <si>
    <t>Используется для размещения, хранения и перевозки медикаментов, медицинского инструментария , медицинских расходных материалов. Столик представляет собой  конструкцию в виде каркаса, 2  или  3 полок или 2 полок и  1 ящика.Длина: 790±100 мм, ширина: 480±100 мм, высота: 917±100 мм.</t>
  </si>
  <si>
    <t>Тренажер для отработки навыков сестринского ухода</t>
  </si>
  <si>
    <t>Тренажер представляет собой манекен взрослого человека в натуральную величину. Тренажер предназначен для отработки навыков общего ухода за пациентом</t>
  </si>
  <si>
    <t>оборудование</t>
  </si>
  <si>
    <t>Тренажер для отработки навыков ухода за пролежнями</t>
  </si>
  <si>
    <t>Тренажер представляет собой нижнюю часть торса человека пожилого возраста, позволяет демонстрировать и практиковать очистку ран, проводить их классификацию, определять стадии язвы, измерять длину и глубину ран, степень потери тканей и образования туннелей.</t>
  </si>
  <si>
    <t>Фантом туловища для отработки навыков ухода за стомами</t>
  </si>
  <si>
    <t>Тренажер представляет собой модель туловища, усеченного во фронтальной плоскости. На передней части тренажера расположены 5 видов стом (илиостома, колостома, уростома, гастостома, трахеостома), позволяющие имитировать витальные мероприятия по уходу за ними.</t>
  </si>
  <si>
    <t>Весы медицинские электронные с ростомером</t>
  </si>
  <si>
    <t>Универсальные электронные медицинские весы со стойкой или ручкой напольные с платформой и нескользящим покрытием.   Механический ростомер 210мм, для измерения роста человека.    Питание: от аккумулятора и сети 220В.</t>
  </si>
  <si>
    <t>Ширма 3-секционная</t>
  </si>
  <si>
    <t>Ширма трехсекционная. Длина до  2400 мм. Ширина до 400 мм. Высота до  1720 мм. Каркас: металл с полимерным покрытием. Материал экрана: пленка ПВХ</t>
  </si>
  <si>
    <t>Тренажер – накладка для внутримышечных, подкожных и внутрикожных инъекций</t>
  </si>
  <si>
    <t xml:space="preserve">Тренажер представляет собой накладку, фиксирующуюся на выбранной области тела. Модель выполнена из материала, визуально и пальпаторно имитирующего кожу, подкожную жировую ткань человека, мышечный слой.
Тренажер предназначен для отработки навыков внутрикожных, подкожных и внутримышечных инъекций. Прочное основание накладки предотвращает проникновение иглы за ее пределы.
</t>
  </si>
  <si>
    <t>Фантом предплечья для отработки навыков внутривенных инъекций</t>
  </si>
  <si>
    <t xml:space="preserve">Фантом представляет собой конструкцию, состоящую из корпуса в виде имитации предплечья, вкладыша для внутривенных инъекций с дренажными трубками </t>
  </si>
  <si>
    <t>Рука для измерения артериального давления</t>
  </si>
  <si>
    <t xml:space="preserve">Тренажёр представляет собой модель руки на подставке и имитатор сфигмоманометра для измерения артериального давления. Входит ноутбук с предустановленным программным обеспечением  </t>
  </si>
  <si>
    <t>Рабочее место учащегося</t>
  </si>
  <si>
    <t>Площадь зоны: не менее 10,3 кв.м.</t>
  </si>
  <si>
    <r>
      <t xml:space="preserve">Покрытие пола: линолеум 10,3 </t>
    </r>
    <r>
      <rPr>
        <sz val="11"/>
        <rFont val="Times New Roman"/>
        <family val="1"/>
        <charset val="204"/>
      </rPr>
      <t xml:space="preserve">м2 </t>
    </r>
    <r>
      <rPr>
        <sz val="11"/>
        <color theme="1"/>
        <rFont val="Times New Roman"/>
        <family val="1"/>
        <charset val="204"/>
      </rPr>
      <t>на всю зону</t>
    </r>
  </si>
  <si>
    <t>Стол ученический</t>
  </si>
  <si>
    <t>Стол ученический двухместный изготавливается на металлическом каркасе прямоугольного и квадратного сечения. Размеры от 1200х500х760мм. Материал ЛДСП</t>
  </si>
  <si>
    <t>шт.(на 2 раб.места)</t>
  </si>
  <si>
    <t xml:space="preserve">Сиденье и спинка  выполнены из гнутоклееной фанеры с многослойным покрытием бесцветным лаком. Спинка  имеет изгиб в плане, все углы притуплены и имеют радиус закругления (размеры спинки не менее 381х190 мм - 6 группы роста). </t>
  </si>
  <si>
    <t>шт.(на 1 раб.место)</t>
  </si>
  <si>
    <t>Площадь зоны: не менее 4,0 кв.м.</t>
  </si>
  <si>
    <r>
      <t>Покрытие пола: линолеум 4,0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</si>
  <si>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Стол офисный</t>
  </si>
  <si>
    <t xml:space="preserve">Стол преподавателя с подвесной тумбой с двумя ящиками, размеры от 1200х600х760. Изготавливается на металлическом каркасе из стальной трубы. Кромки крышки стола преподавателя облицованы кантом ПВХ  </t>
  </si>
  <si>
    <t xml:space="preserve">мебель </t>
  </si>
  <si>
    <t>РБ</t>
  </si>
  <si>
    <t xml:space="preserve">Компьютер </t>
  </si>
  <si>
    <t xml:space="preserve">Процессор не менее 2-ядер с частотой не менее 4 ГГц.,  , ОЗУ 2*4096, SSD ~240GB, клавиатура, мышь, монитор не менее 23,8" </t>
  </si>
  <si>
    <t>Мультимедийный проектор, экран</t>
  </si>
  <si>
    <t>Яркость проекторахарактеристики не менее : 4500Lm,  разрешение 1024x768, контрастность: 20000:1, ресурс   лампы: 6000 ч. Экран для проектора на штативе. Соотношение сторон  1:1, размер ~ 178x178 см.</t>
  </si>
  <si>
    <t>в наличии</t>
  </si>
  <si>
    <t>Специальная одежда</t>
  </si>
  <si>
    <t>Медицинский халат или  медицинский костюм, медицинская шапочка,  медицинская маска. Защитная функция</t>
  </si>
  <si>
    <t>охрана труда</t>
  </si>
  <si>
    <t>Медицинские перчатки. Защитная функция</t>
  </si>
  <si>
    <t xml:space="preserve">Средства гигиены </t>
  </si>
  <si>
    <t>Мыло для рук жидкое</t>
  </si>
  <si>
    <t>Бумажные полотенца одноразовые</t>
  </si>
  <si>
    <t>Дезинфинфицирующее средство (антисептик)</t>
  </si>
  <si>
    <t>Дезинфицирующий средство с распылителем (спрей)</t>
  </si>
  <si>
    <t>Средства гигиены</t>
  </si>
  <si>
    <t>Компьютер</t>
  </si>
  <si>
    <t xml:space="preserve">Медицинская тумба прикроватная </t>
  </si>
  <si>
    <t>Медицинский халат</t>
  </si>
  <si>
    <t>Медицинский костюм</t>
  </si>
  <si>
    <t>Медицинская шапочка</t>
  </si>
  <si>
    <t>Столик пеленальный</t>
  </si>
  <si>
    <t>Кровать для новорожденных</t>
  </si>
  <si>
    <t>Стойка-тележка для сбора отходов в отделении</t>
  </si>
  <si>
    <t>Ванна для купания</t>
  </si>
  <si>
    <t xml:space="preserve">Электроотсос (аспиратор) медицинский универсальный </t>
  </si>
  <si>
    <t>Весы для новорожденного</t>
  </si>
  <si>
    <t>Термометры медицинские</t>
  </si>
  <si>
    <t>Фонендоскоп</t>
  </si>
  <si>
    <t>Пульсоксиметр</t>
  </si>
  <si>
    <t>Лента сантиметровая измерительная</t>
  </si>
  <si>
    <t>Глазные пипетки</t>
  </si>
  <si>
    <t>Комплект для пеленания</t>
  </si>
  <si>
    <t>Комплект одежды для новорожденного</t>
  </si>
  <si>
    <t>Клеенка</t>
  </si>
  <si>
    <t>Бутылочка для кормления новорожденного</t>
  </si>
  <si>
    <t>Бутылочка для кормления с соской</t>
  </si>
  <si>
    <t>Газоотводные трубки для новорожденных</t>
  </si>
  <si>
    <t>Емкости для дезинфекции</t>
  </si>
  <si>
    <t>Емкости для медицинских отходов</t>
  </si>
  <si>
    <t>Манекен новорождённого для ухода</t>
  </si>
  <si>
    <t>Учебное оборудование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</si>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</sst>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3" fillId="13" borderId="7" xfId="3" applyFont="1" applyFill="1" applyBorder="1" applyAlignment="1">
      <alignment horizontal="center" vertical="center"/>
    </xf>
    <xf numFmtId="0" fontId="33" fillId="13" borderId="17" xfId="3" applyFont="1" applyFill="1" applyBorder="1" applyAlignment="1">
      <alignment horizontal="center" vertical="center"/>
    </xf>
    <xf numFmtId="0" fontId="33" fillId="13" borderId="8" xfId="3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3" fillId="3" borderId="7" xfId="3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3" fillId="3" borderId="16" xfId="3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3" applyFont="1" applyBorder="1" applyAlignment="1">
      <alignment horizontal="left" vertical="center"/>
    </xf>
    <xf numFmtId="0" fontId="16" fillId="0" borderId="17" xfId="3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0" fillId="10" borderId="0" xfId="0" applyFill="1"/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5" fillId="9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1" fillId="12" borderId="28" xfId="0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left" vertical="center" wrapText="1"/>
    </xf>
    <xf numFmtId="0" fontId="4" fillId="0" borderId="24" xfId="0" applyFont="1" applyBorder="1"/>
    <xf numFmtId="0" fontId="4" fillId="0" borderId="25" xfId="0" applyFont="1" applyBorder="1"/>
    <xf numFmtId="0" fontId="11" fillId="5" borderId="26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7" xfId="0" applyFont="1" applyBorder="1"/>
    <xf numFmtId="0" fontId="15" fillId="5" borderId="26" xfId="0" applyFont="1" applyFill="1" applyBorder="1" applyAlignment="1">
      <alignment horizontal="left" vertical="center" wrapText="1"/>
    </xf>
    <xf numFmtId="0" fontId="36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7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1" customWidth="1"/>
    <col min="5" max="5" width="15.5546875" style="31" customWidth="1"/>
    <col min="6" max="6" width="14.88671875" style="31" customWidth="1"/>
    <col min="7" max="7" width="14.44140625" style="31" customWidth="1"/>
    <col min="8" max="16384" width="9.109375" hidden="1"/>
  </cols>
  <sheetData>
    <row r="1" spans="1:7" ht="82.8" customHeight="1" x14ac:dyDescent="0.3">
      <c r="A1" s="185" t="s">
        <v>189</v>
      </c>
      <c r="B1" s="185"/>
      <c r="C1" s="185"/>
      <c r="D1" s="185"/>
      <c r="E1" s="185"/>
      <c r="F1" s="185"/>
      <c r="G1" s="185"/>
    </row>
    <row r="2" spans="1:7" ht="21" x14ac:dyDescent="0.3">
      <c r="A2" s="23" t="s">
        <v>44</v>
      </c>
      <c r="B2" s="22" t="s">
        <v>45</v>
      </c>
      <c r="C2" s="136" t="s">
        <v>80</v>
      </c>
      <c r="D2" s="136"/>
      <c r="E2" s="136"/>
      <c r="F2" s="136"/>
      <c r="G2" s="136"/>
    </row>
    <row r="3" spans="1:7" ht="18" x14ac:dyDescent="0.35">
      <c r="A3" s="137" t="s">
        <v>46</v>
      </c>
      <c r="B3" s="138"/>
      <c r="C3" s="139">
        <f>D34</f>
        <v>12</v>
      </c>
      <c r="D3" s="139"/>
      <c r="E3" s="139"/>
      <c r="F3" s="139"/>
      <c r="G3" s="139"/>
    </row>
    <row r="4" spans="1:7" ht="50.25" customHeight="1" x14ac:dyDescent="0.3">
      <c r="A4" s="140" t="s">
        <v>47</v>
      </c>
      <c r="B4" s="141"/>
      <c r="C4" s="142" t="s">
        <v>79</v>
      </c>
      <c r="D4" s="142"/>
      <c r="E4" s="142"/>
      <c r="F4" s="142"/>
      <c r="G4" s="142"/>
    </row>
    <row r="5" spans="1:7" ht="14.4" x14ac:dyDescent="0.3">
      <c r="A5" s="145" t="s">
        <v>12</v>
      </c>
      <c r="B5" s="146"/>
      <c r="C5" s="146"/>
      <c r="D5" s="146"/>
      <c r="E5" s="146"/>
      <c r="F5" s="146"/>
      <c r="G5" s="146"/>
    </row>
    <row r="6" spans="1:7" ht="14.4" x14ac:dyDescent="0.3">
      <c r="A6" s="143" t="s">
        <v>48</v>
      </c>
      <c r="B6" s="144"/>
      <c r="C6" s="144"/>
      <c r="D6" s="144"/>
      <c r="E6" s="144"/>
      <c r="F6" s="144"/>
      <c r="G6" s="144"/>
    </row>
    <row r="7" spans="1:7" ht="14.4" x14ac:dyDescent="0.3">
      <c r="A7" s="143" t="s">
        <v>49</v>
      </c>
      <c r="B7" s="144"/>
      <c r="C7" s="144"/>
      <c r="D7" s="144"/>
      <c r="E7" s="144"/>
      <c r="F7" s="144"/>
      <c r="G7" s="144"/>
    </row>
    <row r="8" spans="1:7" ht="14.4" x14ac:dyDescent="0.3">
      <c r="A8" s="143" t="s">
        <v>50</v>
      </c>
      <c r="B8" s="144"/>
      <c r="C8" s="144"/>
      <c r="D8" s="144"/>
      <c r="E8" s="144"/>
      <c r="F8" s="144"/>
      <c r="G8" s="144"/>
    </row>
    <row r="9" spans="1:7" ht="14.4" x14ac:dyDescent="0.3">
      <c r="A9" s="143" t="s">
        <v>51</v>
      </c>
      <c r="B9" s="144"/>
      <c r="C9" s="144"/>
      <c r="D9" s="144"/>
      <c r="E9" s="144"/>
      <c r="F9" s="144"/>
      <c r="G9" s="144"/>
    </row>
    <row r="10" spans="1:7" ht="14.4" x14ac:dyDescent="0.3">
      <c r="A10" s="143" t="s">
        <v>52</v>
      </c>
      <c r="B10" s="144"/>
      <c r="C10" s="144"/>
      <c r="D10" s="144"/>
      <c r="E10" s="144"/>
      <c r="F10" s="144"/>
      <c r="G10" s="144"/>
    </row>
    <row r="11" spans="1:7" ht="14.4" x14ac:dyDescent="0.3">
      <c r="A11" s="143" t="s">
        <v>53</v>
      </c>
      <c r="B11" s="144"/>
      <c r="C11" s="144"/>
      <c r="D11" s="144"/>
      <c r="E11" s="144"/>
      <c r="F11" s="144"/>
      <c r="G11" s="144"/>
    </row>
    <row r="12" spans="1:7" ht="14.4" x14ac:dyDescent="0.3">
      <c r="A12" s="143" t="s">
        <v>54</v>
      </c>
      <c r="B12" s="144"/>
      <c r="C12" s="144"/>
      <c r="D12" s="144"/>
      <c r="E12" s="144"/>
      <c r="F12" s="144"/>
      <c r="G12" s="144"/>
    </row>
    <row r="13" spans="1:7" ht="14.4" x14ac:dyDescent="0.3">
      <c r="A13" s="126" t="s">
        <v>18</v>
      </c>
      <c r="B13" s="127"/>
      <c r="C13" s="127"/>
      <c r="D13" s="127"/>
      <c r="E13" s="127"/>
      <c r="F13" s="127"/>
      <c r="G13" s="127"/>
    </row>
    <row r="14" spans="1:7" ht="17.399999999999999" x14ac:dyDescent="0.3">
      <c r="A14" s="128" t="s">
        <v>11</v>
      </c>
      <c r="B14" s="129"/>
      <c r="C14" s="129"/>
      <c r="D14" s="129"/>
      <c r="E14" s="125"/>
      <c r="F14" s="125"/>
      <c r="G14" s="129"/>
    </row>
    <row r="15" spans="1:7" s="31" customFormat="1" ht="46.8" x14ac:dyDescent="0.3">
      <c r="A15" s="29" t="s">
        <v>0</v>
      </c>
      <c r="B15" s="29" t="s">
        <v>1</v>
      </c>
      <c r="C15" s="27" t="s">
        <v>9</v>
      </c>
      <c r="D15" s="27" t="s">
        <v>2</v>
      </c>
      <c r="E15" s="36"/>
      <c r="F15" s="37"/>
      <c r="G15" s="32" t="s">
        <v>55</v>
      </c>
    </row>
    <row r="16" spans="1:7" s="31" customFormat="1" ht="31.2" x14ac:dyDescent="0.3">
      <c r="A16" s="50">
        <v>2</v>
      </c>
      <c r="B16" s="120" t="s">
        <v>171</v>
      </c>
      <c r="C16" s="49" t="s">
        <v>15</v>
      </c>
      <c r="D16" s="28" t="s">
        <v>10</v>
      </c>
      <c r="E16" s="38"/>
      <c r="F16" s="39"/>
      <c r="G16" s="33">
        <v>1</v>
      </c>
    </row>
    <row r="17" spans="1:7" s="31" customFormat="1" ht="31.2" x14ac:dyDescent="0.3">
      <c r="A17" s="50">
        <v>3</v>
      </c>
      <c r="B17" s="120" t="s">
        <v>173</v>
      </c>
      <c r="C17" s="49" t="s">
        <v>15</v>
      </c>
      <c r="D17" s="13" t="s">
        <v>10</v>
      </c>
      <c r="E17" s="38"/>
      <c r="F17" s="39"/>
      <c r="G17" s="33">
        <v>1</v>
      </c>
    </row>
    <row r="18" spans="1:7" ht="31.2" x14ac:dyDescent="0.3">
      <c r="A18" s="50">
        <v>5</v>
      </c>
      <c r="B18" s="120" t="s">
        <v>39</v>
      </c>
      <c r="C18" s="49" t="s">
        <v>15</v>
      </c>
      <c r="D18" s="13" t="s">
        <v>5</v>
      </c>
      <c r="E18" s="38"/>
      <c r="F18" s="39"/>
      <c r="G18" s="33">
        <v>1</v>
      </c>
    </row>
    <row r="19" spans="1:7" ht="31.2" x14ac:dyDescent="0.3">
      <c r="A19" s="50">
        <v>6</v>
      </c>
      <c r="B19" s="120" t="s">
        <v>103</v>
      </c>
      <c r="C19" s="49" t="s">
        <v>15</v>
      </c>
      <c r="D19" s="13" t="s">
        <v>6</v>
      </c>
      <c r="E19" s="38"/>
      <c r="F19" s="39"/>
      <c r="G19" s="33">
        <v>1</v>
      </c>
    </row>
    <row r="20" spans="1:7" ht="31.2" x14ac:dyDescent="0.3">
      <c r="A20" s="50">
        <v>7</v>
      </c>
      <c r="B20" s="120" t="s">
        <v>115</v>
      </c>
      <c r="C20" s="49" t="s">
        <v>15</v>
      </c>
      <c r="D20" s="13" t="s">
        <v>6</v>
      </c>
      <c r="E20" s="38"/>
      <c r="F20" s="39"/>
      <c r="G20" s="33">
        <v>1</v>
      </c>
    </row>
    <row r="21" spans="1:7" ht="31.2" x14ac:dyDescent="0.3">
      <c r="A21" s="50">
        <v>9</v>
      </c>
      <c r="B21" s="120" t="s">
        <v>164</v>
      </c>
      <c r="C21" s="49" t="s">
        <v>15</v>
      </c>
      <c r="D21" s="13" t="s">
        <v>6</v>
      </c>
      <c r="E21" s="38"/>
      <c r="F21" s="39"/>
      <c r="G21" s="33">
        <v>1</v>
      </c>
    </row>
    <row r="22" spans="1:7" ht="31.2" x14ac:dyDescent="0.3">
      <c r="A22" s="50">
        <v>11</v>
      </c>
      <c r="B22" s="120" t="s">
        <v>27</v>
      </c>
      <c r="C22" s="49" t="s">
        <v>15</v>
      </c>
      <c r="D22" s="13" t="s">
        <v>5</v>
      </c>
      <c r="E22" s="38"/>
      <c r="F22" s="39"/>
      <c r="G22" s="33">
        <v>1</v>
      </c>
    </row>
    <row r="23" spans="1:7" ht="31.2" x14ac:dyDescent="0.3">
      <c r="A23" s="50">
        <v>12</v>
      </c>
      <c r="B23" s="120" t="s">
        <v>176</v>
      </c>
      <c r="C23" s="49" t="s">
        <v>15</v>
      </c>
      <c r="D23" s="13" t="s">
        <v>10</v>
      </c>
      <c r="E23" s="38"/>
      <c r="F23" s="39"/>
      <c r="G23" s="33">
        <v>1</v>
      </c>
    </row>
    <row r="24" spans="1:7" ht="31.2" x14ac:dyDescent="0.3">
      <c r="A24" s="50">
        <v>15</v>
      </c>
      <c r="B24" s="120" t="s">
        <v>170</v>
      </c>
      <c r="C24" s="49" t="s">
        <v>15</v>
      </c>
      <c r="D24" s="13" t="s">
        <v>10</v>
      </c>
      <c r="E24" s="38"/>
      <c r="F24" s="39"/>
      <c r="G24" s="33">
        <v>1</v>
      </c>
    </row>
    <row r="25" spans="1:7" ht="31.2" x14ac:dyDescent="0.3">
      <c r="A25" s="50">
        <v>16</v>
      </c>
      <c r="B25" s="120" t="s">
        <v>113</v>
      </c>
      <c r="C25" s="49" t="s">
        <v>15</v>
      </c>
      <c r="D25" s="13" t="s">
        <v>6</v>
      </c>
      <c r="E25" s="38"/>
      <c r="F25" s="39"/>
      <c r="G25" s="33">
        <v>1</v>
      </c>
    </row>
    <row r="26" spans="1:7" ht="31.2" x14ac:dyDescent="0.3">
      <c r="A26" s="50">
        <v>17</v>
      </c>
      <c r="B26" s="120" t="s">
        <v>111</v>
      </c>
      <c r="C26" s="49" t="s">
        <v>15</v>
      </c>
      <c r="D26" s="13" t="s">
        <v>6</v>
      </c>
      <c r="E26" s="38"/>
      <c r="F26" s="39"/>
      <c r="G26" s="33">
        <v>1</v>
      </c>
    </row>
    <row r="27" spans="1:7" ht="31.2" x14ac:dyDescent="0.3">
      <c r="A27" s="50">
        <v>18</v>
      </c>
      <c r="B27" s="120" t="s">
        <v>174</v>
      </c>
      <c r="C27" s="49" t="s">
        <v>15</v>
      </c>
      <c r="D27" s="13" t="s">
        <v>10</v>
      </c>
      <c r="E27" s="38"/>
      <c r="F27" s="39"/>
      <c r="G27" s="33">
        <v>1</v>
      </c>
    </row>
    <row r="28" spans="1:7" ht="31.2" x14ac:dyDescent="0.3">
      <c r="A28" s="50">
        <v>19</v>
      </c>
      <c r="B28" s="120" t="s">
        <v>117</v>
      </c>
      <c r="C28" s="49" t="s">
        <v>15</v>
      </c>
      <c r="D28" s="13" t="s">
        <v>10</v>
      </c>
      <c r="E28" s="38"/>
      <c r="F28" s="39"/>
      <c r="G28" s="33">
        <v>1</v>
      </c>
    </row>
    <row r="29" spans="1:7" ht="31.2" x14ac:dyDescent="0.3">
      <c r="A29" s="50">
        <v>20</v>
      </c>
      <c r="B29" s="120" t="s">
        <v>175</v>
      </c>
      <c r="C29" s="49" t="s">
        <v>15</v>
      </c>
      <c r="D29" s="13" t="s">
        <v>10</v>
      </c>
      <c r="E29" s="38"/>
      <c r="F29" s="39"/>
      <c r="G29" s="33">
        <v>1</v>
      </c>
    </row>
    <row r="30" spans="1:7" ht="31.2" x14ac:dyDescent="0.3">
      <c r="A30" s="50">
        <v>21</v>
      </c>
      <c r="B30" s="120" t="s">
        <v>126</v>
      </c>
      <c r="C30" s="49" t="s">
        <v>15</v>
      </c>
      <c r="D30" s="13" t="s">
        <v>6</v>
      </c>
      <c r="E30" s="38"/>
      <c r="F30" s="39"/>
      <c r="G30" s="33">
        <v>1</v>
      </c>
    </row>
    <row r="31" spans="1:7" ht="31.2" x14ac:dyDescent="0.3">
      <c r="A31" s="50">
        <v>22</v>
      </c>
      <c r="B31" s="120" t="s">
        <v>107</v>
      </c>
      <c r="C31" s="49" t="s">
        <v>15</v>
      </c>
      <c r="D31" s="13" t="s">
        <v>6</v>
      </c>
      <c r="E31" s="38"/>
      <c r="F31" s="39"/>
      <c r="G31" s="33">
        <v>1</v>
      </c>
    </row>
    <row r="32" spans="1:7" ht="31.2" x14ac:dyDescent="0.3">
      <c r="A32" s="50">
        <v>23</v>
      </c>
      <c r="B32" s="120" t="s">
        <v>172</v>
      </c>
      <c r="C32" s="49" t="s">
        <v>15</v>
      </c>
      <c r="D32" s="13" t="s">
        <v>10</v>
      </c>
      <c r="E32" s="38"/>
      <c r="F32" s="39"/>
      <c r="G32" s="33">
        <v>1</v>
      </c>
    </row>
    <row r="33" spans="1:7" ht="17.399999999999999" x14ac:dyDescent="0.3">
      <c r="A33" s="133" t="s">
        <v>71</v>
      </c>
      <c r="B33" s="134"/>
      <c r="C33" s="134"/>
      <c r="D33" s="135">
        <v>1</v>
      </c>
      <c r="E33" s="135"/>
      <c r="F33" s="135"/>
      <c r="G33" s="135"/>
    </row>
    <row r="34" spans="1:7" x14ac:dyDescent="0.3">
      <c r="A34" s="130" t="s">
        <v>16</v>
      </c>
      <c r="B34" s="131"/>
      <c r="C34" s="131"/>
      <c r="D34" s="132">
        <v>12</v>
      </c>
      <c r="E34" s="132"/>
      <c r="F34" s="132"/>
      <c r="G34" s="132"/>
    </row>
    <row r="35" spans="1:7" ht="46.8" x14ac:dyDescent="0.3">
      <c r="A35" s="29" t="s">
        <v>0</v>
      </c>
      <c r="B35" s="29" t="s">
        <v>1</v>
      </c>
      <c r="C35" s="29" t="s">
        <v>9</v>
      </c>
      <c r="D35" s="29" t="s">
        <v>2</v>
      </c>
      <c r="E35" s="29" t="s">
        <v>56</v>
      </c>
      <c r="F35" s="29" t="s">
        <v>57</v>
      </c>
      <c r="G35" s="29" t="s">
        <v>55</v>
      </c>
    </row>
    <row r="36" spans="1:7" s="31" customFormat="1" ht="31.2" x14ac:dyDescent="0.3">
      <c r="A36" s="50">
        <v>1</v>
      </c>
      <c r="B36" s="11" t="s">
        <v>182</v>
      </c>
      <c r="C36" s="12" t="s">
        <v>15</v>
      </c>
      <c r="D36" s="13" t="s">
        <v>6</v>
      </c>
      <c r="E36" s="34">
        <v>1</v>
      </c>
      <c r="F36" s="34" t="s">
        <v>58</v>
      </c>
      <c r="G36" s="34">
        <f t="shared" ref="G36:G52" si="0">$D$34*E36/IF(F36="на 1 р.м.",1,IF(F36="на 2 р.м.",2,#VALUE!))</f>
        <v>12</v>
      </c>
    </row>
    <row r="37" spans="1:7" s="31" customFormat="1" ht="31.2" x14ac:dyDescent="0.3">
      <c r="A37" s="50">
        <v>2</v>
      </c>
      <c r="B37" s="11" t="s">
        <v>183</v>
      </c>
      <c r="C37" s="12" t="s">
        <v>15</v>
      </c>
      <c r="D37" s="13" t="s">
        <v>6</v>
      </c>
      <c r="E37" s="34">
        <v>1</v>
      </c>
      <c r="F37" s="34" t="s">
        <v>58</v>
      </c>
      <c r="G37" s="34">
        <f t="shared" si="0"/>
        <v>12</v>
      </c>
    </row>
    <row r="38" spans="1:7" s="31" customFormat="1" ht="31.2" x14ac:dyDescent="0.3">
      <c r="A38" s="50">
        <v>3</v>
      </c>
      <c r="B38" s="11" t="s">
        <v>184</v>
      </c>
      <c r="C38" s="12" t="s">
        <v>15</v>
      </c>
      <c r="D38" s="13" t="s">
        <v>6</v>
      </c>
      <c r="E38" s="34">
        <v>1</v>
      </c>
      <c r="F38" s="34" t="s">
        <v>58</v>
      </c>
      <c r="G38" s="34">
        <f t="shared" si="0"/>
        <v>12</v>
      </c>
    </row>
    <row r="39" spans="1:7" ht="31.2" x14ac:dyDescent="0.3">
      <c r="A39" s="50">
        <v>4</v>
      </c>
      <c r="B39" s="11" t="s">
        <v>178</v>
      </c>
      <c r="C39" s="12" t="s">
        <v>15</v>
      </c>
      <c r="D39" s="13" t="s">
        <v>6</v>
      </c>
      <c r="E39" s="34">
        <v>1</v>
      </c>
      <c r="F39" s="34" t="s">
        <v>58</v>
      </c>
      <c r="G39" s="34">
        <f t="shared" si="0"/>
        <v>12</v>
      </c>
    </row>
    <row r="40" spans="1:7" ht="31.2" x14ac:dyDescent="0.3">
      <c r="A40" s="50">
        <v>5</v>
      </c>
      <c r="B40" s="11" t="s">
        <v>185</v>
      </c>
      <c r="C40" s="12" t="s">
        <v>15</v>
      </c>
      <c r="D40" s="13" t="s">
        <v>6</v>
      </c>
      <c r="E40" s="34">
        <v>1</v>
      </c>
      <c r="F40" s="34" t="s">
        <v>58</v>
      </c>
      <c r="G40" s="34">
        <f t="shared" si="0"/>
        <v>12</v>
      </c>
    </row>
    <row r="41" spans="1:7" ht="31.2" x14ac:dyDescent="0.3">
      <c r="A41" s="50">
        <v>6</v>
      </c>
      <c r="B41" s="11" t="s">
        <v>186</v>
      </c>
      <c r="C41" s="12" t="s">
        <v>15</v>
      </c>
      <c r="D41" s="13" t="s">
        <v>6</v>
      </c>
      <c r="E41" s="34">
        <v>1</v>
      </c>
      <c r="F41" s="34" t="s">
        <v>58</v>
      </c>
      <c r="G41" s="34">
        <f t="shared" si="0"/>
        <v>12</v>
      </c>
    </row>
    <row r="42" spans="1:7" ht="31.2" x14ac:dyDescent="0.3">
      <c r="A42" s="50">
        <v>7</v>
      </c>
      <c r="B42" s="11" t="s">
        <v>181</v>
      </c>
      <c r="C42" s="12" t="s">
        <v>15</v>
      </c>
      <c r="D42" s="13" t="s">
        <v>6</v>
      </c>
      <c r="E42" s="34">
        <v>1</v>
      </c>
      <c r="F42" s="34" t="s">
        <v>58</v>
      </c>
      <c r="G42" s="34">
        <f t="shared" si="0"/>
        <v>12</v>
      </c>
    </row>
    <row r="43" spans="1:7" ht="31.2" x14ac:dyDescent="0.3">
      <c r="A43" s="50">
        <v>8</v>
      </c>
      <c r="B43" s="11" t="s">
        <v>179</v>
      </c>
      <c r="C43" s="12" t="s">
        <v>15</v>
      </c>
      <c r="D43" s="13" t="s">
        <v>6</v>
      </c>
      <c r="E43" s="34">
        <v>1</v>
      </c>
      <c r="F43" s="34" t="s">
        <v>58</v>
      </c>
      <c r="G43" s="34">
        <f t="shared" si="0"/>
        <v>12</v>
      </c>
    </row>
    <row r="44" spans="1:7" ht="31.2" x14ac:dyDescent="0.3">
      <c r="A44" s="50">
        <v>9</v>
      </c>
      <c r="B44" s="11" t="s">
        <v>180</v>
      </c>
      <c r="C44" s="12" t="s">
        <v>15</v>
      </c>
      <c r="D44" s="13" t="s">
        <v>6</v>
      </c>
      <c r="E44" s="34">
        <v>1</v>
      </c>
      <c r="F44" s="34" t="s">
        <v>58</v>
      </c>
      <c r="G44" s="34">
        <f t="shared" si="0"/>
        <v>12</v>
      </c>
    </row>
    <row r="45" spans="1:7" ht="31.2" x14ac:dyDescent="0.3">
      <c r="A45" s="50">
        <v>10</v>
      </c>
      <c r="B45" s="11" t="s">
        <v>169</v>
      </c>
      <c r="C45" s="12" t="s">
        <v>15</v>
      </c>
      <c r="D45" s="13" t="s">
        <v>6</v>
      </c>
      <c r="E45" s="34">
        <v>1</v>
      </c>
      <c r="F45" s="34" t="s">
        <v>58</v>
      </c>
      <c r="G45" s="34">
        <f t="shared" si="0"/>
        <v>12</v>
      </c>
    </row>
    <row r="46" spans="1:7" ht="31.2" x14ac:dyDescent="0.3">
      <c r="A46" s="50">
        <v>11</v>
      </c>
      <c r="B46" s="11" t="s">
        <v>177</v>
      </c>
      <c r="C46" s="12" t="s">
        <v>15</v>
      </c>
      <c r="D46" s="13" t="s">
        <v>6</v>
      </c>
      <c r="E46" s="34">
        <v>1</v>
      </c>
      <c r="F46" s="34" t="s">
        <v>58</v>
      </c>
      <c r="G46" s="34">
        <f t="shared" si="0"/>
        <v>12</v>
      </c>
    </row>
    <row r="47" spans="1:7" ht="31.2" x14ac:dyDescent="0.3">
      <c r="A47" s="50">
        <v>12</v>
      </c>
      <c r="B47" s="11" t="s">
        <v>187</v>
      </c>
      <c r="C47" s="12" t="s">
        <v>15</v>
      </c>
      <c r="D47" s="13" t="s">
        <v>6</v>
      </c>
      <c r="E47" s="34">
        <v>1</v>
      </c>
      <c r="F47" s="34" t="s">
        <v>58</v>
      </c>
      <c r="G47" s="34">
        <f t="shared" si="0"/>
        <v>12</v>
      </c>
    </row>
    <row r="48" spans="1:7" ht="31.2" x14ac:dyDescent="0.3">
      <c r="A48" s="50">
        <v>13</v>
      </c>
      <c r="B48" s="11" t="s">
        <v>40</v>
      </c>
      <c r="C48" s="12" t="s">
        <v>15</v>
      </c>
      <c r="D48" s="13" t="s">
        <v>6</v>
      </c>
      <c r="E48" s="34">
        <v>1</v>
      </c>
      <c r="F48" s="34" t="s">
        <v>70</v>
      </c>
      <c r="G48" s="34">
        <f t="shared" si="0"/>
        <v>6</v>
      </c>
    </row>
    <row r="49" spans="1:7" ht="31.2" x14ac:dyDescent="0.3">
      <c r="A49" s="50">
        <v>14</v>
      </c>
      <c r="B49" s="11" t="s">
        <v>168</v>
      </c>
      <c r="C49" s="12" t="s">
        <v>15</v>
      </c>
      <c r="D49" s="13" t="s">
        <v>6</v>
      </c>
      <c r="E49" s="34">
        <v>1</v>
      </c>
      <c r="F49" s="34" t="s">
        <v>58</v>
      </c>
      <c r="G49" s="34">
        <f t="shared" si="0"/>
        <v>12</v>
      </c>
    </row>
    <row r="50" spans="1:7" ht="31.2" x14ac:dyDescent="0.3">
      <c r="A50" s="50">
        <v>15</v>
      </c>
      <c r="B50" s="11" t="s">
        <v>23</v>
      </c>
      <c r="C50" s="12" t="s">
        <v>15</v>
      </c>
      <c r="D50" s="13" t="s">
        <v>6</v>
      </c>
      <c r="E50" s="34">
        <v>1</v>
      </c>
      <c r="F50" s="34" t="s">
        <v>58</v>
      </c>
      <c r="G50" s="34">
        <f t="shared" si="0"/>
        <v>12</v>
      </c>
    </row>
    <row r="51" spans="1:7" ht="31.2" x14ac:dyDescent="0.3">
      <c r="A51" s="50">
        <v>16</v>
      </c>
      <c r="B51" s="11" t="s">
        <v>128</v>
      </c>
      <c r="C51" s="12" t="s">
        <v>15</v>
      </c>
      <c r="D51" s="13" t="s">
        <v>10</v>
      </c>
      <c r="E51" s="34">
        <v>1</v>
      </c>
      <c r="F51" s="34" t="s">
        <v>70</v>
      </c>
      <c r="G51" s="34">
        <f t="shared" si="0"/>
        <v>6</v>
      </c>
    </row>
    <row r="52" spans="1:7" ht="31.2" x14ac:dyDescent="0.3">
      <c r="A52" s="50">
        <v>17</v>
      </c>
      <c r="B52" s="11" t="s">
        <v>130</v>
      </c>
      <c r="C52" s="12" t="s">
        <v>15</v>
      </c>
      <c r="D52" s="13" t="s">
        <v>10</v>
      </c>
      <c r="E52" s="34">
        <v>1</v>
      </c>
      <c r="F52" s="34" t="s">
        <v>70</v>
      </c>
      <c r="G52" s="34">
        <f t="shared" si="0"/>
        <v>6</v>
      </c>
    </row>
    <row r="53" spans="1:7" ht="17.399999999999999" x14ac:dyDescent="0.3">
      <c r="A53" s="122" t="s">
        <v>14</v>
      </c>
      <c r="B53" s="123"/>
      <c r="C53" s="123"/>
      <c r="D53" s="123"/>
      <c r="E53" s="124"/>
      <c r="F53" s="124"/>
      <c r="G53" s="123"/>
    </row>
    <row r="54" spans="1:7" ht="46.8" x14ac:dyDescent="0.3">
      <c r="A54" s="29" t="s">
        <v>0</v>
      </c>
      <c r="B54" s="29" t="s">
        <v>1</v>
      </c>
      <c r="C54" s="27" t="s">
        <v>9</v>
      </c>
      <c r="D54" s="27" t="s">
        <v>2</v>
      </c>
      <c r="E54" s="36"/>
      <c r="F54" s="37"/>
      <c r="G54" s="32" t="s">
        <v>55</v>
      </c>
    </row>
    <row r="55" spans="1:7" ht="31.2" x14ac:dyDescent="0.3">
      <c r="A55" s="53">
        <v>1</v>
      </c>
      <c r="B55" s="14" t="s">
        <v>41</v>
      </c>
      <c r="C55" s="12" t="s">
        <v>15</v>
      </c>
      <c r="D55" s="20" t="s">
        <v>5</v>
      </c>
      <c r="E55" s="40"/>
      <c r="F55" s="41"/>
      <c r="G55" s="21">
        <v>1</v>
      </c>
    </row>
    <row r="56" spans="1:7" s="31" customFormat="1" ht="31.2" x14ac:dyDescent="0.3">
      <c r="A56" s="53">
        <v>2</v>
      </c>
      <c r="B56" s="11" t="s">
        <v>40</v>
      </c>
      <c r="C56" s="12" t="s">
        <v>15</v>
      </c>
      <c r="D56" s="20" t="s">
        <v>6</v>
      </c>
      <c r="E56" s="40"/>
      <c r="F56" s="41"/>
      <c r="G56" s="21">
        <v>1</v>
      </c>
    </row>
    <row r="57" spans="1:7" s="31" customFormat="1" ht="31.2" x14ac:dyDescent="0.3">
      <c r="A57" s="53">
        <v>3</v>
      </c>
      <c r="B57" s="11" t="s">
        <v>23</v>
      </c>
      <c r="C57" s="12" t="s">
        <v>15</v>
      </c>
      <c r="D57" s="20" t="s">
        <v>6</v>
      </c>
      <c r="E57" s="42"/>
      <c r="F57" s="43"/>
      <c r="G57" s="21">
        <v>1</v>
      </c>
    </row>
    <row r="58" spans="1:7" s="31" customFormat="1" ht="17.399999999999999" x14ac:dyDescent="0.3">
      <c r="A58" s="122" t="s">
        <v>13</v>
      </c>
      <c r="B58" s="123"/>
      <c r="C58" s="123"/>
      <c r="D58" s="123"/>
      <c r="E58" s="125"/>
      <c r="F58" s="125"/>
      <c r="G58" s="123"/>
    </row>
    <row r="59" spans="1:7" s="31" customFormat="1" ht="46.8" x14ac:dyDescent="0.3">
      <c r="A59" s="29" t="s">
        <v>0</v>
      </c>
      <c r="B59" s="29" t="s">
        <v>1</v>
      </c>
      <c r="C59" s="27" t="s">
        <v>9</v>
      </c>
      <c r="D59" s="27" t="s">
        <v>2</v>
      </c>
      <c r="E59" s="36"/>
      <c r="F59" s="37"/>
      <c r="G59" s="32" t="s">
        <v>55</v>
      </c>
    </row>
    <row r="60" spans="1:7" s="31" customFormat="1" ht="31.2" x14ac:dyDescent="0.3">
      <c r="A60" s="53">
        <v>1</v>
      </c>
      <c r="B60" s="14" t="s">
        <v>19</v>
      </c>
      <c r="C60" s="24" t="s">
        <v>15</v>
      </c>
      <c r="D60" s="30" t="s">
        <v>8</v>
      </c>
      <c r="E60" s="38"/>
      <c r="F60" s="39"/>
      <c r="G60" s="35">
        <v>1</v>
      </c>
    </row>
    <row r="61" spans="1:7" ht="31.2" x14ac:dyDescent="0.3">
      <c r="A61" s="53">
        <v>2</v>
      </c>
      <c r="B61" s="11" t="s">
        <v>22</v>
      </c>
      <c r="C61" s="24" t="s">
        <v>15</v>
      </c>
      <c r="D61" s="30" t="s">
        <v>8</v>
      </c>
      <c r="E61" s="38"/>
      <c r="F61" s="39"/>
      <c r="G61" s="35">
        <v>1</v>
      </c>
    </row>
    <row r="62" spans="1:7" s="31" customFormat="1" ht="31.2" x14ac:dyDescent="0.3">
      <c r="A62" s="53">
        <v>3</v>
      </c>
      <c r="B62" s="25" t="s">
        <v>35</v>
      </c>
      <c r="C62" s="24" t="s">
        <v>15</v>
      </c>
      <c r="D62" s="20" t="s">
        <v>31</v>
      </c>
      <c r="E62" s="38"/>
      <c r="F62" s="39"/>
      <c r="G62" s="21">
        <f>$C$3</f>
        <v>12</v>
      </c>
    </row>
    <row r="63" spans="1:7" s="31" customFormat="1" ht="31.2" x14ac:dyDescent="0.3">
      <c r="A63" s="53">
        <v>4</v>
      </c>
      <c r="B63" s="14" t="s">
        <v>20</v>
      </c>
      <c r="C63" s="24" t="s">
        <v>15</v>
      </c>
      <c r="D63" s="30" t="s">
        <v>8</v>
      </c>
      <c r="E63" s="44"/>
      <c r="F63" s="45"/>
      <c r="G63" s="35">
        <v>1</v>
      </c>
    </row>
    <row r="64" spans="1:7" s="31" customFormat="1" ht="31.2" x14ac:dyDescent="0.3">
      <c r="A64" s="53">
        <v>5</v>
      </c>
      <c r="B64" s="26" t="s">
        <v>38</v>
      </c>
      <c r="C64" s="24" t="s">
        <v>15</v>
      </c>
      <c r="D64" s="20" t="s">
        <v>31</v>
      </c>
      <c r="E64" s="44"/>
      <c r="F64" s="45"/>
      <c r="G64" s="21">
        <f>$C$3</f>
        <v>12</v>
      </c>
    </row>
    <row r="65" spans="1:7" s="31" customFormat="1" ht="31.2" x14ac:dyDescent="0.3">
      <c r="A65" s="53">
        <v>6</v>
      </c>
      <c r="B65" s="11" t="s">
        <v>21</v>
      </c>
      <c r="C65" s="24" t="s">
        <v>15</v>
      </c>
      <c r="D65" s="30" t="s">
        <v>8</v>
      </c>
      <c r="E65" s="46"/>
      <c r="F65" s="47"/>
      <c r="G65" s="35">
        <v>1</v>
      </c>
    </row>
    <row r="72" spans="1:7" s="31" customFormat="1" x14ac:dyDescent="0.3">
      <c r="A72" s="1"/>
      <c r="B72"/>
      <c r="C72"/>
    </row>
    <row r="73" spans="1:7" s="31" customFormat="1" x14ac:dyDescent="0.3">
      <c r="A73" s="1"/>
      <c r="B73"/>
      <c r="C73"/>
    </row>
  </sheetData>
  <sortState xmlns:xlrd2="http://schemas.microsoft.com/office/spreadsheetml/2017/richdata2" ref="B36:G52">
    <sortCondition ref="B36:B52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3:G53"/>
    <mergeCell ref="A58:G58"/>
    <mergeCell ref="A13:G13"/>
    <mergeCell ref="A14:G14"/>
    <mergeCell ref="A34:C34"/>
    <mergeCell ref="D34:G34"/>
    <mergeCell ref="A33:C33"/>
    <mergeCell ref="D33:G33"/>
  </mergeCells>
  <dataValidations count="2">
    <dataValidation type="list" allowBlank="1" showInputMessage="1" showErrorMessage="1" sqref="F36:F52" xr:uid="{860AB650-7BE1-4DA1-902C-ACE91A8B4EA4}">
      <formula1>"на 1 р.м.,на 2 р.м."</formula1>
    </dataValidation>
    <dataValidation allowBlank="1" showErrorMessage="1" sqref="D33 C26:C32 B71:C1048576 B2:C25 B34:C39 B53:C65 C40:C5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D16:D32 D55:D58 D3 D60:D65 D71:D1048576 D36:D53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7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9" t="s">
        <v>55</v>
      </c>
    </row>
    <row r="2" spans="1:7" ht="21" x14ac:dyDescent="0.3">
      <c r="A2" s="147" t="s">
        <v>6</v>
      </c>
      <c r="B2" s="147"/>
      <c r="C2" s="147"/>
      <c r="D2" s="147"/>
      <c r="E2" s="147"/>
    </row>
    <row r="3" spans="1:7" s="31" customFormat="1" ht="31.2" x14ac:dyDescent="0.3">
      <c r="A3" s="50">
        <v>1</v>
      </c>
      <c r="B3" s="14" t="s">
        <v>30</v>
      </c>
      <c r="C3" s="24" t="s">
        <v>15</v>
      </c>
      <c r="D3" s="13" t="s">
        <v>6</v>
      </c>
      <c r="E3" s="56">
        <v>1</v>
      </c>
    </row>
    <row r="4" spans="1:7" s="31" customFormat="1" ht="31.2" x14ac:dyDescent="0.3">
      <c r="A4" s="50">
        <v>2</v>
      </c>
      <c r="B4" s="14" t="s">
        <v>29</v>
      </c>
      <c r="C4" s="24" t="s">
        <v>15</v>
      </c>
      <c r="D4" s="13" t="s">
        <v>6</v>
      </c>
      <c r="E4" s="56">
        <v>1</v>
      </c>
    </row>
    <row r="5" spans="1:7" s="31" customFormat="1" ht="31.2" x14ac:dyDescent="0.3">
      <c r="A5" s="50">
        <v>3</v>
      </c>
      <c r="B5" s="55" t="s">
        <v>66</v>
      </c>
      <c r="C5" s="24" t="s">
        <v>15</v>
      </c>
      <c r="D5" s="13" t="s">
        <v>6</v>
      </c>
      <c r="E5" s="57">
        <v>1</v>
      </c>
    </row>
    <row r="6" spans="1:7" s="31" customFormat="1" ht="31.2" x14ac:dyDescent="0.3">
      <c r="A6" s="50">
        <v>4</v>
      </c>
      <c r="B6" s="11" t="s">
        <v>74</v>
      </c>
      <c r="C6" s="24" t="s">
        <v>15</v>
      </c>
      <c r="D6" s="13" t="s">
        <v>6</v>
      </c>
      <c r="E6" s="57">
        <v>1</v>
      </c>
    </row>
    <row r="7" spans="1:7" s="31" customFormat="1" ht="31.2" x14ac:dyDescent="0.3">
      <c r="A7" s="50">
        <v>5</v>
      </c>
      <c r="B7" s="58" t="s">
        <v>37</v>
      </c>
      <c r="C7" s="24" t="s">
        <v>15</v>
      </c>
      <c r="D7" s="13" t="s">
        <v>6</v>
      </c>
      <c r="E7" s="56">
        <v>1</v>
      </c>
    </row>
    <row r="8" spans="1:7" s="31" customFormat="1" ht="31.2" x14ac:dyDescent="0.3">
      <c r="A8" s="50">
        <v>6</v>
      </c>
      <c r="B8" s="11" t="s">
        <v>109</v>
      </c>
      <c r="C8" s="24" t="s">
        <v>15</v>
      </c>
      <c r="D8" s="13" t="s">
        <v>6</v>
      </c>
      <c r="E8" s="57">
        <v>1</v>
      </c>
    </row>
    <row r="9" spans="1:7" s="31" customFormat="1" ht="31.2" x14ac:dyDescent="0.3">
      <c r="A9" s="50">
        <v>7</v>
      </c>
      <c r="B9" s="59" t="s">
        <v>34</v>
      </c>
      <c r="C9" s="24" t="s">
        <v>15</v>
      </c>
      <c r="D9" s="13" t="s">
        <v>6</v>
      </c>
      <c r="E9" s="57">
        <v>1</v>
      </c>
    </row>
    <row r="10" spans="1:7" ht="31.2" x14ac:dyDescent="0.3">
      <c r="A10" s="50">
        <v>8</v>
      </c>
      <c r="B10" s="14" t="s">
        <v>61</v>
      </c>
      <c r="C10" s="24" t="s">
        <v>15</v>
      </c>
      <c r="D10" s="13" t="s">
        <v>6</v>
      </c>
      <c r="E10" s="57">
        <v>1</v>
      </c>
    </row>
    <row r="11" spans="1:7" ht="31.2" x14ac:dyDescent="0.3">
      <c r="A11" s="50">
        <v>9</v>
      </c>
      <c r="B11" s="14" t="s">
        <v>60</v>
      </c>
      <c r="C11" s="24" t="s">
        <v>15</v>
      </c>
      <c r="D11" s="13" t="s">
        <v>6</v>
      </c>
      <c r="E11" s="57">
        <v>1</v>
      </c>
    </row>
    <row r="12" spans="1:7" ht="31.2" x14ac:dyDescent="0.3">
      <c r="A12" s="50">
        <v>10</v>
      </c>
      <c r="B12" s="11" t="s">
        <v>73</v>
      </c>
      <c r="C12" s="49" t="s">
        <v>15</v>
      </c>
      <c r="D12" s="13" t="s">
        <v>6</v>
      </c>
      <c r="E12" s="57">
        <v>1</v>
      </c>
      <c r="F12" s="39"/>
      <c r="G12" s="33">
        <v>1</v>
      </c>
    </row>
    <row r="13" spans="1:7" s="31" customFormat="1" ht="21" x14ac:dyDescent="0.3">
      <c r="A13" s="147" t="s">
        <v>5</v>
      </c>
      <c r="B13" s="147"/>
      <c r="C13" s="147"/>
      <c r="D13" s="147"/>
      <c r="E13" s="147"/>
    </row>
    <row r="14" spans="1:7" s="31" customFormat="1" ht="31.2" x14ac:dyDescent="0.3">
      <c r="A14" s="51">
        <v>1</v>
      </c>
      <c r="B14" s="60" t="s">
        <v>25</v>
      </c>
      <c r="C14" s="52" t="s">
        <v>15</v>
      </c>
      <c r="D14" s="13" t="s">
        <v>5</v>
      </c>
      <c r="E14" s="61">
        <v>1</v>
      </c>
    </row>
    <row r="15" spans="1:7" s="31" customFormat="1" ht="31.2" x14ac:dyDescent="0.3">
      <c r="A15" s="51">
        <v>2</v>
      </c>
      <c r="B15" s="15" t="s">
        <v>24</v>
      </c>
      <c r="C15" s="52" t="s">
        <v>15</v>
      </c>
      <c r="D15" s="13" t="s">
        <v>5</v>
      </c>
      <c r="E15" s="61">
        <v>1</v>
      </c>
    </row>
    <row r="16" spans="1:7" s="31" customFormat="1" ht="31.2" x14ac:dyDescent="0.3">
      <c r="A16" s="51">
        <v>3</v>
      </c>
      <c r="B16" s="15" t="s">
        <v>41</v>
      </c>
      <c r="C16" s="16" t="s">
        <v>15</v>
      </c>
      <c r="D16" s="13" t="s">
        <v>5</v>
      </c>
      <c r="E16" s="61">
        <v>1</v>
      </c>
    </row>
    <row r="17" spans="1:7" s="31" customFormat="1" ht="31.2" x14ac:dyDescent="0.3">
      <c r="A17" s="51">
        <v>4</v>
      </c>
      <c r="B17" s="60" t="s">
        <v>27</v>
      </c>
      <c r="C17" s="52" t="s">
        <v>15</v>
      </c>
      <c r="D17" s="13" t="s">
        <v>5</v>
      </c>
      <c r="E17" s="61">
        <v>1</v>
      </c>
    </row>
    <row r="18" spans="1:7" s="31" customFormat="1" ht="31.2" x14ac:dyDescent="0.3">
      <c r="A18" s="51">
        <v>5</v>
      </c>
      <c r="B18" s="15" t="s">
        <v>28</v>
      </c>
      <c r="C18" s="52" t="s">
        <v>15</v>
      </c>
      <c r="D18" s="13" t="s">
        <v>5</v>
      </c>
      <c r="E18" s="61">
        <v>1</v>
      </c>
    </row>
    <row r="19" spans="1:7" s="31" customFormat="1" ht="31.2" x14ac:dyDescent="0.3">
      <c r="A19" s="51">
        <v>6</v>
      </c>
      <c r="B19" s="11" t="s">
        <v>26</v>
      </c>
      <c r="C19" s="24" t="s">
        <v>15</v>
      </c>
      <c r="D19" s="13" t="s">
        <v>5</v>
      </c>
      <c r="E19" s="61">
        <v>1</v>
      </c>
    </row>
    <row r="20" spans="1:7" s="31" customFormat="1" ht="31.2" x14ac:dyDescent="0.3">
      <c r="A20" s="51">
        <v>7</v>
      </c>
      <c r="B20" s="25" t="s">
        <v>43</v>
      </c>
      <c r="C20" s="24" t="s">
        <v>15</v>
      </c>
      <c r="D20" s="13" t="s">
        <v>5</v>
      </c>
      <c r="E20" s="61">
        <v>1</v>
      </c>
    </row>
    <row r="21" spans="1:7" s="31" customFormat="1" ht="31.2" x14ac:dyDescent="0.3">
      <c r="A21" s="51">
        <v>8</v>
      </c>
      <c r="B21" s="25" t="s">
        <v>42</v>
      </c>
      <c r="C21" s="52" t="s">
        <v>15</v>
      </c>
      <c r="D21" s="13" t="s">
        <v>10</v>
      </c>
      <c r="E21" s="61">
        <v>1</v>
      </c>
    </row>
    <row r="22" spans="1:7" ht="62.4" x14ac:dyDescent="0.3">
      <c r="A22" s="51">
        <v>9</v>
      </c>
      <c r="B22" s="15" t="s">
        <v>59</v>
      </c>
      <c r="C22" s="52" t="s">
        <v>67</v>
      </c>
      <c r="D22" s="13" t="s">
        <v>5</v>
      </c>
      <c r="E22" s="54">
        <v>1</v>
      </c>
    </row>
    <row r="23" spans="1:7" ht="21" x14ac:dyDescent="0.3">
      <c r="A23" s="147" t="s">
        <v>188</v>
      </c>
      <c r="B23" s="147"/>
      <c r="C23" s="147"/>
      <c r="D23" s="147"/>
      <c r="E23" s="147"/>
    </row>
    <row r="24" spans="1:7" ht="31.2" x14ac:dyDescent="0.3">
      <c r="A24" s="51">
        <v>1</v>
      </c>
      <c r="B24" s="120" t="s">
        <v>120</v>
      </c>
      <c r="C24" s="49" t="s">
        <v>15</v>
      </c>
      <c r="D24" s="13" t="s">
        <v>10</v>
      </c>
      <c r="E24" s="54">
        <v>1</v>
      </c>
      <c r="F24" s="39"/>
      <c r="G24" s="33">
        <v>1</v>
      </c>
    </row>
    <row r="25" spans="1:7" ht="31.2" x14ac:dyDescent="0.3">
      <c r="A25" s="51">
        <v>2</v>
      </c>
      <c r="B25" s="120" t="s">
        <v>122</v>
      </c>
      <c r="C25" s="49" t="s">
        <v>15</v>
      </c>
      <c r="D25" s="13" t="s">
        <v>10</v>
      </c>
      <c r="E25" s="54">
        <v>1</v>
      </c>
      <c r="F25" s="39"/>
      <c r="G25" s="33">
        <v>1</v>
      </c>
    </row>
    <row r="26" spans="1:7" ht="31.2" x14ac:dyDescent="0.3">
      <c r="A26" s="51">
        <v>3</v>
      </c>
      <c r="B26" s="14" t="s">
        <v>132</v>
      </c>
      <c r="C26" s="24" t="s">
        <v>15</v>
      </c>
      <c r="D26" s="13" t="s">
        <v>10</v>
      </c>
      <c r="E26" s="54">
        <v>1</v>
      </c>
      <c r="F26" s="39"/>
      <c r="G26" s="33">
        <v>1</v>
      </c>
    </row>
    <row r="27" spans="1:7" s="31" customFormat="1" ht="21" x14ac:dyDescent="0.3">
      <c r="A27" s="147" t="s">
        <v>10</v>
      </c>
      <c r="B27" s="147"/>
      <c r="C27" s="147"/>
      <c r="D27" s="147"/>
      <c r="E27" s="147"/>
    </row>
    <row r="28" spans="1:7" ht="31.2" x14ac:dyDescent="0.3">
      <c r="A28" s="51">
        <v>1</v>
      </c>
      <c r="B28" s="11" t="s">
        <v>98</v>
      </c>
      <c r="C28" s="49" t="s">
        <v>15</v>
      </c>
      <c r="D28" s="13" t="s">
        <v>10</v>
      </c>
      <c r="E28" s="54">
        <v>1</v>
      </c>
      <c r="F28" s="39"/>
      <c r="G28" s="33">
        <v>1</v>
      </c>
    </row>
    <row r="29" spans="1:7" s="121" customFormat="1" ht="31.2" x14ac:dyDescent="0.3">
      <c r="A29" s="51">
        <v>2</v>
      </c>
      <c r="B29" s="11" t="s">
        <v>124</v>
      </c>
      <c r="C29" s="24" t="s">
        <v>15</v>
      </c>
      <c r="D29" s="13" t="s">
        <v>10</v>
      </c>
      <c r="E29" s="54">
        <v>1</v>
      </c>
      <c r="F29" s="39"/>
      <c r="G29" s="21">
        <v>1</v>
      </c>
    </row>
    <row r="30" spans="1:7" s="31" customFormat="1" ht="21" x14ac:dyDescent="0.3">
      <c r="A30" s="148" t="s">
        <v>13</v>
      </c>
      <c r="B30" s="149"/>
      <c r="C30" s="149"/>
      <c r="D30" s="149"/>
      <c r="E30" s="150"/>
    </row>
    <row r="31" spans="1:7" s="31" customFormat="1" ht="31.2" x14ac:dyDescent="0.3">
      <c r="A31" s="51">
        <v>1</v>
      </c>
      <c r="B31" s="11" t="s">
        <v>160</v>
      </c>
      <c r="C31" s="52" t="s">
        <v>15</v>
      </c>
      <c r="D31" s="13" t="s">
        <v>8</v>
      </c>
      <c r="E31" s="54">
        <v>1</v>
      </c>
    </row>
    <row r="32" spans="1:7" s="31" customFormat="1" ht="31.2" x14ac:dyDescent="0.3">
      <c r="A32" s="51">
        <v>2</v>
      </c>
      <c r="B32" s="112" t="s">
        <v>167</v>
      </c>
      <c r="C32" s="52" t="s">
        <v>15</v>
      </c>
      <c r="D32" s="13" t="s">
        <v>8</v>
      </c>
      <c r="E32" s="54">
        <v>1</v>
      </c>
    </row>
    <row r="33" spans="1:5" s="31" customFormat="1" ht="31.2" x14ac:dyDescent="0.3">
      <c r="A33" s="51">
        <v>3</v>
      </c>
      <c r="B33" s="112" t="s">
        <v>166</v>
      </c>
      <c r="C33" s="52" t="s">
        <v>15</v>
      </c>
      <c r="D33" s="13" t="s">
        <v>8</v>
      </c>
      <c r="E33" s="54">
        <v>1</v>
      </c>
    </row>
    <row r="34" spans="1:5" s="31" customFormat="1" ht="31.2" x14ac:dyDescent="0.3">
      <c r="A34" s="51">
        <v>4</v>
      </c>
      <c r="B34" s="112" t="s">
        <v>165</v>
      </c>
      <c r="C34" s="52" t="s">
        <v>15</v>
      </c>
      <c r="D34" s="13" t="s">
        <v>8</v>
      </c>
      <c r="E34" s="54">
        <v>1</v>
      </c>
    </row>
    <row r="35" spans="1:5" ht="31.2" x14ac:dyDescent="0.3">
      <c r="A35" s="51">
        <v>5</v>
      </c>
      <c r="B35" s="112" t="s">
        <v>153</v>
      </c>
      <c r="C35" s="52" t="s">
        <v>15</v>
      </c>
      <c r="D35" s="13" t="s">
        <v>8</v>
      </c>
      <c r="E35" s="54">
        <v>1</v>
      </c>
    </row>
    <row r="36" spans="1:5" ht="31.2" x14ac:dyDescent="0.3">
      <c r="A36" s="51">
        <v>6</v>
      </c>
      <c r="B36" s="112" t="s">
        <v>162</v>
      </c>
      <c r="C36" s="52" t="s">
        <v>15</v>
      </c>
      <c r="D36" s="13" t="s">
        <v>8</v>
      </c>
      <c r="E36" s="54">
        <v>1</v>
      </c>
    </row>
    <row r="37" spans="1:5" ht="31.2" x14ac:dyDescent="0.3">
      <c r="A37" s="51">
        <v>7</v>
      </c>
      <c r="B37" s="112" t="s">
        <v>162</v>
      </c>
      <c r="C37" s="52" t="s">
        <v>15</v>
      </c>
      <c r="D37" s="13" t="s">
        <v>8</v>
      </c>
      <c r="E37" s="54">
        <v>1</v>
      </c>
    </row>
  </sheetData>
  <autoFilter ref="A1:E37" xr:uid="{1B46C85B-5581-4A24-AEDD-EDFA35E3E58F}"/>
  <sortState xmlns:xlrd2="http://schemas.microsoft.com/office/spreadsheetml/2017/richdata2" ref="B3:E12">
    <sortCondition ref="B3:B12"/>
  </sortState>
  <mergeCells count="5">
    <mergeCell ref="A2:E2"/>
    <mergeCell ref="A13:E13"/>
    <mergeCell ref="A30:E30"/>
    <mergeCell ref="A27:E27"/>
    <mergeCell ref="A23:E23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9" xr:uid="{B246106D-E3B1-483B-9D24-73CDB5AA3ED4}"/>
    <dataValidation allowBlank="1" showErrorMessage="1" sqref="B31:B34 B10:B11 B12:C12 B24:C29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D13 D1:D2 D27 D38:D1048576 D23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D31:D37 D12 D14:D29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10" activePane="bottomLeft" state="frozen"/>
      <selection pane="bottomLeft" activeCell="B22" sqref="B22"/>
    </sheetView>
  </sheetViews>
  <sheetFormatPr defaultRowHeight="15.6" x14ac:dyDescent="0.3"/>
  <cols>
    <col min="1" max="1" width="32.6640625" style="108" customWidth="1"/>
    <col min="2" max="2" width="100.6640625" style="101" customWidth="1"/>
    <col min="3" max="3" width="25.6640625" style="111" bestFit="1" customWidth="1"/>
    <col min="4" max="4" width="14.44140625" style="111" customWidth="1"/>
    <col min="5" max="5" width="25.6640625" style="111" customWidth="1"/>
    <col min="6" max="6" width="14.33203125" style="111" customWidth="1"/>
    <col min="7" max="7" width="13.88671875" style="100" customWidth="1"/>
    <col min="8" max="8" width="20.88671875" style="100" customWidth="1"/>
    <col min="9" max="16384" width="8.88671875" style="101"/>
  </cols>
  <sheetData>
    <row r="1" spans="1:8" ht="31.2" x14ac:dyDescent="0.3">
      <c r="A1" s="97" t="s">
        <v>1</v>
      </c>
      <c r="B1" s="98" t="s">
        <v>9</v>
      </c>
      <c r="C1" s="102" t="s">
        <v>2</v>
      </c>
      <c r="D1" s="97" t="s">
        <v>4</v>
      </c>
      <c r="E1" s="97" t="s">
        <v>3</v>
      </c>
      <c r="F1" s="97" t="s">
        <v>7</v>
      </c>
      <c r="G1" s="97" t="s">
        <v>32</v>
      </c>
      <c r="H1" s="97" t="s">
        <v>33</v>
      </c>
    </row>
    <row r="2" spans="1:8" ht="31.2" x14ac:dyDescent="0.3">
      <c r="A2" s="11" t="s">
        <v>124</v>
      </c>
      <c r="B2" s="106" t="s">
        <v>125</v>
      </c>
      <c r="C2" s="13" t="s">
        <v>10</v>
      </c>
      <c r="D2" s="104">
        <v>1</v>
      </c>
      <c r="E2" s="104" t="s">
        <v>101</v>
      </c>
      <c r="F2" s="104">
        <v>1</v>
      </c>
      <c r="G2" s="100">
        <f t="shared" ref="G2:G17" si="0">COUNTIF($A$2:$A$999,A2)</f>
        <v>1</v>
      </c>
      <c r="H2" s="100" t="s">
        <v>36</v>
      </c>
    </row>
    <row r="3" spans="1:8" x14ac:dyDescent="0.3">
      <c r="A3" s="11" t="s">
        <v>103</v>
      </c>
      <c r="B3" s="106" t="s">
        <v>104</v>
      </c>
      <c r="C3" s="13" t="s">
        <v>6</v>
      </c>
      <c r="D3" s="104">
        <v>1</v>
      </c>
      <c r="E3" s="104" t="s">
        <v>101</v>
      </c>
      <c r="F3" s="104">
        <v>1</v>
      </c>
      <c r="G3" s="100">
        <f t="shared" si="0"/>
        <v>1</v>
      </c>
      <c r="H3" s="100" t="s">
        <v>36</v>
      </c>
    </row>
    <row r="4" spans="1:8" ht="31.2" x14ac:dyDescent="0.3">
      <c r="A4" s="11" t="s">
        <v>98</v>
      </c>
      <c r="B4" s="114" t="s">
        <v>99</v>
      </c>
      <c r="C4" s="13" t="s">
        <v>6</v>
      </c>
      <c r="D4" s="104">
        <v>1</v>
      </c>
      <c r="E4" s="104" t="s">
        <v>101</v>
      </c>
      <c r="F4" s="104">
        <v>1</v>
      </c>
      <c r="G4" s="100">
        <f t="shared" si="0"/>
        <v>1</v>
      </c>
      <c r="H4" s="100" t="s">
        <v>36</v>
      </c>
    </row>
    <row r="5" spans="1:8" x14ac:dyDescent="0.3">
      <c r="A5" s="11" t="s">
        <v>115</v>
      </c>
      <c r="B5" s="106" t="s">
        <v>116</v>
      </c>
      <c r="C5" s="13" t="s">
        <v>6</v>
      </c>
      <c r="D5" s="104">
        <v>3</v>
      </c>
      <c r="E5" s="104" t="s">
        <v>101</v>
      </c>
      <c r="F5" s="104">
        <v>3</v>
      </c>
      <c r="G5" s="100">
        <f t="shared" si="0"/>
        <v>1</v>
      </c>
      <c r="H5" s="100" t="s">
        <v>36</v>
      </c>
    </row>
    <row r="6" spans="1:8" ht="31.2" x14ac:dyDescent="0.3">
      <c r="A6" s="11" t="s">
        <v>164</v>
      </c>
      <c r="B6" s="106" t="s">
        <v>106</v>
      </c>
      <c r="C6" s="13" t="s">
        <v>6</v>
      </c>
      <c r="D6" s="104">
        <v>1</v>
      </c>
      <c r="E6" s="104" t="s">
        <v>101</v>
      </c>
      <c r="F6" s="104">
        <v>1</v>
      </c>
      <c r="G6" s="100">
        <f t="shared" si="0"/>
        <v>1</v>
      </c>
      <c r="H6" s="100" t="s">
        <v>36</v>
      </c>
    </row>
    <row r="7" spans="1:8" ht="31.2" x14ac:dyDescent="0.3">
      <c r="A7" s="115" t="s">
        <v>132</v>
      </c>
      <c r="B7" s="103" t="s">
        <v>133</v>
      </c>
      <c r="C7" s="13" t="s">
        <v>10</v>
      </c>
      <c r="D7" s="105">
        <v>1</v>
      </c>
      <c r="E7" s="104" t="s">
        <v>101</v>
      </c>
      <c r="F7" s="105">
        <v>1</v>
      </c>
      <c r="G7" s="100">
        <f t="shared" si="0"/>
        <v>1</v>
      </c>
      <c r="H7" s="100" t="s">
        <v>36</v>
      </c>
    </row>
    <row r="8" spans="1:8" x14ac:dyDescent="0.3">
      <c r="A8" s="115" t="s">
        <v>113</v>
      </c>
      <c r="B8" s="106" t="s">
        <v>114</v>
      </c>
      <c r="C8" s="13" t="s">
        <v>6</v>
      </c>
      <c r="D8" s="105">
        <v>3</v>
      </c>
      <c r="E8" s="104" t="s">
        <v>101</v>
      </c>
      <c r="F8" s="105">
        <v>3</v>
      </c>
      <c r="G8" s="100">
        <f t="shared" si="0"/>
        <v>1</v>
      </c>
      <c r="H8" s="100" t="s">
        <v>36</v>
      </c>
    </row>
    <row r="9" spans="1:8" ht="31.2" x14ac:dyDescent="0.3">
      <c r="A9" s="115" t="s">
        <v>109</v>
      </c>
      <c r="B9" s="106" t="s">
        <v>110</v>
      </c>
      <c r="C9" s="13" t="s">
        <v>6</v>
      </c>
      <c r="D9" s="105">
        <v>1</v>
      </c>
      <c r="E9" s="104" t="s">
        <v>101</v>
      </c>
      <c r="F9" s="105">
        <v>1</v>
      </c>
      <c r="G9" s="100">
        <f t="shared" si="0"/>
        <v>1</v>
      </c>
      <c r="H9" s="100" t="s">
        <v>36</v>
      </c>
    </row>
    <row r="10" spans="1:8" x14ac:dyDescent="0.3">
      <c r="A10" s="115" t="s">
        <v>111</v>
      </c>
      <c r="B10" s="106" t="s">
        <v>112</v>
      </c>
      <c r="C10" s="13" t="s">
        <v>6</v>
      </c>
      <c r="D10" s="105">
        <v>5</v>
      </c>
      <c r="E10" s="104" t="s">
        <v>101</v>
      </c>
      <c r="F10" s="105">
        <v>5</v>
      </c>
      <c r="G10" s="100">
        <f t="shared" si="0"/>
        <v>1</v>
      </c>
      <c r="H10" s="100" t="s">
        <v>36</v>
      </c>
    </row>
    <row r="11" spans="1:8" ht="46.8" x14ac:dyDescent="0.3">
      <c r="A11" s="115" t="s">
        <v>128</v>
      </c>
      <c r="B11" s="106" t="s">
        <v>129</v>
      </c>
      <c r="C11" s="13" t="s">
        <v>10</v>
      </c>
      <c r="D11" s="105">
        <v>5</v>
      </c>
      <c r="E11" s="104" t="s">
        <v>101</v>
      </c>
      <c r="F11" s="105">
        <v>5</v>
      </c>
      <c r="G11" s="100">
        <f t="shared" si="0"/>
        <v>1</v>
      </c>
      <c r="H11" s="100" t="s">
        <v>36</v>
      </c>
    </row>
    <row r="12" spans="1:8" ht="31.2" x14ac:dyDescent="0.3">
      <c r="A12" s="115" t="s">
        <v>117</v>
      </c>
      <c r="B12" s="106" t="s">
        <v>118</v>
      </c>
      <c r="C12" s="13" t="s">
        <v>10</v>
      </c>
      <c r="D12" s="105">
        <v>1</v>
      </c>
      <c r="E12" s="104" t="s">
        <v>101</v>
      </c>
      <c r="F12" s="105">
        <v>1</v>
      </c>
      <c r="G12" s="100">
        <f t="shared" si="0"/>
        <v>1</v>
      </c>
      <c r="H12" s="100" t="s">
        <v>36</v>
      </c>
    </row>
    <row r="13" spans="1:8" ht="31.2" x14ac:dyDescent="0.3">
      <c r="A13" s="116" t="s">
        <v>120</v>
      </c>
      <c r="B13" s="106" t="s">
        <v>121</v>
      </c>
      <c r="C13" s="13" t="s">
        <v>10</v>
      </c>
      <c r="D13" s="105">
        <v>1</v>
      </c>
      <c r="E13" s="104" t="s">
        <v>101</v>
      </c>
      <c r="F13" s="104">
        <v>1</v>
      </c>
      <c r="G13" s="100">
        <f t="shared" si="0"/>
        <v>1</v>
      </c>
      <c r="H13" s="100" t="s">
        <v>36</v>
      </c>
    </row>
    <row r="14" spans="1:8" ht="46.8" x14ac:dyDescent="0.3">
      <c r="A14" s="117" t="s">
        <v>130</v>
      </c>
      <c r="B14" s="106" t="s">
        <v>131</v>
      </c>
      <c r="C14" s="13" t="s">
        <v>10</v>
      </c>
      <c r="D14" s="118">
        <v>5</v>
      </c>
      <c r="E14" s="104" t="s">
        <v>101</v>
      </c>
      <c r="F14" s="102">
        <v>5</v>
      </c>
      <c r="G14" s="100">
        <f t="shared" si="0"/>
        <v>1</v>
      </c>
      <c r="H14" s="100" t="s">
        <v>36</v>
      </c>
    </row>
    <row r="15" spans="1:8" ht="46.8" x14ac:dyDescent="0.3">
      <c r="A15" s="11" t="s">
        <v>122</v>
      </c>
      <c r="B15" s="119" t="s">
        <v>123</v>
      </c>
      <c r="C15" s="13" t="s">
        <v>10</v>
      </c>
      <c r="D15" s="104">
        <v>1</v>
      </c>
      <c r="E15" s="104" t="s">
        <v>101</v>
      </c>
      <c r="F15" s="104">
        <v>1</v>
      </c>
      <c r="G15" s="100">
        <f t="shared" si="0"/>
        <v>1</v>
      </c>
      <c r="H15" s="100" t="s">
        <v>36</v>
      </c>
    </row>
    <row r="16" spans="1:8" x14ac:dyDescent="0.3">
      <c r="A16" s="11" t="s">
        <v>126</v>
      </c>
      <c r="B16" s="119" t="s">
        <v>127</v>
      </c>
      <c r="C16" s="13" t="s">
        <v>6</v>
      </c>
      <c r="D16" s="104">
        <v>1</v>
      </c>
      <c r="E16" s="104" t="s">
        <v>101</v>
      </c>
      <c r="F16" s="104">
        <v>1</v>
      </c>
      <c r="G16" s="100">
        <f t="shared" si="0"/>
        <v>1</v>
      </c>
      <c r="H16" s="100" t="s">
        <v>36</v>
      </c>
    </row>
    <row r="17" spans="1:8" ht="31.2" x14ac:dyDescent="0.3">
      <c r="A17" s="11" t="s">
        <v>107</v>
      </c>
      <c r="B17" s="106" t="s">
        <v>108</v>
      </c>
      <c r="C17" s="13" t="s">
        <v>6</v>
      </c>
      <c r="D17" s="104">
        <v>1</v>
      </c>
      <c r="E17" s="104" t="s">
        <v>101</v>
      </c>
      <c r="F17" s="104">
        <v>1</v>
      </c>
      <c r="G17" s="100">
        <f t="shared" si="0"/>
        <v>1</v>
      </c>
      <c r="H17" s="100" t="s">
        <v>36</v>
      </c>
    </row>
    <row r="18" spans="1:8" x14ac:dyDescent="0.3">
      <c r="C18" s="110"/>
    </row>
    <row r="19" spans="1:8" x14ac:dyDescent="0.3">
      <c r="C19" s="110"/>
    </row>
    <row r="20" spans="1:8" x14ac:dyDescent="0.3">
      <c r="C20" s="110"/>
    </row>
    <row r="21" spans="1:8" x14ac:dyDescent="0.3">
      <c r="C21" s="110"/>
    </row>
    <row r="22" spans="1:8" x14ac:dyDescent="0.3">
      <c r="C22" s="110"/>
    </row>
    <row r="23" spans="1:8" x14ac:dyDescent="0.3">
      <c r="C23" s="110"/>
    </row>
    <row r="24" spans="1:8" x14ac:dyDescent="0.3">
      <c r="C24" s="110"/>
    </row>
    <row r="25" spans="1:8" x14ac:dyDescent="0.3">
      <c r="C25" s="110"/>
    </row>
    <row r="26" spans="1:8" x14ac:dyDescent="0.3">
      <c r="C26" s="110"/>
    </row>
    <row r="27" spans="1:8" x14ac:dyDescent="0.3">
      <c r="C27" s="110"/>
    </row>
    <row r="28" spans="1:8" x14ac:dyDescent="0.3">
      <c r="C28" s="110"/>
    </row>
    <row r="29" spans="1:8" x14ac:dyDescent="0.3">
      <c r="C29" s="110"/>
    </row>
    <row r="30" spans="1:8" x14ac:dyDescent="0.3">
      <c r="C30" s="110"/>
    </row>
    <row r="31" spans="1:8" x14ac:dyDescent="0.3">
      <c r="C31" s="110"/>
    </row>
    <row r="32" spans="1:8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17" xr:uid="{B23CC546-2D1F-4D77-8557-6B74FEFF857B}">
    <sortState xmlns:xlrd2="http://schemas.microsoft.com/office/spreadsheetml/2017/richdata2" ref="A2:H17">
      <sortCondition ref="A2:A1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7" xr:uid="{D21DAE20-EAB0-4C6B-AEC9-307264B14F56}">
      <formula1>"Базовая часть, Вариативная часть"</formula1>
    </dataValidation>
    <dataValidation allowBlank="1" showErrorMessage="1" sqref="A2:B17" xr:uid="{0B636D31-3702-4C5C-BD47-F4BEBBF3B4A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.6" x14ac:dyDescent="0.3"/>
  <cols>
    <col min="1" max="1" width="32.6640625" style="108" customWidth="1"/>
    <col min="2" max="2" width="100.6640625" style="101" customWidth="1"/>
    <col min="3" max="3" width="25.6640625" style="111" bestFit="1" customWidth="1"/>
    <col min="4" max="4" width="14.44140625" style="111" customWidth="1"/>
    <col min="5" max="5" width="25.6640625" style="111" customWidth="1"/>
    <col min="6" max="6" width="14.33203125" style="111" customWidth="1"/>
    <col min="7" max="7" width="13.88671875" style="100" customWidth="1"/>
    <col min="8" max="8" width="20.88671875" style="100" customWidth="1"/>
    <col min="9" max="16384" width="8.88671875" style="101"/>
  </cols>
  <sheetData>
    <row r="1" spans="1:8" ht="31.2" x14ac:dyDescent="0.3">
      <c r="A1" s="97" t="s">
        <v>1</v>
      </c>
      <c r="B1" s="98" t="s">
        <v>9</v>
      </c>
      <c r="C1" s="102" t="s">
        <v>2</v>
      </c>
      <c r="D1" s="97" t="s">
        <v>4</v>
      </c>
      <c r="E1" s="97" t="s">
        <v>3</v>
      </c>
      <c r="F1" s="97" t="s">
        <v>7</v>
      </c>
      <c r="G1" s="97" t="s">
        <v>32</v>
      </c>
      <c r="H1" s="97" t="s">
        <v>33</v>
      </c>
    </row>
    <row r="2" spans="1:8" x14ac:dyDescent="0.3">
      <c r="A2" s="11" t="s">
        <v>137</v>
      </c>
      <c r="B2" s="106" t="s">
        <v>138</v>
      </c>
      <c r="C2" s="13" t="s">
        <v>6</v>
      </c>
      <c r="D2" s="13">
        <v>1</v>
      </c>
      <c r="E2" s="13" t="s">
        <v>139</v>
      </c>
      <c r="F2" s="13">
        <v>5</v>
      </c>
      <c r="G2" s="99">
        <f>COUNTIF($A$2:$A$998,A2)</f>
        <v>1</v>
      </c>
      <c r="H2" s="99" t="s">
        <v>36</v>
      </c>
    </row>
    <row r="3" spans="1:8" x14ac:dyDescent="0.3">
      <c r="A3" s="11" t="s">
        <v>23</v>
      </c>
      <c r="B3" s="106" t="s">
        <v>140</v>
      </c>
      <c r="C3" s="13" t="s">
        <v>6</v>
      </c>
      <c r="D3" s="13">
        <v>10</v>
      </c>
      <c r="E3" s="13" t="s">
        <v>141</v>
      </c>
      <c r="F3" s="13">
        <v>10</v>
      </c>
      <c r="G3" s="99">
        <f>COUNTIF($A$2:$A$998,A3)</f>
        <v>1</v>
      </c>
      <c r="H3" s="99" t="s">
        <v>36</v>
      </c>
    </row>
    <row r="4" spans="1:8" x14ac:dyDescent="0.3">
      <c r="C4" s="110"/>
    </row>
    <row r="5" spans="1:8" x14ac:dyDescent="0.3">
      <c r="C5" s="110"/>
    </row>
    <row r="6" spans="1:8" x14ac:dyDescent="0.3">
      <c r="C6" s="110"/>
    </row>
    <row r="7" spans="1:8" x14ac:dyDescent="0.3">
      <c r="C7" s="110"/>
    </row>
    <row r="8" spans="1:8" x14ac:dyDescent="0.3">
      <c r="C8" s="110"/>
    </row>
    <row r="9" spans="1:8" x14ac:dyDescent="0.3">
      <c r="C9" s="110"/>
    </row>
    <row r="10" spans="1:8" x14ac:dyDescent="0.3">
      <c r="C10" s="110"/>
    </row>
    <row r="11" spans="1:8" x14ac:dyDescent="0.3">
      <c r="C11" s="110"/>
    </row>
    <row r="12" spans="1:8" x14ac:dyDescent="0.3">
      <c r="C12" s="110"/>
    </row>
    <row r="13" spans="1:8" x14ac:dyDescent="0.3">
      <c r="C13" s="110"/>
    </row>
    <row r="14" spans="1:8" x14ac:dyDescent="0.3">
      <c r="C14" s="110"/>
    </row>
    <row r="15" spans="1:8" x14ac:dyDescent="0.3">
      <c r="C15" s="110"/>
    </row>
    <row r="16" spans="1:8" x14ac:dyDescent="0.3">
      <c r="C16" s="110"/>
    </row>
    <row r="17" spans="3:3" x14ac:dyDescent="0.3">
      <c r="C17" s="110"/>
    </row>
    <row r="18" spans="3:3" x14ac:dyDescent="0.3">
      <c r="C18" s="110"/>
    </row>
    <row r="19" spans="3:3" x14ac:dyDescent="0.3">
      <c r="C19" s="110"/>
    </row>
    <row r="20" spans="3:3" x14ac:dyDescent="0.3">
      <c r="C20" s="110"/>
    </row>
    <row r="21" spans="3:3" x14ac:dyDescent="0.3">
      <c r="C21" s="110"/>
    </row>
    <row r="22" spans="3:3" x14ac:dyDescent="0.3">
      <c r="C22" s="110"/>
    </row>
    <row r="23" spans="3:3" x14ac:dyDescent="0.3">
      <c r="C23" s="110"/>
    </row>
    <row r="24" spans="3:3" x14ac:dyDescent="0.3">
      <c r="C24" s="110"/>
    </row>
    <row r="25" spans="3:3" x14ac:dyDescent="0.3">
      <c r="C25" s="110"/>
    </row>
    <row r="26" spans="3:3" x14ac:dyDescent="0.3">
      <c r="C26" s="110"/>
    </row>
    <row r="27" spans="3:3" x14ac:dyDescent="0.3">
      <c r="C27" s="110"/>
    </row>
    <row r="28" spans="3:3" x14ac:dyDescent="0.3">
      <c r="C28" s="110"/>
    </row>
    <row r="29" spans="3:3" x14ac:dyDescent="0.3">
      <c r="C29" s="110"/>
    </row>
    <row r="30" spans="3:3" x14ac:dyDescent="0.3">
      <c r="C30" s="110"/>
    </row>
    <row r="31" spans="3:3" x14ac:dyDescent="0.3">
      <c r="C31" s="110"/>
    </row>
    <row r="32" spans="3:3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</sheetData>
  <autoFilter ref="A1:H3" xr:uid="{862AB6E4-929E-4CA8-A82A-84513D3AB1A7}">
    <sortState xmlns:xlrd2="http://schemas.microsoft.com/office/spreadsheetml/2017/richdata2" ref="A2:H3">
      <sortCondition ref="A2:A3"/>
    </sortState>
  </autoFilter>
  <conditionalFormatting sqref="C2:C998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3" xr:uid="{3116E6BD-2D16-4A6F-A5C8-481532240C5E}">
      <formula1>"Базовая часть, Вариативная часть"</formula1>
    </dataValidation>
    <dataValidation allowBlank="1" showErrorMessage="1" sqref="A2:B3" xr:uid="{B7BA3F61-70B8-499C-A482-D4B292D3850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4323CB-D195-482C-BE71-4F723ECE3A87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.6" x14ac:dyDescent="0.3"/>
  <cols>
    <col min="1" max="1" width="32.6640625" style="108" customWidth="1"/>
    <col min="2" max="2" width="100.6640625" style="101" customWidth="1"/>
    <col min="3" max="3" width="20.44140625" style="111" customWidth="1"/>
    <col min="4" max="4" width="14.44140625" style="111" customWidth="1"/>
    <col min="5" max="5" width="25.6640625" style="111" customWidth="1"/>
    <col min="6" max="6" width="14.33203125" style="111" customWidth="1"/>
    <col min="7" max="7" width="13.88671875" style="100" customWidth="1"/>
    <col min="8" max="8" width="20.88671875" style="100" customWidth="1"/>
    <col min="9" max="16384" width="8.88671875" style="101"/>
  </cols>
  <sheetData>
    <row r="1" spans="1:8" ht="31.2" x14ac:dyDescent="0.3">
      <c r="A1" s="97" t="s">
        <v>1</v>
      </c>
      <c r="B1" s="98" t="s">
        <v>9</v>
      </c>
      <c r="C1" s="102" t="s">
        <v>2</v>
      </c>
      <c r="D1" s="97" t="s">
        <v>4</v>
      </c>
      <c r="E1" s="97" t="s">
        <v>3</v>
      </c>
      <c r="F1" s="97" t="s">
        <v>7</v>
      </c>
      <c r="G1" s="98" t="s">
        <v>32</v>
      </c>
      <c r="H1" s="97" t="s">
        <v>33</v>
      </c>
    </row>
    <row r="2" spans="1:8" x14ac:dyDescent="0.3">
      <c r="A2" s="112" t="s">
        <v>163</v>
      </c>
      <c r="B2" s="106" t="s">
        <v>149</v>
      </c>
      <c r="C2" s="13" t="s">
        <v>5</v>
      </c>
      <c r="D2" s="105">
        <v>1</v>
      </c>
      <c r="E2" s="104" t="s">
        <v>101</v>
      </c>
      <c r="F2" s="104">
        <v>1</v>
      </c>
      <c r="G2" s="100">
        <f>COUNTIF($A$2:$A$999,A2)</f>
        <v>1</v>
      </c>
      <c r="H2" s="100" t="s">
        <v>36</v>
      </c>
    </row>
    <row r="3" spans="1:8" ht="31.2" x14ac:dyDescent="0.3">
      <c r="A3" s="11" t="s">
        <v>150</v>
      </c>
      <c r="B3" s="106" t="s">
        <v>151</v>
      </c>
      <c r="C3" s="13" t="s">
        <v>5</v>
      </c>
      <c r="D3" s="105">
        <v>1</v>
      </c>
      <c r="E3" s="104" t="s">
        <v>101</v>
      </c>
      <c r="F3" s="104">
        <v>1</v>
      </c>
      <c r="G3" s="100">
        <f>COUNTIF($A$2:$A$999,A3)</f>
        <v>1</v>
      </c>
      <c r="H3" s="100" t="s">
        <v>36</v>
      </c>
    </row>
    <row r="4" spans="1:8" x14ac:dyDescent="0.3">
      <c r="A4" s="112" t="s">
        <v>144</v>
      </c>
      <c r="B4" s="106" t="s">
        <v>145</v>
      </c>
      <c r="C4" s="13" t="s">
        <v>6</v>
      </c>
      <c r="D4" s="105">
        <v>1</v>
      </c>
      <c r="E4" s="104" t="s">
        <v>101</v>
      </c>
      <c r="F4" s="104">
        <v>1</v>
      </c>
      <c r="G4" s="100">
        <f>COUNTIF($A$2:$A$999,A4)</f>
        <v>1</v>
      </c>
      <c r="H4" s="100" t="s">
        <v>36</v>
      </c>
    </row>
    <row r="5" spans="1:8" x14ac:dyDescent="0.3">
      <c r="A5" s="11" t="s">
        <v>23</v>
      </c>
      <c r="B5" s="106" t="s">
        <v>140</v>
      </c>
      <c r="C5" s="13" t="s">
        <v>6</v>
      </c>
      <c r="D5" s="104">
        <v>1</v>
      </c>
      <c r="E5" s="104" t="s">
        <v>101</v>
      </c>
      <c r="F5" s="104">
        <v>1</v>
      </c>
      <c r="G5" s="100">
        <f>COUNTIF($A$2:$A$999,A5)</f>
        <v>1</v>
      </c>
      <c r="H5" s="100" t="s">
        <v>36</v>
      </c>
    </row>
    <row r="6" spans="1:8" x14ac:dyDescent="0.3">
      <c r="C6" s="110"/>
    </row>
    <row r="7" spans="1:8" x14ac:dyDescent="0.3">
      <c r="C7" s="110"/>
    </row>
    <row r="8" spans="1:8" x14ac:dyDescent="0.3">
      <c r="C8" s="110"/>
    </row>
    <row r="9" spans="1:8" x14ac:dyDescent="0.3">
      <c r="C9" s="110"/>
    </row>
    <row r="10" spans="1:8" x14ac:dyDescent="0.3">
      <c r="C10" s="110"/>
    </row>
    <row r="11" spans="1:8" x14ac:dyDescent="0.3">
      <c r="C11" s="110"/>
    </row>
    <row r="12" spans="1:8" x14ac:dyDescent="0.3">
      <c r="C12" s="110"/>
    </row>
    <row r="13" spans="1:8" x14ac:dyDescent="0.3">
      <c r="C13" s="110"/>
    </row>
    <row r="14" spans="1:8" x14ac:dyDescent="0.3">
      <c r="C14" s="110"/>
    </row>
    <row r="15" spans="1:8" x14ac:dyDescent="0.3">
      <c r="C15" s="110"/>
    </row>
    <row r="16" spans="1:8" x14ac:dyDescent="0.3">
      <c r="C16" s="110"/>
    </row>
    <row r="17" spans="3:3" x14ac:dyDescent="0.3">
      <c r="C17" s="110"/>
    </row>
    <row r="18" spans="3:3" x14ac:dyDescent="0.3">
      <c r="C18" s="110"/>
    </row>
    <row r="19" spans="3:3" x14ac:dyDescent="0.3">
      <c r="C19" s="110"/>
    </row>
    <row r="20" spans="3:3" x14ac:dyDescent="0.3">
      <c r="C20" s="110"/>
    </row>
    <row r="21" spans="3:3" x14ac:dyDescent="0.3">
      <c r="C21" s="110"/>
    </row>
    <row r="22" spans="3:3" x14ac:dyDescent="0.3">
      <c r="C22" s="110"/>
    </row>
    <row r="23" spans="3:3" x14ac:dyDescent="0.3">
      <c r="C23" s="110"/>
    </row>
    <row r="24" spans="3:3" x14ac:dyDescent="0.3">
      <c r="C24" s="110"/>
    </row>
    <row r="25" spans="3:3" x14ac:dyDescent="0.3">
      <c r="C25" s="110"/>
    </row>
    <row r="26" spans="3:3" x14ac:dyDescent="0.3">
      <c r="C26" s="110"/>
    </row>
    <row r="27" spans="3:3" x14ac:dyDescent="0.3">
      <c r="C27" s="110"/>
    </row>
    <row r="28" spans="3:3" x14ac:dyDescent="0.3">
      <c r="C28" s="110"/>
    </row>
    <row r="29" spans="3:3" x14ac:dyDescent="0.3">
      <c r="C29" s="110"/>
    </row>
    <row r="30" spans="3:3" x14ac:dyDescent="0.3">
      <c r="C30" s="110"/>
    </row>
    <row r="31" spans="3:3" x14ac:dyDescent="0.3">
      <c r="C31" s="110"/>
    </row>
    <row r="32" spans="3:3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D93FED04-3EAB-43C0-A7F5-46A39167BD5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EB1DCE-5455-430F-BC51-556A8299A48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.6" x14ac:dyDescent="0.3"/>
  <cols>
    <col min="1" max="1" width="32.6640625" style="108" customWidth="1"/>
    <col min="2" max="2" width="100.6640625" style="101" customWidth="1"/>
    <col min="3" max="3" width="29.33203125" style="111" customWidth="1"/>
    <col min="4" max="4" width="14.44140625" style="111" customWidth="1"/>
    <col min="5" max="5" width="25.6640625" style="111" customWidth="1"/>
    <col min="6" max="6" width="14.33203125" style="111" customWidth="1"/>
    <col min="7" max="7" width="13.88671875" style="100" customWidth="1"/>
    <col min="8" max="8" width="20.88671875" style="100" customWidth="1"/>
    <col min="9" max="16384" width="8.88671875" style="101"/>
  </cols>
  <sheetData>
    <row r="1" spans="1:8" ht="31.2" x14ac:dyDescent="0.3">
      <c r="A1" s="97" t="s">
        <v>1</v>
      </c>
      <c r="B1" s="98" t="s">
        <v>9</v>
      </c>
      <c r="C1" s="102" t="s">
        <v>2</v>
      </c>
      <c r="D1" s="97" t="s">
        <v>4</v>
      </c>
      <c r="E1" s="97" t="s">
        <v>3</v>
      </c>
      <c r="F1" s="97" t="s">
        <v>7</v>
      </c>
      <c r="G1" s="97" t="s">
        <v>32</v>
      </c>
      <c r="H1" s="97" t="s">
        <v>33</v>
      </c>
    </row>
    <row r="2" spans="1:8" ht="31.2" x14ac:dyDescent="0.3">
      <c r="A2" s="11" t="s">
        <v>160</v>
      </c>
      <c r="B2" s="113" t="s">
        <v>161</v>
      </c>
      <c r="C2" s="13" t="s">
        <v>8</v>
      </c>
      <c r="D2" s="105">
        <v>1</v>
      </c>
      <c r="E2" s="105" t="s">
        <v>101</v>
      </c>
      <c r="F2" s="104">
        <v>1</v>
      </c>
      <c r="G2" s="100">
        <f>COUNTIF($A$2:$A$999,A2)</f>
        <v>1</v>
      </c>
      <c r="H2" s="100" t="s">
        <v>36</v>
      </c>
    </row>
    <row r="3" spans="1:8" x14ac:dyDescent="0.3">
      <c r="A3" s="11" t="s">
        <v>153</v>
      </c>
      <c r="B3" s="103" t="s">
        <v>154</v>
      </c>
      <c r="C3" s="13" t="s">
        <v>8</v>
      </c>
      <c r="D3" s="105">
        <v>10</v>
      </c>
      <c r="E3" s="105" t="s">
        <v>101</v>
      </c>
      <c r="F3" s="104">
        <v>10</v>
      </c>
      <c r="G3" s="100">
        <f>COUNTIF($A$2:$A$999,A3)</f>
        <v>2</v>
      </c>
      <c r="H3" s="100" t="s">
        <v>36</v>
      </c>
    </row>
    <row r="4" spans="1:8" x14ac:dyDescent="0.3">
      <c r="A4" s="112" t="s">
        <v>153</v>
      </c>
      <c r="B4" s="106" t="s">
        <v>156</v>
      </c>
      <c r="C4" s="13" t="s">
        <v>8</v>
      </c>
      <c r="D4" s="105">
        <v>20</v>
      </c>
      <c r="E4" s="105" t="s">
        <v>101</v>
      </c>
      <c r="F4" s="104">
        <v>20</v>
      </c>
      <c r="G4" s="100">
        <f>COUNTIF($A$2:$A$999,A4)</f>
        <v>2</v>
      </c>
      <c r="H4" s="100" t="s">
        <v>36</v>
      </c>
    </row>
    <row r="5" spans="1:8" x14ac:dyDescent="0.3">
      <c r="A5" s="112" t="s">
        <v>162</v>
      </c>
      <c r="B5" s="106" t="s">
        <v>158</v>
      </c>
      <c r="C5" s="13" t="s">
        <v>8</v>
      </c>
      <c r="D5" s="105">
        <v>1</v>
      </c>
      <c r="E5" s="105" t="s">
        <v>101</v>
      </c>
      <c r="F5" s="104">
        <v>1</v>
      </c>
      <c r="G5" s="100">
        <f>COUNTIF($A$2:$A$999,A5)</f>
        <v>2</v>
      </c>
      <c r="H5" s="100" t="s">
        <v>36</v>
      </c>
    </row>
    <row r="6" spans="1:8" x14ac:dyDescent="0.3">
      <c r="A6" s="112" t="s">
        <v>162</v>
      </c>
      <c r="B6" s="107" t="s">
        <v>159</v>
      </c>
      <c r="C6" s="13" t="s">
        <v>8</v>
      </c>
      <c r="D6" s="105">
        <v>1</v>
      </c>
      <c r="E6" s="105" t="s">
        <v>101</v>
      </c>
      <c r="F6" s="104">
        <v>1</v>
      </c>
      <c r="G6" s="100">
        <f>COUNTIF($A$2:$A$999,A6)</f>
        <v>2</v>
      </c>
      <c r="H6" s="100" t="s">
        <v>36</v>
      </c>
    </row>
    <row r="7" spans="1:8" x14ac:dyDescent="0.3">
      <c r="B7" s="109"/>
      <c r="C7" s="110"/>
      <c r="D7" s="110"/>
      <c r="F7" s="110"/>
    </row>
    <row r="8" spans="1:8" x14ac:dyDescent="0.3">
      <c r="B8" s="109"/>
      <c r="C8" s="110"/>
      <c r="D8" s="110"/>
      <c r="F8" s="110"/>
    </row>
    <row r="9" spans="1:8" x14ac:dyDescent="0.3">
      <c r="B9" s="109"/>
      <c r="C9" s="110"/>
      <c r="D9" s="110"/>
    </row>
    <row r="10" spans="1:8" x14ac:dyDescent="0.3">
      <c r="B10" s="109"/>
      <c r="C10" s="110"/>
      <c r="D10" s="110"/>
    </row>
    <row r="11" spans="1:8" x14ac:dyDescent="0.3">
      <c r="B11" s="109"/>
      <c r="C11" s="110"/>
      <c r="D11" s="110"/>
    </row>
    <row r="12" spans="1:8" x14ac:dyDescent="0.3">
      <c r="B12" s="109"/>
      <c r="C12" s="110"/>
      <c r="D12" s="110"/>
    </row>
    <row r="13" spans="1:8" x14ac:dyDescent="0.3">
      <c r="B13" s="109"/>
      <c r="C13" s="110"/>
    </row>
    <row r="14" spans="1:8" x14ac:dyDescent="0.3">
      <c r="B14" s="109"/>
      <c r="C14" s="110"/>
    </row>
    <row r="15" spans="1:8" x14ac:dyDescent="0.3">
      <c r="B15" s="109"/>
      <c r="C15" s="110"/>
    </row>
    <row r="16" spans="1:8" x14ac:dyDescent="0.3">
      <c r="B16" s="109"/>
      <c r="C16" s="110"/>
    </row>
    <row r="17" spans="2:3" x14ac:dyDescent="0.3">
      <c r="B17" s="109"/>
      <c r="C17" s="110"/>
    </row>
    <row r="18" spans="2:3" x14ac:dyDescent="0.3">
      <c r="B18" s="109"/>
      <c r="C18" s="110"/>
    </row>
    <row r="19" spans="2:3" x14ac:dyDescent="0.3">
      <c r="B19" s="109"/>
      <c r="C19" s="110"/>
    </row>
    <row r="20" spans="2:3" x14ac:dyDescent="0.3">
      <c r="B20" s="109"/>
      <c r="C20" s="110"/>
    </row>
    <row r="21" spans="2:3" x14ac:dyDescent="0.3">
      <c r="B21" s="109"/>
      <c r="C21" s="110"/>
    </row>
    <row r="22" spans="2:3" x14ac:dyDescent="0.3">
      <c r="B22" s="109"/>
      <c r="C22" s="110"/>
    </row>
    <row r="23" spans="2:3" x14ac:dyDescent="0.3">
      <c r="B23" s="109"/>
      <c r="C23" s="110"/>
    </row>
    <row r="24" spans="2:3" x14ac:dyDescent="0.3">
      <c r="B24" s="109"/>
      <c r="C24" s="110"/>
    </row>
    <row r="25" spans="2:3" x14ac:dyDescent="0.3">
      <c r="B25" s="109"/>
      <c r="C25" s="110"/>
    </row>
    <row r="26" spans="2:3" x14ac:dyDescent="0.3">
      <c r="B26" s="109"/>
      <c r="C26" s="110"/>
    </row>
    <row r="27" spans="2:3" x14ac:dyDescent="0.3">
      <c r="B27" s="109"/>
      <c r="C27" s="110"/>
    </row>
    <row r="28" spans="2:3" x14ac:dyDescent="0.3">
      <c r="B28" s="109"/>
      <c r="C28" s="110"/>
    </row>
    <row r="29" spans="2:3" x14ac:dyDescent="0.3">
      <c r="B29" s="109"/>
      <c r="C29" s="110"/>
    </row>
    <row r="30" spans="2:3" x14ac:dyDescent="0.3">
      <c r="B30" s="109"/>
      <c r="C30" s="110"/>
    </row>
    <row r="31" spans="2:3" x14ac:dyDescent="0.3">
      <c r="B31" s="109"/>
      <c r="C31" s="110"/>
    </row>
    <row r="32" spans="2:3" x14ac:dyDescent="0.3">
      <c r="B32" s="109"/>
      <c r="C32" s="110"/>
    </row>
    <row r="33" spans="2:3" x14ac:dyDescent="0.3">
      <c r="B33" s="109"/>
      <c r="C33" s="110"/>
    </row>
    <row r="34" spans="2:3" x14ac:dyDescent="0.3">
      <c r="B34" s="109"/>
      <c r="C34" s="110"/>
    </row>
    <row r="35" spans="2:3" x14ac:dyDescent="0.3">
      <c r="B35" s="109"/>
      <c r="C35" s="110"/>
    </row>
    <row r="36" spans="2:3" x14ac:dyDescent="0.3">
      <c r="B36" s="109"/>
      <c r="C36" s="110"/>
    </row>
    <row r="37" spans="2:3" x14ac:dyDescent="0.3">
      <c r="B37" s="109"/>
      <c r="C37" s="110"/>
    </row>
    <row r="38" spans="2:3" x14ac:dyDescent="0.3">
      <c r="B38" s="109"/>
      <c r="C38" s="110"/>
    </row>
    <row r="39" spans="2:3" x14ac:dyDescent="0.3">
      <c r="C39" s="110"/>
    </row>
    <row r="40" spans="2:3" x14ac:dyDescent="0.3">
      <c r="C40" s="110"/>
    </row>
    <row r="41" spans="2:3" x14ac:dyDescent="0.3">
      <c r="C41" s="110"/>
    </row>
    <row r="42" spans="2:3" x14ac:dyDescent="0.3">
      <c r="C42" s="110"/>
    </row>
    <row r="43" spans="2:3" x14ac:dyDescent="0.3">
      <c r="C43" s="110"/>
    </row>
    <row r="44" spans="2:3" x14ac:dyDescent="0.3">
      <c r="C44" s="110"/>
    </row>
    <row r="45" spans="2:3" x14ac:dyDescent="0.3">
      <c r="C45" s="110"/>
    </row>
    <row r="46" spans="2:3" x14ac:dyDescent="0.3">
      <c r="C46" s="110"/>
    </row>
    <row r="47" spans="2:3" x14ac:dyDescent="0.3">
      <c r="C47" s="110"/>
    </row>
    <row r="48" spans="2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E71BD0FD-E78E-4CA2-A412-99F81122F24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DBA268-0346-442B-BD0C-3D82E6216C5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23" sqref="B23"/>
    </sheetView>
  </sheetViews>
  <sheetFormatPr defaultColWidth="9.109375" defaultRowHeight="15.6" x14ac:dyDescent="0.3"/>
  <cols>
    <col min="1" max="1" width="22" style="48" customWidth="1"/>
    <col min="2" max="2" width="19.88671875" style="48" customWidth="1"/>
    <col min="3" max="3" width="54.88671875" style="48" customWidth="1"/>
    <col min="4" max="4" width="8.109375" style="48" bestFit="1" customWidth="1"/>
    <col min="5" max="5" width="49.33203125" style="48" customWidth="1"/>
    <col min="6" max="6" width="68.5546875" style="48" customWidth="1"/>
    <col min="7" max="7" width="31.44140625" style="48" customWidth="1"/>
    <col min="8" max="8" width="101.5546875" style="48" customWidth="1"/>
    <col min="9" max="16384" width="9.109375" style="48"/>
  </cols>
  <sheetData>
    <row r="1" spans="1:8" x14ac:dyDescent="0.3">
      <c r="A1" s="62" t="s">
        <v>68</v>
      </c>
      <c r="B1" s="62" t="s">
        <v>62</v>
      </c>
      <c r="C1" s="62" t="s">
        <v>63</v>
      </c>
      <c r="D1" s="63" t="s">
        <v>72</v>
      </c>
      <c r="E1" s="62" t="s">
        <v>45</v>
      </c>
      <c r="F1" s="62" t="s">
        <v>64</v>
      </c>
      <c r="G1" s="62" t="s">
        <v>65</v>
      </c>
      <c r="H1" s="48" t="str">
        <f>_xlfn.TEXTJOIN("
",TRUE,F2:F99)</f>
        <v>31.02.02 Акушерское дело</v>
      </c>
    </row>
    <row r="2" spans="1:8" ht="41.4" x14ac:dyDescent="0.3">
      <c r="A2" s="64" t="s">
        <v>75</v>
      </c>
      <c r="B2" s="65" t="s">
        <v>76</v>
      </c>
      <c r="C2" s="65" t="s">
        <v>77</v>
      </c>
      <c r="D2" s="66">
        <v>8</v>
      </c>
      <c r="E2" s="67" t="s">
        <v>78</v>
      </c>
      <c r="F2" s="68" t="s">
        <v>79</v>
      </c>
      <c r="G2" s="69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9"/>
  <sheetViews>
    <sheetView workbookViewId="0">
      <selection activeCell="B23" sqref="B23"/>
    </sheetView>
  </sheetViews>
  <sheetFormatPr defaultRowHeight="14.4" x14ac:dyDescent="0.3"/>
  <cols>
    <col min="1" max="1" width="5.109375" customWidth="1"/>
    <col min="2" max="2" width="58.44140625" customWidth="1"/>
    <col min="3" max="3" width="25.88671875" customWidth="1"/>
    <col min="4" max="4" width="25.5546875" customWidth="1"/>
    <col min="5" max="5" width="15.5546875" customWidth="1"/>
    <col min="6" max="6" width="14.88671875" customWidth="1"/>
    <col min="7" max="7" width="13.5546875" customWidth="1"/>
    <col min="8" max="8" width="15" customWidth="1"/>
  </cols>
  <sheetData>
    <row r="1" spans="1:8" ht="21.6" thickBot="1" x14ac:dyDescent="0.35">
      <c r="A1" s="175" t="s">
        <v>81</v>
      </c>
      <c r="B1" s="176"/>
      <c r="C1" s="176"/>
      <c r="D1" s="176"/>
      <c r="E1" s="176"/>
      <c r="F1" s="176"/>
      <c r="G1" s="176"/>
      <c r="H1" s="177"/>
    </row>
    <row r="2" spans="1:8" x14ac:dyDescent="0.3">
      <c r="A2" s="178" t="s">
        <v>82</v>
      </c>
      <c r="B2" s="179"/>
      <c r="C2" s="179"/>
      <c r="D2" s="179"/>
      <c r="E2" s="179"/>
      <c r="F2" s="179"/>
      <c r="G2" s="179"/>
      <c r="H2" s="180"/>
    </row>
    <row r="3" spans="1:8" x14ac:dyDescent="0.3">
      <c r="A3" s="181" t="s">
        <v>83</v>
      </c>
      <c r="B3" s="182"/>
      <c r="C3" s="182"/>
      <c r="D3" s="182"/>
      <c r="E3" s="182"/>
      <c r="F3" s="182"/>
      <c r="G3" s="182"/>
      <c r="H3" s="183"/>
    </row>
    <row r="4" spans="1:8" x14ac:dyDescent="0.3">
      <c r="A4" s="184" t="s">
        <v>84</v>
      </c>
      <c r="B4" s="182"/>
      <c r="C4" s="182"/>
      <c r="D4" s="182"/>
      <c r="E4" s="182"/>
      <c r="F4" s="182"/>
      <c r="G4" s="182"/>
      <c r="H4" s="183"/>
    </row>
    <row r="5" spans="1:8" x14ac:dyDescent="0.3">
      <c r="A5" s="184" t="s">
        <v>85</v>
      </c>
      <c r="B5" s="182"/>
      <c r="C5" s="182"/>
      <c r="D5" s="182"/>
      <c r="E5" s="182"/>
      <c r="F5" s="182"/>
      <c r="G5" s="182"/>
      <c r="H5" s="183"/>
    </row>
    <row r="6" spans="1:8" ht="46.8" customHeight="1" x14ac:dyDescent="0.3">
      <c r="A6" s="172" t="s">
        <v>86</v>
      </c>
      <c r="B6" s="173"/>
      <c r="C6" s="173"/>
      <c r="D6" s="173"/>
      <c r="E6" s="173"/>
      <c r="F6" s="173"/>
      <c r="G6" s="173"/>
      <c r="H6" s="174"/>
    </row>
    <row r="7" spans="1:8" ht="18" x14ac:dyDescent="0.3">
      <c r="A7" s="167" t="s">
        <v>87</v>
      </c>
      <c r="B7" s="168"/>
      <c r="C7" s="169" t="s">
        <v>79</v>
      </c>
      <c r="D7" s="170"/>
      <c r="E7" s="170"/>
      <c r="F7" s="170"/>
      <c r="G7" s="170"/>
      <c r="H7" s="171"/>
    </row>
    <row r="8" spans="1:8" ht="21.6" thickBot="1" x14ac:dyDescent="0.35">
      <c r="A8" s="165" t="s">
        <v>11</v>
      </c>
      <c r="B8" s="166"/>
      <c r="C8" s="166"/>
      <c r="D8" s="166"/>
      <c r="E8" s="166"/>
      <c r="F8" s="166"/>
      <c r="G8" s="166"/>
      <c r="H8" s="166"/>
    </row>
    <row r="9" spans="1:8" x14ac:dyDescent="0.3">
      <c r="A9" s="162" t="s">
        <v>88</v>
      </c>
      <c r="B9" s="163"/>
      <c r="C9" s="163"/>
      <c r="D9" s="163"/>
      <c r="E9" s="163"/>
      <c r="F9" s="163"/>
      <c r="G9" s="163"/>
      <c r="H9" s="164"/>
    </row>
    <row r="10" spans="1:8" x14ac:dyDescent="0.3">
      <c r="A10" s="159" t="s">
        <v>89</v>
      </c>
      <c r="B10" s="160"/>
      <c r="C10" s="160"/>
      <c r="D10" s="160"/>
      <c r="E10" s="160"/>
      <c r="F10" s="160"/>
      <c r="G10" s="160"/>
      <c r="H10" s="161"/>
    </row>
    <row r="11" spans="1:8" x14ac:dyDescent="0.3">
      <c r="A11" s="159" t="s">
        <v>90</v>
      </c>
      <c r="B11" s="160"/>
      <c r="C11" s="160"/>
      <c r="D11" s="160"/>
      <c r="E11" s="160"/>
      <c r="F11" s="160"/>
      <c r="G11" s="160"/>
      <c r="H11" s="161"/>
    </row>
    <row r="12" spans="1:8" x14ac:dyDescent="0.3">
      <c r="A12" s="159" t="s">
        <v>91</v>
      </c>
      <c r="B12" s="160"/>
      <c r="C12" s="160"/>
      <c r="D12" s="160"/>
      <c r="E12" s="160"/>
      <c r="F12" s="160"/>
      <c r="G12" s="160"/>
      <c r="H12" s="161"/>
    </row>
    <row r="13" spans="1:8" x14ac:dyDescent="0.3">
      <c r="A13" s="159" t="s">
        <v>92</v>
      </c>
      <c r="B13" s="160"/>
      <c r="C13" s="160"/>
      <c r="D13" s="160"/>
      <c r="E13" s="160"/>
      <c r="F13" s="160"/>
      <c r="G13" s="160"/>
      <c r="H13" s="161"/>
    </row>
    <row r="14" spans="1:8" x14ac:dyDescent="0.3">
      <c r="A14" s="159" t="s">
        <v>93</v>
      </c>
      <c r="B14" s="160"/>
      <c r="C14" s="160"/>
      <c r="D14" s="160"/>
      <c r="E14" s="160"/>
      <c r="F14" s="160"/>
      <c r="G14" s="160"/>
      <c r="H14" s="161"/>
    </row>
    <row r="15" spans="1:8" x14ac:dyDescent="0.3">
      <c r="A15" s="159" t="s">
        <v>94</v>
      </c>
      <c r="B15" s="160"/>
      <c r="C15" s="160"/>
      <c r="D15" s="160"/>
      <c r="E15" s="160"/>
      <c r="F15" s="160"/>
      <c r="G15" s="160"/>
      <c r="H15" s="161"/>
    </row>
    <row r="16" spans="1:8" x14ac:dyDescent="0.3">
      <c r="A16" s="151" t="s">
        <v>95</v>
      </c>
      <c r="B16" s="152"/>
      <c r="C16" s="152"/>
      <c r="D16" s="152"/>
      <c r="E16" s="152"/>
      <c r="F16" s="152"/>
      <c r="G16" s="152"/>
      <c r="H16" s="153"/>
    </row>
    <row r="17" spans="1:8" ht="15" thickBot="1" x14ac:dyDescent="0.35">
      <c r="A17" s="154" t="s">
        <v>96</v>
      </c>
      <c r="B17" s="155"/>
      <c r="C17" s="155"/>
      <c r="D17" s="155"/>
      <c r="E17" s="155"/>
      <c r="F17" s="155"/>
      <c r="G17" s="155"/>
      <c r="H17" s="156"/>
    </row>
    <row r="18" spans="1:8" ht="41.4" x14ac:dyDescent="0.3">
      <c r="A18" s="70" t="s">
        <v>0</v>
      </c>
      <c r="B18" s="71" t="s">
        <v>1</v>
      </c>
      <c r="C18" s="89" t="s">
        <v>9</v>
      </c>
      <c r="D18" s="72" t="s">
        <v>2</v>
      </c>
      <c r="E18" s="72" t="s">
        <v>4</v>
      </c>
      <c r="F18" s="72" t="s">
        <v>3</v>
      </c>
      <c r="G18" s="72" t="s">
        <v>7</v>
      </c>
      <c r="H18" s="72" t="s">
        <v>97</v>
      </c>
    </row>
    <row r="19" spans="1:8" x14ac:dyDescent="0.3">
      <c r="A19" s="73">
        <v>1</v>
      </c>
      <c r="B19" s="73" t="s">
        <v>98</v>
      </c>
      <c r="C19" s="90" t="s">
        <v>99</v>
      </c>
      <c r="D19" s="74" t="s">
        <v>100</v>
      </c>
      <c r="E19" s="75">
        <v>1</v>
      </c>
      <c r="F19" s="73" t="s">
        <v>101</v>
      </c>
      <c r="G19" s="73">
        <v>1</v>
      </c>
      <c r="H19" s="76" t="s">
        <v>102</v>
      </c>
    </row>
    <row r="20" spans="1:8" x14ac:dyDescent="0.3">
      <c r="A20" s="73">
        <v>2</v>
      </c>
      <c r="B20" s="73" t="s">
        <v>103</v>
      </c>
      <c r="C20" s="90" t="s">
        <v>104</v>
      </c>
      <c r="D20" s="74" t="s">
        <v>100</v>
      </c>
      <c r="E20" s="75">
        <v>1</v>
      </c>
      <c r="F20" s="73" t="s">
        <v>101</v>
      </c>
      <c r="G20" s="73">
        <v>1</v>
      </c>
      <c r="H20" s="76" t="s">
        <v>102</v>
      </c>
    </row>
    <row r="21" spans="1:8" ht="27.6" x14ac:dyDescent="0.3">
      <c r="A21" s="73">
        <v>3</v>
      </c>
      <c r="B21" s="73" t="s">
        <v>105</v>
      </c>
      <c r="C21" s="91" t="s">
        <v>106</v>
      </c>
      <c r="D21" s="74" t="s">
        <v>100</v>
      </c>
      <c r="E21" s="75">
        <v>1</v>
      </c>
      <c r="F21" s="73" t="s">
        <v>101</v>
      </c>
      <c r="G21" s="73">
        <v>1</v>
      </c>
      <c r="H21" s="76" t="s">
        <v>102</v>
      </c>
    </row>
    <row r="22" spans="1:8" x14ac:dyDescent="0.3">
      <c r="A22" s="73">
        <v>4</v>
      </c>
      <c r="B22" s="73" t="s">
        <v>107</v>
      </c>
      <c r="C22" s="90" t="s">
        <v>108</v>
      </c>
      <c r="D22" s="74" t="s">
        <v>100</v>
      </c>
      <c r="E22" s="75">
        <v>1</v>
      </c>
      <c r="F22" s="73" t="s">
        <v>101</v>
      </c>
      <c r="G22" s="73">
        <v>1</v>
      </c>
      <c r="H22" s="76" t="s">
        <v>102</v>
      </c>
    </row>
    <row r="23" spans="1:8" x14ac:dyDescent="0.3">
      <c r="A23" s="73">
        <v>5</v>
      </c>
      <c r="B23" s="73" t="s">
        <v>109</v>
      </c>
      <c r="C23" s="90" t="s">
        <v>110</v>
      </c>
      <c r="D23" s="74" t="s">
        <v>100</v>
      </c>
      <c r="E23" s="75">
        <v>1</v>
      </c>
      <c r="F23" s="73" t="s">
        <v>101</v>
      </c>
      <c r="G23" s="73">
        <v>1</v>
      </c>
      <c r="H23" s="76" t="s">
        <v>102</v>
      </c>
    </row>
    <row r="24" spans="1:8" x14ac:dyDescent="0.3">
      <c r="A24" s="77">
        <v>6</v>
      </c>
      <c r="B24" s="78" t="s">
        <v>111</v>
      </c>
      <c r="C24" s="90" t="s">
        <v>112</v>
      </c>
      <c r="D24" s="74" t="s">
        <v>100</v>
      </c>
      <c r="E24" s="79">
        <v>5</v>
      </c>
      <c r="F24" s="73" t="s">
        <v>101</v>
      </c>
      <c r="G24" s="79">
        <v>5</v>
      </c>
      <c r="H24" s="76" t="s">
        <v>102</v>
      </c>
    </row>
    <row r="25" spans="1:8" x14ac:dyDescent="0.3">
      <c r="A25" s="77">
        <v>7</v>
      </c>
      <c r="B25" s="78" t="s">
        <v>113</v>
      </c>
      <c r="C25" s="90" t="s">
        <v>114</v>
      </c>
      <c r="D25" s="74" t="s">
        <v>100</v>
      </c>
      <c r="E25" s="79">
        <v>3</v>
      </c>
      <c r="F25" s="73" t="s">
        <v>101</v>
      </c>
      <c r="G25" s="79">
        <v>3</v>
      </c>
      <c r="H25" s="76" t="s">
        <v>102</v>
      </c>
    </row>
    <row r="26" spans="1:8" x14ac:dyDescent="0.3">
      <c r="A26" s="77">
        <v>8</v>
      </c>
      <c r="B26" s="78" t="s">
        <v>115</v>
      </c>
      <c r="C26" s="90" t="s">
        <v>116</v>
      </c>
      <c r="D26" s="74" t="s">
        <v>100</v>
      </c>
      <c r="E26" s="79">
        <v>3</v>
      </c>
      <c r="F26" s="73" t="s">
        <v>101</v>
      </c>
      <c r="G26" s="79">
        <v>3</v>
      </c>
      <c r="H26" s="76" t="s">
        <v>102</v>
      </c>
    </row>
    <row r="27" spans="1:8" x14ac:dyDescent="0.3">
      <c r="A27" s="77">
        <v>9</v>
      </c>
      <c r="B27" s="78" t="s">
        <v>117</v>
      </c>
      <c r="C27" s="90" t="s">
        <v>118</v>
      </c>
      <c r="D27" s="79" t="s">
        <v>119</v>
      </c>
      <c r="E27" s="79">
        <v>1</v>
      </c>
      <c r="F27" s="73" t="s">
        <v>101</v>
      </c>
      <c r="G27" s="79">
        <v>1</v>
      </c>
      <c r="H27" s="76" t="s">
        <v>102</v>
      </c>
    </row>
    <row r="28" spans="1:8" x14ac:dyDescent="0.3">
      <c r="A28" s="77">
        <v>10</v>
      </c>
      <c r="B28" s="78" t="s">
        <v>120</v>
      </c>
      <c r="C28" s="90" t="s">
        <v>121</v>
      </c>
      <c r="D28" s="79" t="s">
        <v>119</v>
      </c>
      <c r="E28" s="79">
        <v>1</v>
      </c>
      <c r="F28" s="73" t="s">
        <v>101</v>
      </c>
      <c r="G28" s="79">
        <v>1</v>
      </c>
      <c r="H28" s="76" t="s">
        <v>102</v>
      </c>
    </row>
    <row r="29" spans="1:8" x14ac:dyDescent="0.3">
      <c r="A29" s="77">
        <v>11</v>
      </c>
      <c r="B29" s="78" t="s">
        <v>122</v>
      </c>
      <c r="C29" s="90" t="s">
        <v>123</v>
      </c>
      <c r="D29" s="79" t="s">
        <v>119</v>
      </c>
      <c r="E29" s="79">
        <v>1</v>
      </c>
      <c r="F29" s="73" t="s">
        <v>101</v>
      </c>
      <c r="G29" s="79">
        <v>1</v>
      </c>
      <c r="H29" s="76" t="s">
        <v>102</v>
      </c>
    </row>
    <row r="30" spans="1:8" x14ac:dyDescent="0.3">
      <c r="A30" s="77">
        <v>12</v>
      </c>
      <c r="B30" s="80" t="s">
        <v>124</v>
      </c>
      <c r="C30" s="90" t="s">
        <v>125</v>
      </c>
      <c r="D30" s="79" t="s">
        <v>119</v>
      </c>
      <c r="E30" s="79">
        <v>1</v>
      </c>
      <c r="F30" s="73" t="s">
        <v>101</v>
      </c>
      <c r="G30" s="75">
        <v>1</v>
      </c>
      <c r="H30" s="76" t="s">
        <v>102</v>
      </c>
    </row>
    <row r="31" spans="1:8" x14ac:dyDescent="0.3">
      <c r="A31" s="77">
        <v>13</v>
      </c>
      <c r="B31" s="81" t="s">
        <v>126</v>
      </c>
      <c r="C31" s="90" t="s">
        <v>127</v>
      </c>
      <c r="D31" s="74" t="s">
        <v>100</v>
      </c>
      <c r="E31" s="82">
        <v>1</v>
      </c>
      <c r="F31" s="73" t="s">
        <v>101</v>
      </c>
      <c r="G31" s="83">
        <v>1</v>
      </c>
      <c r="H31" s="73" t="s">
        <v>102</v>
      </c>
    </row>
    <row r="32" spans="1:8" ht="27.6" x14ac:dyDescent="0.3">
      <c r="A32" s="77">
        <v>14</v>
      </c>
      <c r="B32" s="73" t="s">
        <v>128</v>
      </c>
      <c r="C32" s="92" t="s">
        <v>129</v>
      </c>
      <c r="D32" s="79" t="s">
        <v>119</v>
      </c>
      <c r="E32" s="75">
        <v>5</v>
      </c>
      <c r="F32" s="73" t="s">
        <v>101</v>
      </c>
      <c r="G32" s="8">
        <v>5</v>
      </c>
      <c r="H32" s="73" t="s">
        <v>102</v>
      </c>
    </row>
    <row r="33" spans="1:8" ht="27.6" x14ac:dyDescent="0.3">
      <c r="A33" s="77">
        <v>15</v>
      </c>
      <c r="B33" s="73" t="s">
        <v>130</v>
      </c>
      <c r="C33" s="92" t="s">
        <v>131</v>
      </c>
      <c r="D33" s="79" t="s">
        <v>119</v>
      </c>
      <c r="E33" s="75">
        <v>5</v>
      </c>
      <c r="F33" s="73" t="s">
        <v>101</v>
      </c>
      <c r="G33" s="8">
        <v>5</v>
      </c>
      <c r="H33" s="73" t="s">
        <v>102</v>
      </c>
    </row>
    <row r="34" spans="1:8" x14ac:dyDescent="0.3">
      <c r="A34" s="77">
        <v>16</v>
      </c>
      <c r="B34" s="73" t="s">
        <v>132</v>
      </c>
      <c r="C34" s="93" t="s">
        <v>133</v>
      </c>
      <c r="D34" s="79" t="s">
        <v>119</v>
      </c>
      <c r="E34" s="73">
        <v>1</v>
      </c>
      <c r="F34" s="73" t="s">
        <v>101</v>
      </c>
      <c r="G34" s="73">
        <v>1</v>
      </c>
      <c r="H34" s="73" t="s">
        <v>102</v>
      </c>
    </row>
    <row r="35" spans="1:8" ht="21.6" thickBot="1" x14ac:dyDescent="0.35">
      <c r="A35" s="165" t="s">
        <v>134</v>
      </c>
      <c r="B35" s="166"/>
      <c r="C35" s="166"/>
      <c r="D35" s="166"/>
      <c r="E35" s="166"/>
      <c r="F35" s="166"/>
      <c r="G35" s="166"/>
      <c r="H35" s="166"/>
    </row>
    <row r="36" spans="1:8" x14ac:dyDescent="0.3">
      <c r="A36" s="162" t="s">
        <v>88</v>
      </c>
      <c r="B36" s="163"/>
      <c r="C36" s="163"/>
      <c r="D36" s="163"/>
      <c r="E36" s="163"/>
      <c r="F36" s="163"/>
      <c r="G36" s="163"/>
      <c r="H36" s="164"/>
    </row>
    <row r="37" spans="1:8" x14ac:dyDescent="0.3">
      <c r="A37" s="159" t="s">
        <v>135</v>
      </c>
      <c r="B37" s="160"/>
      <c r="C37" s="160"/>
      <c r="D37" s="160"/>
      <c r="E37" s="160"/>
      <c r="F37" s="160"/>
      <c r="G37" s="160"/>
      <c r="H37" s="161"/>
    </row>
    <row r="38" spans="1:8" x14ac:dyDescent="0.3">
      <c r="A38" s="159" t="s">
        <v>90</v>
      </c>
      <c r="B38" s="160"/>
      <c r="C38" s="160"/>
      <c r="D38" s="160"/>
      <c r="E38" s="160"/>
      <c r="F38" s="160"/>
      <c r="G38" s="160"/>
      <c r="H38" s="161"/>
    </row>
    <row r="39" spans="1:8" x14ac:dyDescent="0.3">
      <c r="A39" s="159" t="s">
        <v>91</v>
      </c>
      <c r="B39" s="160"/>
      <c r="C39" s="160"/>
      <c r="D39" s="160"/>
      <c r="E39" s="160"/>
      <c r="F39" s="160"/>
      <c r="G39" s="160"/>
      <c r="H39" s="161"/>
    </row>
    <row r="40" spans="1:8" x14ac:dyDescent="0.3">
      <c r="A40" s="159" t="s">
        <v>92</v>
      </c>
      <c r="B40" s="160"/>
      <c r="C40" s="160"/>
      <c r="D40" s="160"/>
      <c r="E40" s="160"/>
      <c r="F40" s="160"/>
      <c r="G40" s="160"/>
      <c r="H40" s="161"/>
    </row>
    <row r="41" spans="1:8" x14ac:dyDescent="0.3">
      <c r="A41" s="159" t="s">
        <v>93</v>
      </c>
      <c r="B41" s="160"/>
      <c r="C41" s="160"/>
      <c r="D41" s="160"/>
      <c r="E41" s="160"/>
      <c r="F41" s="160"/>
      <c r="G41" s="160"/>
      <c r="H41" s="161"/>
    </row>
    <row r="42" spans="1:8" x14ac:dyDescent="0.3">
      <c r="A42" s="159" t="s">
        <v>136</v>
      </c>
      <c r="B42" s="160"/>
      <c r="C42" s="160"/>
      <c r="D42" s="160"/>
      <c r="E42" s="160"/>
      <c r="F42" s="160"/>
      <c r="G42" s="160"/>
      <c r="H42" s="161"/>
    </row>
    <row r="43" spans="1:8" x14ac:dyDescent="0.3">
      <c r="A43" s="151" t="s">
        <v>95</v>
      </c>
      <c r="B43" s="152"/>
      <c r="C43" s="152"/>
      <c r="D43" s="152"/>
      <c r="E43" s="152"/>
      <c r="F43" s="152"/>
      <c r="G43" s="152"/>
      <c r="H43" s="153"/>
    </row>
    <row r="44" spans="1:8" ht="15" thickBot="1" x14ac:dyDescent="0.35">
      <c r="A44" s="154" t="s">
        <v>96</v>
      </c>
      <c r="B44" s="155"/>
      <c r="C44" s="155"/>
      <c r="D44" s="155"/>
      <c r="E44" s="155"/>
      <c r="F44" s="155"/>
      <c r="G44" s="155"/>
      <c r="H44" s="156"/>
    </row>
    <row r="45" spans="1:8" ht="41.4" x14ac:dyDescent="0.3">
      <c r="A45" s="84" t="s">
        <v>0</v>
      </c>
      <c r="B45" s="84" t="s">
        <v>1</v>
      </c>
      <c r="C45" s="89" t="s">
        <v>9</v>
      </c>
      <c r="D45" s="84" t="s">
        <v>2</v>
      </c>
      <c r="E45" s="84" t="s">
        <v>4</v>
      </c>
      <c r="F45" s="84" t="s">
        <v>3</v>
      </c>
      <c r="G45" s="84" t="s">
        <v>7</v>
      </c>
      <c r="H45" s="84" t="s">
        <v>97</v>
      </c>
    </row>
    <row r="46" spans="1:8" ht="27.6" x14ac:dyDescent="0.3">
      <c r="A46" s="74">
        <v>1</v>
      </c>
      <c r="B46" s="75" t="s">
        <v>137</v>
      </c>
      <c r="C46" s="90" t="s">
        <v>138</v>
      </c>
      <c r="D46" s="74" t="s">
        <v>6</v>
      </c>
      <c r="E46" s="74">
        <v>1</v>
      </c>
      <c r="F46" s="85" t="s">
        <v>139</v>
      </c>
      <c r="G46" s="74">
        <v>5</v>
      </c>
      <c r="H46" s="76" t="s">
        <v>102</v>
      </c>
    </row>
    <row r="47" spans="1:8" ht="27.6" x14ac:dyDescent="0.3">
      <c r="A47" s="74">
        <v>2</v>
      </c>
      <c r="B47" s="75" t="s">
        <v>23</v>
      </c>
      <c r="C47" s="90" t="s">
        <v>140</v>
      </c>
      <c r="D47" s="74" t="s">
        <v>6</v>
      </c>
      <c r="E47" s="74">
        <v>10</v>
      </c>
      <c r="F47" s="85" t="s">
        <v>141</v>
      </c>
      <c r="G47" s="74">
        <v>10</v>
      </c>
      <c r="H47" s="76" t="s">
        <v>102</v>
      </c>
    </row>
    <row r="48" spans="1:8" ht="21.6" thickBot="1" x14ac:dyDescent="0.35">
      <c r="A48" s="165" t="s">
        <v>14</v>
      </c>
      <c r="B48" s="166"/>
      <c r="C48" s="166"/>
      <c r="D48" s="166"/>
      <c r="E48" s="166"/>
      <c r="F48" s="166"/>
      <c r="G48" s="166"/>
      <c r="H48" s="166"/>
    </row>
    <row r="49" spans="1:8" x14ac:dyDescent="0.3">
      <c r="A49" s="162" t="s">
        <v>88</v>
      </c>
      <c r="B49" s="163"/>
      <c r="C49" s="163"/>
      <c r="D49" s="163"/>
      <c r="E49" s="163"/>
      <c r="F49" s="163"/>
      <c r="G49" s="163"/>
      <c r="H49" s="164"/>
    </row>
    <row r="50" spans="1:8" x14ac:dyDescent="0.3">
      <c r="A50" s="159" t="s">
        <v>142</v>
      </c>
      <c r="B50" s="160"/>
      <c r="C50" s="160"/>
      <c r="D50" s="160"/>
      <c r="E50" s="160"/>
      <c r="F50" s="160"/>
      <c r="G50" s="160"/>
      <c r="H50" s="161"/>
    </row>
    <row r="51" spans="1:8" x14ac:dyDescent="0.3">
      <c r="A51" s="159" t="s">
        <v>90</v>
      </c>
      <c r="B51" s="160"/>
      <c r="C51" s="160"/>
      <c r="D51" s="160"/>
      <c r="E51" s="160"/>
      <c r="F51" s="160"/>
      <c r="G51" s="160"/>
      <c r="H51" s="161"/>
    </row>
    <row r="52" spans="1:8" x14ac:dyDescent="0.3">
      <c r="A52" s="159" t="s">
        <v>91</v>
      </c>
      <c r="B52" s="160"/>
      <c r="C52" s="160"/>
      <c r="D52" s="160"/>
      <c r="E52" s="160"/>
      <c r="F52" s="160"/>
      <c r="G52" s="160"/>
      <c r="H52" s="161"/>
    </row>
    <row r="53" spans="1:8" x14ac:dyDescent="0.3">
      <c r="A53" s="159" t="s">
        <v>92</v>
      </c>
      <c r="B53" s="160"/>
      <c r="C53" s="160"/>
      <c r="D53" s="160"/>
      <c r="E53" s="160"/>
      <c r="F53" s="160"/>
      <c r="G53" s="160"/>
      <c r="H53" s="161"/>
    </row>
    <row r="54" spans="1:8" x14ac:dyDescent="0.3">
      <c r="A54" s="159" t="s">
        <v>93</v>
      </c>
      <c r="B54" s="160"/>
      <c r="C54" s="160"/>
      <c r="D54" s="160"/>
      <c r="E54" s="160"/>
      <c r="F54" s="160"/>
      <c r="G54" s="160"/>
      <c r="H54" s="161"/>
    </row>
    <row r="55" spans="1:8" x14ac:dyDescent="0.3">
      <c r="A55" s="159" t="s">
        <v>143</v>
      </c>
      <c r="B55" s="160"/>
      <c r="C55" s="160"/>
      <c r="D55" s="160"/>
      <c r="E55" s="160"/>
      <c r="F55" s="160"/>
      <c r="G55" s="160"/>
      <c r="H55" s="161"/>
    </row>
    <row r="56" spans="1:8" x14ac:dyDescent="0.3">
      <c r="A56" s="151" t="s">
        <v>95</v>
      </c>
      <c r="B56" s="152"/>
      <c r="C56" s="152"/>
      <c r="D56" s="152"/>
      <c r="E56" s="152"/>
      <c r="F56" s="152"/>
      <c r="G56" s="152"/>
      <c r="H56" s="153"/>
    </row>
    <row r="57" spans="1:8" ht="15" thickBot="1" x14ac:dyDescent="0.35">
      <c r="A57" s="154" t="s">
        <v>96</v>
      </c>
      <c r="B57" s="155"/>
      <c r="C57" s="155"/>
      <c r="D57" s="155"/>
      <c r="E57" s="155"/>
      <c r="F57" s="155"/>
      <c r="G57" s="155"/>
      <c r="H57" s="156"/>
    </row>
    <row r="58" spans="1:8" ht="41.4" x14ac:dyDescent="0.3">
      <c r="A58" s="86" t="s">
        <v>0</v>
      </c>
      <c r="B58" s="69" t="s">
        <v>1</v>
      </c>
      <c r="C58" s="89" t="s">
        <v>9</v>
      </c>
      <c r="D58" s="69" t="s">
        <v>2</v>
      </c>
      <c r="E58" s="69" t="s">
        <v>4</v>
      </c>
      <c r="F58" s="69" t="s">
        <v>3</v>
      </c>
      <c r="G58" s="69" t="s">
        <v>7</v>
      </c>
      <c r="H58" s="69" t="s">
        <v>97</v>
      </c>
    </row>
    <row r="59" spans="1:8" x14ac:dyDescent="0.3">
      <c r="A59" s="7">
        <v>1</v>
      </c>
      <c r="B59" s="6" t="s">
        <v>144</v>
      </c>
      <c r="C59" s="90" t="s">
        <v>145</v>
      </c>
      <c r="D59" s="6" t="s">
        <v>146</v>
      </c>
      <c r="E59" s="6">
        <v>1</v>
      </c>
      <c r="F59" s="7" t="s">
        <v>101</v>
      </c>
      <c r="G59" s="7">
        <v>1</v>
      </c>
      <c r="H59" s="7" t="s">
        <v>147</v>
      </c>
    </row>
    <row r="60" spans="1:8" x14ac:dyDescent="0.3">
      <c r="A60" s="7">
        <v>2</v>
      </c>
      <c r="B60" s="87" t="s">
        <v>23</v>
      </c>
      <c r="C60" s="90" t="s">
        <v>140</v>
      </c>
      <c r="D60" s="6" t="s">
        <v>146</v>
      </c>
      <c r="E60" s="6">
        <v>1</v>
      </c>
      <c r="F60" s="7" t="s">
        <v>101</v>
      </c>
      <c r="G60" s="7">
        <v>1</v>
      </c>
      <c r="H60" s="7" t="s">
        <v>102</v>
      </c>
    </row>
    <row r="61" spans="1:8" x14ac:dyDescent="0.3">
      <c r="A61" s="8">
        <v>3</v>
      </c>
      <c r="B61" s="9" t="s">
        <v>148</v>
      </c>
      <c r="C61" s="90" t="s">
        <v>149</v>
      </c>
      <c r="D61" s="9" t="s">
        <v>5</v>
      </c>
      <c r="E61" s="9">
        <v>1</v>
      </c>
      <c r="F61" s="8" t="s">
        <v>101</v>
      </c>
      <c r="G61" s="8">
        <v>1</v>
      </c>
      <c r="H61" s="8" t="s">
        <v>102</v>
      </c>
    </row>
    <row r="62" spans="1:8" x14ac:dyDescent="0.3">
      <c r="A62" s="7">
        <v>4</v>
      </c>
      <c r="B62" s="7" t="s">
        <v>150</v>
      </c>
      <c r="C62" s="94" t="s">
        <v>151</v>
      </c>
      <c r="D62" s="6" t="s">
        <v>5</v>
      </c>
      <c r="E62" s="7">
        <v>1</v>
      </c>
      <c r="F62" s="7" t="s">
        <v>101</v>
      </c>
      <c r="G62" s="7">
        <v>1</v>
      </c>
      <c r="H62" s="7" t="s">
        <v>152</v>
      </c>
    </row>
    <row r="63" spans="1:8" ht="21" x14ac:dyDescent="0.3">
      <c r="A63" s="157" t="s">
        <v>13</v>
      </c>
      <c r="B63" s="158"/>
      <c r="C63" s="158"/>
      <c r="D63" s="158"/>
      <c r="E63" s="158"/>
      <c r="F63" s="158"/>
      <c r="G63" s="158"/>
      <c r="H63" s="158"/>
    </row>
    <row r="64" spans="1:8" ht="41.4" x14ac:dyDescent="0.3">
      <c r="A64" s="86" t="s">
        <v>0</v>
      </c>
      <c r="B64" s="69" t="s">
        <v>1</v>
      </c>
      <c r="C64" s="5" t="s">
        <v>9</v>
      </c>
      <c r="D64" s="69" t="s">
        <v>2</v>
      </c>
      <c r="E64" s="69" t="s">
        <v>4</v>
      </c>
      <c r="F64" s="69" t="s">
        <v>3</v>
      </c>
      <c r="G64" s="69" t="s">
        <v>7</v>
      </c>
      <c r="H64" s="69" t="s">
        <v>97</v>
      </c>
    </row>
    <row r="65" spans="1:8" x14ac:dyDescent="0.3">
      <c r="A65" s="69">
        <v>1</v>
      </c>
      <c r="B65" s="5" t="s">
        <v>153</v>
      </c>
      <c r="C65" s="95" t="s">
        <v>154</v>
      </c>
      <c r="D65" s="69" t="s">
        <v>155</v>
      </c>
      <c r="E65" s="72">
        <v>10</v>
      </c>
      <c r="F65" s="72" t="s">
        <v>101</v>
      </c>
      <c r="G65" s="69">
        <v>10</v>
      </c>
      <c r="H65" s="69" t="s">
        <v>152</v>
      </c>
    </row>
    <row r="66" spans="1:8" x14ac:dyDescent="0.3">
      <c r="A66" s="72">
        <v>2</v>
      </c>
      <c r="B66" s="5" t="s">
        <v>153</v>
      </c>
      <c r="C66" s="94" t="s">
        <v>156</v>
      </c>
      <c r="D66" s="69" t="s">
        <v>155</v>
      </c>
      <c r="E66" s="72">
        <v>20</v>
      </c>
      <c r="F66" s="72" t="s">
        <v>101</v>
      </c>
      <c r="G66" s="69">
        <v>20</v>
      </c>
      <c r="H66" s="69" t="s">
        <v>152</v>
      </c>
    </row>
    <row r="67" spans="1:8" x14ac:dyDescent="0.3">
      <c r="A67" s="72">
        <v>3</v>
      </c>
      <c r="B67" s="88" t="s">
        <v>157</v>
      </c>
      <c r="C67" s="94" t="s">
        <v>158</v>
      </c>
      <c r="D67" s="69" t="s">
        <v>155</v>
      </c>
      <c r="E67" s="72">
        <v>1</v>
      </c>
      <c r="F67" s="72" t="s">
        <v>101</v>
      </c>
      <c r="G67" s="69">
        <v>1</v>
      </c>
      <c r="H67" s="69" t="s">
        <v>152</v>
      </c>
    </row>
    <row r="68" spans="1:8" x14ac:dyDescent="0.3">
      <c r="A68" s="72">
        <v>4</v>
      </c>
      <c r="B68" s="88" t="s">
        <v>157</v>
      </c>
      <c r="C68" s="94" t="s">
        <v>159</v>
      </c>
      <c r="D68" s="69" t="s">
        <v>155</v>
      </c>
      <c r="E68" s="72">
        <v>1</v>
      </c>
      <c r="F68" s="72" t="s">
        <v>101</v>
      </c>
      <c r="G68" s="69">
        <v>1</v>
      </c>
      <c r="H68" s="69" t="s">
        <v>152</v>
      </c>
    </row>
    <row r="69" spans="1:8" x14ac:dyDescent="0.3">
      <c r="A69" s="72">
        <v>5</v>
      </c>
      <c r="B69" s="88" t="s">
        <v>160</v>
      </c>
      <c r="C69" s="96" t="s">
        <v>161</v>
      </c>
      <c r="D69" s="69" t="s">
        <v>155</v>
      </c>
      <c r="E69" s="72">
        <v>1</v>
      </c>
      <c r="F69" s="72" t="s">
        <v>101</v>
      </c>
      <c r="G69" s="69">
        <v>1</v>
      </c>
      <c r="H69" s="69" t="s">
        <v>152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9:H49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8:H48"/>
    <mergeCell ref="A56:H56"/>
    <mergeCell ref="A57:H57"/>
    <mergeCell ref="A63:H63"/>
    <mergeCell ref="A50:H50"/>
    <mergeCell ref="A51:H51"/>
    <mergeCell ref="A52:H52"/>
    <mergeCell ref="A53:H53"/>
    <mergeCell ref="A54:H54"/>
    <mergeCell ref="A55:H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3" sqref="B23"/>
    </sheetView>
  </sheetViews>
  <sheetFormatPr defaultRowHeight="14.4" x14ac:dyDescent="0.3"/>
  <cols>
    <col min="1" max="1" width="28.6640625" style="18" customWidth="1"/>
  </cols>
  <sheetData>
    <row r="1" spans="1:1" ht="15.6" x14ac:dyDescent="0.3">
      <c r="A1" s="13" t="s">
        <v>6</v>
      </c>
    </row>
    <row r="2" spans="1:1" ht="15.6" x14ac:dyDescent="0.3">
      <c r="A2" s="13" t="s">
        <v>10</v>
      </c>
    </row>
    <row r="3" spans="1:1" ht="15.6" x14ac:dyDescent="0.3">
      <c r="A3" s="13" t="s">
        <v>5</v>
      </c>
    </row>
    <row r="4" spans="1:1" ht="15.6" x14ac:dyDescent="0.3">
      <c r="A4" s="13" t="s">
        <v>17</v>
      </c>
    </row>
    <row r="5" spans="1:1" ht="15.6" x14ac:dyDescent="0.3">
      <c r="A5" s="13" t="s">
        <v>8</v>
      </c>
    </row>
    <row r="6" spans="1:1" ht="15.6" x14ac:dyDescent="0.3">
      <c r="A6" s="13" t="s">
        <v>31</v>
      </c>
    </row>
    <row r="7" spans="1:1" ht="15.6" x14ac:dyDescent="0.3">
      <c r="A7" s="13" t="s">
        <v>69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2026-03-25T12:16:12Z</dcterms:modified>
</cp:coreProperties>
</file>