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006A049F-2665-4AB5-BB04-7D97BD0CB7B3}" xr6:coauthVersionLast="47" xr6:coauthVersionMax="47" xr10:uidLastSave="{00000000-0000-0000-0000-000000000000}"/>
  <bookViews>
    <workbookView xWindow="-108" yWindow="-108" windowWidth="41496" windowHeight="16896" firstSheet="3" activeTab="3" xr2:uid="{00000000-000D-0000-FFFF-FFFF00000000}"/>
  </bookViews>
  <sheets>
    <sheet name="Базовый ИЛ (old)" sheetId="6" state="hidden" r:id="rId1"/>
    <sheet name="Вариативная часть (old)" sheetId="7" state="hidden" r:id="rId2"/>
    <sheet name="Виды (OLD)" sheetId="9" state="hidden" r:id="rId3"/>
    <sheet name="Базовый ИЛ" sheetId="14" r:id="rId4"/>
    <sheet name="Вариативная часть" sheetId="15" r:id="rId5"/>
    <sheet name="Виды" sheetId="1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4" l="1"/>
  <c r="G28" i="14"/>
  <c r="G27" i="14"/>
  <c r="G26" i="14"/>
  <c r="G25" i="14"/>
  <c r="C3" i="14"/>
  <c r="G40" i="14" s="1"/>
  <c r="G31" i="6"/>
  <c r="G32" i="6"/>
  <c r="G30" i="6"/>
  <c r="G38" i="14" l="1"/>
  <c r="G17" i="6"/>
  <c r="G18" i="6"/>
  <c r="G16" i="6" l="1"/>
  <c r="G52" i="6" l="1"/>
  <c r="G50" i="6"/>
  <c r="G51" i="6"/>
  <c r="G49" i="6"/>
  <c r="H4" i="7" l="1"/>
  <c r="H12" i="7"/>
  <c r="H14" i="7"/>
  <c r="H5" i="7"/>
  <c r="H18" i="7"/>
  <c r="H20" i="7"/>
  <c r="H8" i="7"/>
  <c r="H3" i="7"/>
  <c r="H19" i="7"/>
  <c r="H11" i="7"/>
  <c r="H13" i="7"/>
</calcChain>
</file>

<file path=xl/sharedStrings.xml><?xml version="1.0" encoding="utf-8"?>
<sst xmlns="http://schemas.openxmlformats.org/spreadsheetml/2006/main" count="493" uniqueCount="115">
  <si>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</si>
  <si>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</si>
  <si>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</si>
  <si>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</si>
  <si>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</si>
  <si>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</si>
  <si>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</si>
  <si>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</si>
  <si>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</si>
  <si>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</si>
  <si>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</si>
  <si>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</si>
  <si>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</si>
  <si>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</si>
  <si>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</si>
  <si>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</si>
  <si>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</si>
  <si>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</si>
  <si>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</si>
  <si>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</si>
  <si>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</si>
  <si>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</si>
  <si>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</si>
  <si>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</si>
  <si>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</si>
  <si>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</si>
  <si>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</si>
  <si>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</si>
  <si>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</si>
  <si>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</si>
  <si>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</si>
  <si>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</si>
  <si>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</si>
  <si>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</si>
  <si>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</si>
  <si>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</si>
  <si>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</si>
  <si>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</si>
  <si>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</si>
  <si>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</si>
  <si>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</si>
  <si>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</si>
  <si>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</si>
  <si>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</si>
  <si>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</si>
  <si>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</si>
  <si>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</si>
  <si>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</si>
  <si>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</si>
  <si>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</si>
  <si>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</si>
  <si>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</si>
  <si>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</si>
  <si>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</si>
  <si>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</si>
  <si>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 xml:space="preserve">Трактор </t>
  </si>
  <si>
    <t>Базовая станция</t>
  </si>
  <si>
    <t xml:space="preserve">Система автоматического вождения   </t>
  </si>
  <si>
    <t>Посевной комплекс</t>
  </si>
  <si>
    <t>Культиватор</t>
  </si>
  <si>
    <t>Наземная станция управления</t>
  </si>
  <si>
    <t>Макет геоскана</t>
  </si>
  <si>
    <t>Тележка для хранения и зарядки ноутбуков</t>
  </si>
  <si>
    <t xml:space="preserve">Геоинформационная система </t>
  </si>
  <si>
    <t>Диагностический сканер с переходником адаптером</t>
  </si>
  <si>
    <t>Мультиспектральная камера</t>
  </si>
  <si>
    <t>Система параллельного вождения</t>
  </si>
  <si>
    <t>Проектор</t>
  </si>
  <si>
    <t xml:space="preserve">Квадрокоптер с мультиспектральной камерой </t>
  </si>
  <si>
    <t>Мультичастотный ГНСС RTK приемник</t>
  </si>
  <si>
    <t xml:space="preserve">Автоматизированный почвенный пробоотборник </t>
  </si>
  <si>
    <t xml:space="preserve">Система мониторинга (картирования)  урожайности </t>
  </si>
  <si>
    <t>Тренажер агронавигатор</t>
  </si>
  <si>
    <t xml:space="preserve">Учебный набор квадрокомтера </t>
  </si>
  <si>
    <t xml:space="preserve">Ремкомплект, совместимый с учебным набором квадрокомтера </t>
  </si>
  <si>
    <t>Экран для проектора</t>
  </si>
  <si>
    <t>Программное обеспечение для фотограмметрии</t>
  </si>
  <si>
    <t xml:space="preserve">Интернет-платформа для передачи агротехнических данных между бортовыми информационными системами и учетными производственными системами сельскохозяйственных предприятий </t>
  </si>
  <si>
    <t>Измеритель уровня хлорофилла</t>
  </si>
  <si>
    <t>Лаборатория "Цифровое земледелие"</t>
  </si>
  <si>
    <t>35.02.05 Агрономия
35.02.16 Эксплуатация и ремонт сельскохозяйственной техники и оборудования
35.01.26 Мастер растениеводства
35.01.27 Мастер сельскохозяйственного производства
19.02.11 «Технология продуктов питания из растительного сырья»</t>
  </si>
  <si>
    <t xml:space="preserve">Приемник/передатчик спутникового сигнала 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</si>
  <si>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</si>
  <si>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</si>
  <si>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</si>
  <si>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</si>
  <si>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</si>
  <si>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</si>
  <si>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</si>
  <si>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</si>
  <si>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</si>
  <si>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</si>
  <si>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</si>
  <si>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</si>
  <si>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</si>
  <si>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</si>
  <si>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</si>
  <si>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</si>
  <si>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</si>
  <si>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</si>
  <si>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</si>
  <si>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</si>
  <si>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СИЗ</t>
  </si>
  <si>
    <t>Перчатки</t>
  </si>
  <si>
    <t>Корзина для мусора</t>
  </si>
  <si>
    <t>Шкаф для документов</t>
  </si>
  <si>
    <t>Шкаф для одежды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</si>
  <si>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</si>
  <si>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</si>
  <si>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</si>
  <si>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Цифровое земледелие</t>
  </si>
  <si>
    <t>Пробоотборник почвенный автоматизированный</t>
  </si>
  <si>
    <t>Программное обеспечение для построения маршрутов сельскохозяйственной техники</t>
  </si>
  <si>
    <t>35.01.27 Мастер сельскохозяйственного производства
35.02.16 Эксплуатация и ремонт сельскохозяйственной техники и оборудования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</si>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</sst>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color indexed="8"/>
      <name val="Calibri"/>
      <family val="2"/>
      <charset val="1"/>
    </font>
    <font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2" fillId="0" borderId="0"/>
  </cellStyleXfs>
  <cellXfs count="15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9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21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5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4" fillId="8" borderId="2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11" borderId="4" xfId="0" applyFont="1" applyFill="1" applyBorder="1" applyAlignment="1">
      <alignment horizontal="center" vertical="center" wrapText="1"/>
    </xf>
    <xf numFmtId="0" fontId="30" fillId="11" borderId="25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0" fillId="0" borderId="0" xfId="0" applyFont="1"/>
    <xf numFmtId="0" fontId="17" fillId="0" borderId="3" xfId="0" applyFont="1" applyBorder="1" applyAlignment="1">
      <alignment horizontal="center" vertical="center" wrapText="1"/>
    </xf>
    <xf numFmtId="0" fontId="19" fillId="4" borderId="17" xfId="3" applyFont="1" applyFill="1" applyBorder="1" applyAlignment="1">
      <alignment vertical="center" wrapText="1"/>
    </xf>
    <xf numFmtId="0" fontId="19" fillId="11" borderId="11" xfId="0" applyFont="1" applyFill="1" applyBorder="1" applyAlignment="1">
      <alignment horizontal="center" vertical="center"/>
    </xf>
    <xf numFmtId="0" fontId="19" fillId="11" borderId="26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left" vertical="center"/>
    </xf>
    <xf numFmtId="0" fontId="19" fillId="4" borderId="22" xfId="3" applyFont="1" applyFill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/>
    </xf>
    <xf numFmtId="0" fontId="30" fillId="11" borderId="11" xfId="0" applyFont="1" applyFill="1" applyBorder="1" applyAlignment="1">
      <alignment horizontal="center" vertical="center" wrapText="1"/>
    </xf>
    <xf numFmtId="0" fontId="30" fillId="11" borderId="26" xfId="0" applyFont="1" applyFill="1" applyBorder="1" applyAlignment="1">
      <alignment horizontal="center" vertical="center" wrapText="1"/>
    </xf>
    <xf numFmtId="0" fontId="30" fillId="11" borderId="23" xfId="0" applyFont="1" applyFill="1" applyBorder="1" applyAlignment="1">
      <alignment horizontal="center" vertical="center" wrapText="1"/>
    </xf>
    <xf numFmtId="0" fontId="30" fillId="11" borderId="2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left" vertical="center" wrapText="1"/>
    </xf>
    <xf numFmtId="0" fontId="20" fillId="11" borderId="11" xfId="0" applyFont="1" applyFill="1" applyBorder="1" applyAlignment="1">
      <alignment vertical="center"/>
    </xf>
    <xf numFmtId="0" fontId="17" fillId="11" borderId="2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left" vertical="center"/>
    </xf>
    <xf numFmtId="0" fontId="20" fillId="11" borderId="23" xfId="0" applyFont="1" applyFill="1" applyBorder="1" applyAlignment="1">
      <alignment vertical="center"/>
    </xf>
    <xf numFmtId="0" fontId="17" fillId="11" borderId="2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>
      <alignment horizontal="left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31" fillId="7" borderId="17" xfId="0" applyFont="1" applyFill="1" applyBorder="1" applyAlignment="1">
      <alignment vertical="center"/>
    </xf>
    <xf numFmtId="0" fontId="17" fillId="0" borderId="19" xfId="0" applyFont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1" fillId="7" borderId="1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left" vertical="center" wrapText="1"/>
    </xf>
    <xf numFmtId="0" fontId="23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9" fillId="10" borderId="19" xfId="0" applyFont="1" applyFill="1" applyBorder="1" applyAlignment="1">
      <alignment horizontal="right" vertical="center"/>
    </xf>
    <xf numFmtId="0" fontId="29" fillId="10" borderId="20" xfId="0" applyFont="1" applyFill="1" applyBorder="1" applyAlignment="1">
      <alignment horizontal="right" vertical="center"/>
    </xf>
    <xf numFmtId="0" fontId="29" fillId="10" borderId="20" xfId="0" applyFont="1" applyFill="1" applyBorder="1" applyAlignment="1">
      <alignment horizontal="left" vertical="center"/>
    </xf>
    <xf numFmtId="0" fontId="31" fillId="10" borderId="19" xfId="0" applyFont="1" applyFill="1" applyBorder="1" applyAlignment="1">
      <alignment horizontal="right" vertical="center"/>
    </xf>
    <xf numFmtId="0" fontId="31" fillId="10" borderId="20" xfId="0" applyFont="1" applyFill="1" applyBorder="1" applyAlignment="1">
      <alignment horizontal="right" vertical="center"/>
    </xf>
    <xf numFmtId="0" fontId="19" fillId="10" borderId="20" xfId="0" applyFont="1" applyFill="1" applyBorder="1" applyAlignment="1">
      <alignment horizontal="left" vertical="center"/>
    </xf>
    <xf numFmtId="0" fontId="29" fillId="10" borderId="19" xfId="0" applyFont="1" applyFill="1" applyBorder="1" applyAlignment="1">
      <alignment horizontal="center" vertical="center"/>
    </xf>
    <xf numFmtId="0" fontId="29" fillId="10" borderId="20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15" fillId="9" borderId="11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15" fillId="9" borderId="23" xfId="0" applyFont="1" applyFill="1" applyBorder="1" applyAlignment="1">
      <alignment vertical="center" wrapText="1"/>
    </xf>
    <xf numFmtId="0" fontId="15" fillId="9" borderId="24" xfId="0" applyFont="1" applyFill="1" applyBorder="1" applyAlignment="1">
      <alignment vertical="center" wrapText="1"/>
    </xf>
    <xf numFmtId="0" fontId="29" fillId="10" borderId="23" xfId="0" applyFont="1" applyFill="1" applyBorder="1" applyAlignment="1">
      <alignment horizontal="center" vertical="center"/>
    </xf>
    <xf numFmtId="0" fontId="29" fillId="10" borderId="24" xfId="0" applyFont="1" applyFill="1" applyBorder="1" applyAlignment="1">
      <alignment horizontal="center" vertical="center"/>
    </xf>
    <xf numFmtId="0" fontId="25" fillId="8" borderId="24" xfId="0" applyFont="1" applyFill="1" applyBorder="1" applyAlignment="1">
      <alignment horizontal="left" vertical="center"/>
    </xf>
    <xf numFmtId="0" fontId="11" fillId="8" borderId="19" xfId="0" applyFont="1" applyFill="1" applyBorder="1" applyAlignment="1">
      <alignment horizontal="center"/>
    </xf>
    <xf numFmtId="0" fontId="11" fillId="8" borderId="20" xfId="0" applyFont="1" applyFill="1" applyBorder="1" applyAlignment="1">
      <alignment horizontal="center"/>
    </xf>
    <xf numFmtId="0" fontId="26" fillId="8" borderId="2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vertical="center" wrapText="1"/>
    </xf>
    <xf numFmtId="0" fontId="27" fillId="9" borderId="2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/>
    </xf>
    <xf numFmtId="0" fontId="34" fillId="13" borderId="0" xfId="0" applyFont="1" applyFill="1" applyAlignment="1">
      <alignment horizontal="center" vertical="center" wrapText="1"/>
    </xf>
  </cellXfs>
  <cellStyles count="6">
    <cellStyle name="Excel Built-in Normal" xfId="5" xr:uid="{13F0D1C7-2849-416C-B16E-1B4FB34EE58C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2"/>
  <sheetViews>
    <sheetView workbookViewId="0">
      <selection sqref="A1:G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16" t="s">
        <v>79</v>
      </c>
      <c r="B1" s="117"/>
      <c r="C1" s="117"/>
      <c r="D1" s="117"/>
      <c r="E1" s="117"/>
      <c r="F1" s="117"/>
      <c r="G1" s="118"/>
    </row>
    <row r="2" spans="1:8" ht="80.25" customHeight="1" x14ac:dyDescent="0.3">
      <c r="A2" s="119" t="s">
        <v>21</v>
      </c>
      <c r="B2" s="119"/>
      <c r="C2" s="120" t="s">
        <v>80</v>
      </c>
      <c r="D2" s="121"/>
      <c r="E2" s="121"/>
      <c r="F2" s="121"/>
      <c r="G2" s="121"/>
    </row>
    <row r="3" spans="1:8" ht="21" x14ac:dyDescent="0.3">
      <c r="A3" s="111" t="s">
        <v>12</v>
      </c>
      <c r="B3" s="111"/>
      <c r="C3" s="111"/>
      <c r="D3" s="111"/>
      <c r="E3" s="111"/>
      <c r="F3" s="111"/>
      <c r="G3" s="112"/>
    </row>
    <row r="4" spans="1:8" ht="15" thickBot="1" x14ac:dyDescent="0.35">
      <c r="A4" s="122" t="s">
        <v>19</v>
      </c>
      <c r="B4" s="123"/>
      <c r="C4" s="9">
        <v>12</v>
      </c>
      <c r="D4" s="10"/>
      <c r="E4" s="10"/>
      <c r="F4" s="10"/>
      <c r="G4" s="10"/>
    </row>
    <row r="5" spans="1:8" x14ac:dyDescent="0.3">
      <c r="A5" s="113" t="s">
        <v>13</v>
      </c>
      <c r="B5" s="114"/>
      <c r="C5" s="114"/>
      <c r="D5" s="114"/>
      <c r="E5" s="114"/>
      <c r="F5" s="114"/>
      <c r="G5" s="115"/>
    </row>
    <row r="6" spans="1:8" x14ac:dyDescent="0.3">
      <c r="A6" s="105" t="s">
        <v>22</v>
      </c>
      <c r="B6" s="106"/>
      <c r="C6" s="106"/>
      <c r="D6" s="106"/>
      <c r="E6" s="106"/>
      <c r="F6" s="106"/>
      <c r="G6" s="107"/>
    </row>
    <row r="7" spans="1:8" x14ac:dyDescent="0.3">
      <c r="A7" s="105" t="s">
        <v>29</v>
      </c>
      <c r="B7" s="106"/>
      <c r="C7" s="106"/>
      <c r="D7" s="106"/>
      <c r="E7" s="106"/>
      <c r="F7" s="106"/>
      <c r="G7" s="107"/>
    </row>
    <row r="8" spans="1:8" x14ac:dyDescent="0.3">
      <c r="A8" s="105" t="s">
        <v>28</v>
      </c>
      <c r="B8" s="106"/>
      <c r="C8" s="106"/>
      <c r="D8" s="106"/>
      <c r="E8" s="106"/>
      <c r="F8" s="106"/>
      <c r="G8" s="107"/>
    </row>
    <row r="9" spans="1:8" x14ac:dyDescent="0.3">
      <c r="A9" s="105" t="s">
        <v>27</v>
      </c>
      <c r="B9" s="106"/>
      <c r="C9" s="106"/>
      <c r="D9" s="106"/>
      <c r="E9" s="106"/>
      <c r="F9" s="106"/>
      <c r="G9" s="107"/>
    </row>
    <row r="10" spans="1:8" x14ac:dyDescent="0.3">
      <c r="A10" s="105" t="s">
        <v>25</v>
      </c>
      <c r="B10" s="106"/>
      <c r="C10" s="106"/>
      <c r="D10" s="106"/>
      <c r="E10" s="106"/>
      <c r="F10" s="106"/>
      <c r="G10" s="107"/>
    </row>
    <row r="11" spans="1:8" x14ac:dyDescent="0.3">
      <c r="A11" s="105" t="s">
        <v>26</v>
      </c>
      <c r="B11" s="106"/>
      <c r="C11" s="106"/>
      <c r="D11" s="106"/>
      <c r="E11" s="106"/>
      <c r="F11" s="106"/>
      <c r="G11" s="107"/>
    </row>
    <row r="12" spans="1:8" x14ac:dyDescent="0.3">
      <c r="A12" s="105" t="s">
        <v>24</v>
      </c>
      <c r="B12" s="106"/>
      <c r="C12" s="106"/>
      <c r="D12" s="106"/>
      <c r="E12" s="106"/>
      <c r="F12" s="106"/>
      <c r="G12" s="107"/>
    </row>
    <row r="13" spans="1:8" ht="15" thickBot="1" x14ac:dyDescent="0.35">
      <c r="A13" s="108" t="s">
        <v>23</v>
      </c>
      <c r="B13" s="109"/>
      <c r="C13" s="109"/>
      <c r="D13" s="109"/>
      <c r="E13" s="109"/>
      <c r="F13" s="109"/>
      <c r="G13" s="110"/>
    </row>
    <row r="14" spans="1:8" ht="27.6" x14ac:dyDescent="0.3">
      <c r="A14" s="8" t="s">
        <v>0</v>
      </c>
      <c r="B14" s="8" t="s">
        <v>1</v>
      </c>
      <c r="C14" s="8" t="s">
        <v>10</v>
      </c>
      <c r="D14" s="8" t="s">
        <v>2</v>
      </c>
      <c r="E14" s="8" t="s">
        <v>4</v>
      </c>
      <c r="F14" s="8" t="s">
        <v>3</v>
      </c>
      <c r="G14" s="8" t="s">
        <v>8</v>
      </c>
      <c r="H14" s="24" t="s">
        <v>45</v>
      </c>
    </row>
    <row r="15" spans="1:8" ht="27.6" x14ac:dyDescent="0.3">
      <c r="A15" s="8">
        <v>1</v>
      </c>
      <c r="B15" s="26" t="s">
        <v>50</v>
      </c>
      <c r="C15" s="7" t="s">
        <v>18</v>
      </c>
      <c r="D15" s="19" t="s">
        <v>5</v>
      </c>
      <c r="E15" s="32">
        <v>1</v>
      </c>
      <c r="F15" s="35" t="s">
        <v>6</v>
      </c>
      <c r="G15" s="32">
        <v>1</v>
      </c>
    </row>
    <row r="16" spans="1:8" ht="27.6" x14ac:dyDescent="0.3">
      <c r="A16" s="8">
        <v>2</v>
      </c>
      <c r="B16" s="38" t="s">
        <v>38</v>
      </c>
      <c r="C16" s="7" t="s">
        <v>18</v>
      </c>
      <c r="D16" s="19" t="s">
        <v>5</v>
      </c>
      <c r="E16" s="5">
        <v>1</v>
      </c>
      <c r="F16" s="27" t="s">
        <v>6</v>
      </c>
      <c r="G16" s="5">
        <f>E16</f>
        <v>1</v>
      </c>
    </row>
    <row r="17" spans="1:7" ht="27.6" x14ac:dyDescent="0.3">
      <c r="A17" s="8">
        <v>3</v>
      </c>
      <c r="B17" s="53" t="s">
        <v>76</v>
      </c>
      <c r="C17" s="7" t="s">
        <v>18</v>
      </c>
      <c r="D17" s="19" t="s">
        <v>20</v>
      </c>
      <c r="E17" s="5">
        <v>1</v>
      </c>
      <c r="F17" s="27" t="s">
        <v>6</v>
      </c>
      <c r="G17" s="5">
        <f t="shared" ref="G17:G18" si="0">E17</f>
        <v>1</v>
      </c>
    </row>
    <row r="18" spans="1:7" ht="27.6" x14ac:dyDescent="0.3">
      <c r="A18" s="8">
        <v>4</v>
      </c>
      <c r="B18" s="28" t="s">
        <v>72</v>
      </c>
      <c r="C18" s="7" t="s">
        <v>18</v>
      </c>
      <c r="D18" s="19" t="s">
        <v>11</v>
      </c>
      <c r="E18" s="5">
        <v>1</v>
      </c>
      <c r="F18" s="27" t="s">
        <v>6</v>
      </c>
      <c r="G18" s="5">
        <f t="shared" si="0"/>
        <v>1</v>
      </c>
    </row>
    <row r="19" spans="1:7" ht="21.6" thickBot="1" x14ac:dyDescent="0.35">
      <c r="A19" s="111" t="s">
        <v>15</v>
      </c>
      <c r="B19" s="111"/>
      <c r="C19" s="111"/>
      <c r="D19" s="111"/>
      <c r="E19" s="111"/>
      <c r="F19" s="111"/>
      <c r="G19" s="112"/>
    </row>
    <row r="20" spans="1:7" x14ac:dyDescent="0.3">
      <c r="A20" s="113" t="s">
        <v>13</v>
      </c>
      <c r="B20" s="114"/>
      <c r="C20" s="114"/>
      <c r="D20" s="114"/>
      <c r="E20" s="114"/>
      <c r="F20" s="114"/>
      <c r="G20" s="115"/>
    </row>
    <row r="21" spans="1:7" x14ac:dyDescent="0.3">
      <c r="A21" s="105" t="s">
        <v>22</v>
      </c>
      <c r="B21" s="106"/>
      <c r="C21" s="106"/>
      <c r="D21" s="106"/>
      <c r="E21" s="106"/>
      <c r="F21" s="106"/>
      <c r="G21" s="107"/>
    </row>
    <row r="22" spans="1:7" x14ac:dyDescent="0.3">
      <c r="A22" s="105" t="s">
        <v>29</v>
      </c>
      <c r="B22" s="106"/>
      <c r="C22" s="106"/>
      <c r="D22" s="106"/>
      <c r="E22" s="106"/>
      <c r="F22" s="106"/>
      <c r="G22" s="107"/>
    </row>
    <row r="23" spans="1:7" x14ac:dyDescent="0.3">
      <c r="A23" s="105" t="s">
        <v>28</v>
      </c>
      <c r="B23" s="106"/>
      <c r="C23" s="106"/>
      <c r="D23" s="106"/>
      <c r="E23" s="106"/>
      <c r="F23" s="106"/>
      <c r="G23" s="107"/>
    </row>
    <row r="24" spans="1:7" x14ac:dyDescent="0.3">
      <c r="A24" s="105" t="s">
        <v>27</v>
      </c>
      <c r="B24" s="106"/>
      <c r="C24" s="106"/>
      <c r="D24" s="106"/>
      <c r="E24" s="106"/>
      <c r="F24" s="106"/>
      <c r="G24" s="107"/>
    </row>
    <row r="25" spans="1:7" x14ac:dyDescent="0.3">
      <c r="A25" s="105" t="s">
        <v>25</v>
      </c>
      <c r="B25" s="106"/>
      <c r="C25" s="106"/>
      <c r="D25" s="106"/>
      <c r="E25" s="106"/>
      <c r="F25" s="106"/>
      <c r="G25" s="107"/>
    </row>
    <row r="26" spans="1:7" x14ac:dyDescent="0.3">
      <c r="A26" s="105" t="s">
        <v>26</v>
      </c>
      <c r="B26" s="106"/>
      <c r="C26" s="106"/>
      <c r="D26" s="106"/>
      <c r="E26" s="106"/>
      <c r="F26" s="106"/>
      <c r="G26" s="107"/>
    </row>
    <row r="27" spans="1:7" x14ac:dyDescent="0.3">
      <c r="A27" s="105" t="s">
        <v>24</v>
      </c>
      <c r="B27" s="106"/>
      <c r="C27" s="106"/>
      <c r="D27" s="106"/>
      <c r="E27" s="106"/>
      <c r="F27" s="106"/>
      <c r="G27" s="107"/>
    </row>
    <row r="28" spans="1:7" ht="15" thickBot="1" x14ac:dyDescent="0.35">
      <c r="A28" s="108" t="s">
        <v>23</v>
      </c>
      <c r="B28" s="109"/>
      <c r="C28" s="109"/>
      <c r="D28" s="109"/>
      <c r="E28" s="109"/>
      <c r="F28" s="109"/>
      <c r="G28" s="110"/>
    </row>
    <row r="29" spans="1:7" ht="27.6" x14ac:dyDescent="0.3">
      <c r="A29" s="8" t="s">
        <v>0</v>
      </c>
      <c r="B29" s="8" t="s">
        <v>1</v>
      </c>
      <c r="C29" s="8" t="s">
        <v>10</v>
      </c>
      <c r="D29" s="8" t="s">
        <v>2</v>
      </c>
      <c r="E29" s="8" t="s">
        <v>4</v>
      </c>
      <c r="F29" s="8" t="s">
        <v>3</v>
      </c>
      <c r="G29" s="8" t="s">
        <v>8</v>
      </c>
    </row>
    <row r="30" spans="1:7" ht="31.2" x14ac:dyDescent="0.3">
      <c r="A30" s="3">
        <v>1</v>
      </c>
      <c r="B30" s="50" t="s">
        <v>54</v>
      </c>
      <c r="C30" s="45" t="s">
        <v>18</v>
      </c>
      <c r="D30" s="46" t="s">
        <v>5</v>
      </c>
      <c r="E30" s="47">
        <v>1</v>
      </c>
      <c r="F30" s="48" t="s">
        <v>51</v>
      </c>
      <c r="G30" s="49">
        <f>$C$4*E30</f>
        <v>12</v>
      </c>
    </row>
    <row r="31" spans="1:7" ht="31.2" x14ac:dyDescent="0.3">
      <c r="A31" s="4">
        <v>2</v>
      </c>
      <c r="B31" s="44" t="s">
        <v>52</v>
      </c>
      <c r="C31" s="45" t="s">
        <v>18</v>
      </c>
      <c r="D31" s="46" t="s">
        <v>7</v>
      </c>
      <c r="E31" s="47">
        <v>1</v>
      </c>
      <c r="F31" s="48" t="s">
        <v>51</v>
      </c>
      <c r="G31" s="49">
        <f t="shared" ref="G31:G32" si="1">$C$4*E31</f>
        <v>12</v>
      </c>
    </row>
    <row r="32" spans="1:7" ht="31.2" x14ac:dyDescent="0.3">
      <c r="A32" s="4">
        <v>3</v>
      </c>
      <c r="B32" s="44" t="s">
        <v>34</v>
      </c>
      <c r="C32" s="45" t="s">
        <v>18</v>
      </c>
      <c r="D32" s="46" t="s">
        <v>7</v>
      </c>
      <c r="E32" s="47">
        <v>1</v>
      </c>
      <c r="F32" s="48" t="s">
        <v>53</v>
      </c>
      <c r="G32" s="49">
        <f t="shared" si="1"/>
        <v>12</v>
      </c>
    </row>
    <row r="33" spans="1:7" ht="21.6" thickBot="1" x14ac:dyDescent="0.35">
      <c r="A33" s="111" t="s">
        <v>16</v>
      </c>
      <c r="B33" s="111"/>
      <c r="C33" s="111"/>
      <c r="D33" s="111"/>
      <c r="E33" s="111"/>
      <c r="F33" s="111"/>
      <c r="G33" s="112"/>
    </row>
    <row r="34" spans="1:7" x14ac:dyDescent="0.3">
      <c r="A34" s="113" t="s">
        <v>13</v>
      </c>
      <c r="B34" s="114"/>
      <c r="C34" s="114"/>
      <c r="D34" s="114"/>
      <c r="E34" s="114"/>
      <c r="F34" s="114"/>
      <c r="G34" s="115"/>
    </row>
    <row r="35" spans="1:7" x14ac:dyDescent="0.3">
      <c r="A35" s="105" t="s">
        <v>22</v>
      </c>
      <c r="B35" s="106"/>
      <c r="C35" s="106"/>
      <c r="D35" s="106"/>
      <c r="E35" s="106"/>
      <c r="F35" s="106"/>
      <c r="G35" s="107"/>
    </row>
    <row r="36" spans="1:7" x14ac:dyDescent="0.3">
      <c r="A36" s="105" t="s">
        <v>29</v>
      </c>
      <c r="B36" s="106"/>
      <c r="C36" s="106"/>
      <c r="D36" s="106"/>
      <c r="E36" s="106"/>
      <c r="F36" s="106"/>
      <c r="G36" s="107"/>
    </row>
    <row r="37" spans="1:7" x14ac:dyDescent="0.3">
      <c r="A37" s="105" t="s">
        <v>28</v>
      </c>
      <c r="B37" s="106"/>
      <c r="C37" s="106"/>
      <c r="D37" s="106"/>
      <c r="E37" s="106"/>
      <c r="F37" s="106"/>
      <c r="G37" s="107"/>
    </row>
    <row r="38" spans="1:7" x14ac:dyDescent="0.3">
      <c r="A38" s="105" t="s">
        <v>27</v>
      </c>
      <c r="B38" s="106"/>
      <c r="C38" s="106"/>
      <c r="D38" s="106"/>
      <c r="E38" s="106"/>
      <c r="F38" s="106"/>
      <c r="G38" s="107"/>
    </row>
    <row r="39" spans="1:7" x14ac:dyDescent="0.3">
      <c r="A39" s="105" t="s">
        <v>25</v>
      </c>
      <c r="B39" s="106"/>
      <c r="C39" s="106"/>
      <c r="D39" s="106"/>
      <c r="E39" s="106"/>
      <c r="F39" s="106"/>
      <c r="G39" s="107"/>
    </row>
    <row r="40" spans="1:7" x14ac:dyDescent="0.3">
      <c r="A40" s="105" t="s">
        <v>26</v>
      </c>
      <c r="B40" s="106"/>
      <c r="C40" s="106"/>
      <c r="D40" s="106"/>
      <c r="E40" s="106"/>
      <c r="F40" s="106"/>
      <c r="G40" s="107"/>
    </row>
    <row r="41" spans="1:7" x14ac:dyDescent="0.3">
      <c r="A41" s="105" t="s">
        <v>24</v>
      </c>
      <c r="B41" s="106"/>
      <c r="C41" s="106"/>
      <c r="D41" s="106"/>
      <c r="E41" s="106"/>
      <c r="F41" s="106"/>
      <c r="G41" s="107"/>
    </row>
    <row r="42" spans="1:7" ht="15" thickBot="1" x14ac:dyDescent="0.35">
      <c r="A42" s="108" t="s">
        <v>23</v>
      </c>
      <c r="B42" s="109"/>
      <c r="C42" s="109"/>
      <c r="D42" s="109"/>
      <c r="E42" s="109"/>
      <c r="F42" s="109"/>
      <c r="G42" s="110"/>
    </row>
    <row r="43" spans="1:7" ht="27.6" x14ac:dyDescent="0.3">
      <c r="A43" s="8" t="s">
        <v>0</v>
      </c>
      <c r="B43" s="8" t="s">
        <v>1</v>
      </c>
      <c r="C43" s="8" t="s">
        <v>10</v>
      </c>
      <c r="D43" s="8" t="s">
        <v>2</v>
      </c>
      <c r="E43" s="8" t="s">
        <v>4</v>
      </c>
      <c r="F43" s="8" t="s">
        <v>3</v>
      </c>
      <c r="G43" s="8" t="s">
        <v>8</v>
      </c>
    </row>
    <row r="44" spans="1:7" ht="31.2" x14ac:dyDescent="0.3">
      <c r="A44" s="3">
        <v>1</v>
      </c>
      <c r="B44" s="50" t="s">
        <v>54</v>
      </c>
      <c r="C44" s="45" t="s">
        <v>18</v>
      </c>
      <c r="D44" s="46" t="s">
        <v>5</v>
      </c>
      <c r="E44" s="47">
        <v>1</v>
      </c>
      <c r="F44" s="40" t="s">
        <v>17</v>
      </c>
      <c r="G44" s="49">
        <v>1</v>
      </c>
    </row>
    <row r="45" spans="1:7" ht="31.2" x14ac:dyDescent="0.3">
      <c r="A45" s="3">
        <v>2</v>
      </c>
      <c r="B45" s="44" t="s">
        <v>52</v>
      </c>
      <c r="C45" s="45" t="s">
        <v>18</v>
      </c>
      <c r="D45" s="46" t="s">
        <v>7</v>
      </c>
      <c r="E45" s="47">
        <v>1</v>
      </c>
      <c r="F45" s="48" t="s">
        <v>6</v>
      </c>
      <c r="G45" s="49">
        <v>1</v>
      </c>
    </row>
    <row r="46" spans="1:7" ht="31.2" x14ac:dyDescent="0.3">
      <c r="A46" s="3">
        <v>3</v>
      </c>
      <c r="B46" s="44" t="s">
        <v>34</v>
      </c>
      <c r="C46" s="45" t="s">
        <v>18</v>
      </c>
      <c r="D46" s="46" t="s">
        <v>7</v>
      </c>
      <c r="E46" s="47">
        <v>1</v>
      </c>
      <c r="F46" s="52" t="s">
        <v>6</v>
      </c>
      <c r="G46" s="49">
        <v>1</v>
      </c>
    </row>
    <row r="47" spans="1:7" ht="21" x14ac:dyDescent="0.3">
      <c r="A47" s="111" t="s">
        <v>14</v>
      </c>
      <c r="B47" s="111"/>
      <c r="C47" s="111"/>
      <c r="D47" s="111"/>
      <c r="E47" s="111"/>
      <c r="F47" s="111"/>
      <c r="G47" s="112"/>
    </row>
    <row r="48" spans="1:7" ht="27.6" x14ac:dyDescent="0.3">
      <c r="A48" s="4" t="s">
        <v>0</v>
      </c>
      <c r="B48" s="4" t="s">
        <v>1</v>
      </c>
      <c r="C48" s="4" t="s">
        <v>10</v>
      </c>
      <c r="D48" s="4" t="s">
        <v>2</v>
      </c>
      <c r="E48" s="4" t="s">
        <v>4</v>
      </c>
      <c r="F48" s="4" t="s">
        <v>3</v>
      </c>
      <c r="G48" s="4" t="s">
        <v>8</v>
      </c>
    </row>
    <row r="49" spans="1:7" ht="27.6" x14ac:dyDescent="0.3">
      <c r="A49" s="3">
        <v>1</v>
      </c>
      <c r="B49" s="12" t="s">
        <v>30</v>
      </c>
      <c r="C49" s="7" t="s">
        <v>18</v>
      </c>
      <c r="D49" s="25" t="s">
        <v>9</v>
      </c>
      <c r="E49" s="5">
        <v>1</v>
      </c>
      <c r="F49" s="3" t="s">
        <v>6</v>
      </c>
      <c r="G49" s="5">
        <f>E49</f>
        <v>1</v>
      </c>
    </row>
    <row r="50" spans="1:7" ht="27.6" x14ac:dyDescent="0.3">
      <c r="A50" s="3">
        <v>2</v>
      </c>
      <c r="B50" s="11" t="s">
        <v>33</v>
      </c>
      <c r="C50" s="7" t="s">
        <v>18</v>
      </c>
      <c r="D50" s="25" t="s">
        <v>9</v>
      </c>
      <c r="E50" s="5">
        <v>1</v>
      </c>
      <c r="F50" s="3" t="s">
        <v>6</v>
      </c>
      <c r="G50" s="5">
        <f>E50</f>
        <v>1</v>
      </c>
    </row>
    <row r="51" spans="1:7" ht="27.6" x14ac:dyDescent="0.3">
      <c r="A51" s="3">
        <v>3</v>
      </c>
      <c r="B51" s="12" t="s">
        <v>31</v>
      </c>
      <c r="C51" s="7" t="s">
        <v>18</v>
      </c>
      <c r="D51" s="25" t="s">
        <v>9</v>
      </c>
      <c r="E51" s="5">
        <v>1</v>
      </c>
      <c r="F51" s="3" t="s">
        <v>6</v>
      </c>
      <c r="G51" s="5">
        <f>E51</f>
        <v>1</v>
      </c>
    </row>
    <row r="52" spans="1:7" ht="27.6" x14ac:dyDescent="0.3">
      <c r="A52" s="3">
        <v>4</v>
      </c>
      <c r="B52" s="11" t="s">
        <v>32</v>
      </c>
      <c r="C52" s="7" t="s">
        <v>18</v>
      </c>
      <c r="D52" s="25" t="s">
        <v>9</v>
      </c>
      <c r="E52" s="5">
        <v>1</v>
      </c>
      <c r="F52" s="3" t="s">
        <v>6</v>
      </c>
      <c r="G52" s="5">
        <f>E52</f>
        <v>1</v>
      </c>
    </row>
  </sheetData>
  <sortState xmlns:xlrd2="http://schemas.microsoft.com/office/spreadsheetml/2017/richdata2" ref="B32:G32">
    <sortCondition ref="B31:B32"/>
  </sortState>
  <mergeCells count="35"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  <mergeCell ref="A34:G34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3:G33"/>
    <mergeCell ref="A41:G41"/>
    <mergeCell ref="A42:G42"/>
    <mergeCell ref="A47:G47"/>
    <mergeCell ref="A35:G35"/>
    <mergeCell ref="A36:G36"/>
    <mergeCell ref="A37:G37"/>
    <mergeCell ref="A38:G38"/>
    <mergeCell ref="A39:G39"/>
    <mergeCell ref="A40:G40"/>
  </mergeCells>
  <dataValidations count="2">
    <dataValidation type="list" allowBlank="1" showInputMessage="1" showErrorMessage="1" sqref="D49:D50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0:B31 B44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'Виды (OLD)'!$A$1:$A$4</xm:f>
          </x14:formula1>
          <xm:sqref>D15:D18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41"/>
  <sheetViews>
    <sheetView zoomScaleNormal="100" workbookViewId="0">
      <pane ySplit="1" topLeftCell="A23" activePane="bottomLeft" state="frozen"/>
      <selection sqref="A1:G1"/>
      <selection pane="bottomLeft" sqref="A1:G1"/>
    </sheetView>
  </sheetViews>
  <sheetFormatPr defaultColWidth="0" defaultRowHeight="14.4" x14ac:dyDescent="0.3"/>
  <cols>
    <col min="1" max="1" width="8.5546875" customWidth="1"/>
    <col min="2" max="2" width="60.88671875" style="43" customWidth="1"/>
    <col min="3" max="3" width="54.44140625" customWidth="1"/>
    <col min="4" max="4" width="21.44140625" style="18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6" t="s">
        <v>0</v>
      </c>
      <c r="B1" s="17" t="s">
        <v>1</v>
      </c>
      <c r="C1" s="16" t="s">
        <v>10</v>
      </c>
      <c r="D1" s="16" t="s">
        <v>2</v>
      </c>
      <c r="E1" s="16" t="s">
        <v>4</v>
      </c>
      <c r="F1" s="16" t="s">
        <v>3</v>
      </c>
      <c r="G1" s="16" t="s">
        <v>8</v>
      </c>
      <c r="H1" s="22" t="s">
        <v>45</v>
      </c>
    </row>
    <row r="2" spans="1:8" ht="21" x14ac:dyDescent="0.3">
      <c r="A2" s="124" t="s">
        <v>7</v>
      </c>
      <c r="B2" s="124"/>
      <c r="C2" s="124"/>
      <c r="D2" s="124"/>
      <c r="E2" s="124"/>
      <c r="F2" s="124"/>
      <c r="G2" s="124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 t="e">
        <f>COUNTIF(#REF!,B3)</f>
        <v>#REF!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 t="e">
        <f>COUNTIF(#REF!,B4)</f>
        <v>#REF!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 t="e">
        <f>COUNTIF(#REF!,B5)</f>
        <v>#REF!</v>
      </c>
    </row>
    <row r="6" spans="1:8" ht="27.6" x14ac:dyDescent="0.3">
      <c r="A6" s="4">
        <v>4</v>
      </c>
      <c r="B6" s="39" t="s">
        <v>49</v>
      </c>
      <c r="C6" s="7" t="s">
        <v>18</v>
      </c>
      <c r="D6" s="19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29" t="s">
        <v>52</v>
      </c>
      <c r="C7" s="7" t="s">
        <v>18</v>
      </c>
      <c r="D7" s="19" t="s">
        <v>7</v>
      </c>
      <c r="E7" s="6">
        <v>1</v>
      </c>
      <c r="F7" s="2" t="s">
        <v>6</v>
      </c>
      <c r="G7" s="6">
        <v>1</v>
      </c>
      <c r="H7" s="23"/>
    </row>
    <row r="8" spans="1:8" ht="27.6" x14ac:dyDescent="0.3">
      <c r="A8" s="4">
        <v>6</v>
      </c>
      <c r="B8" s="34" t="s">
        <v>46</v>
      </c>
      <c r="C8" s="7" t="s">
        <v>18</v>
      </c>
      <c r="D8" s="19" t="s">
        <v>7</v>
      </c>
      <c r="E8" s="6">
        <v>1</v>
      </c>
      <c r="F8" s="2" t="s">
        <v>6</v>
      </c>
      <c r="G8" s="15">
        <v>1</v>
      </c>
      <c r="H8" s="23" t="e">
        <f>COUNTIF(#REF!,B8)</f>
        <v>#REF!</v>
      </c>
    </row>
    <row r="9" spans="1:8" ht="27.6" x14ac:dyDescent="0.3">
      <c r="A9" s="4">
        <v>7</v>
      </c>
      <c r="B9" s="36" t="s">
        <v>40</v>
      </c>
      <c r="C9" s="7" t="s">
        <v>18</v>
      </c>
      <c r="D9" s="1" t="s">
        <v>7</v>
      </c>
      <c r="E9" s="6">
        <v>1</v>
      </c>
      <c r="F9" s="2" t="s">
        <v>6</v>
      </c>
      <c r="G9" s="15">
        <v>1</v>
      </c>
      <c r="H9" s="23"/>
    </row>
    <row r="10" spans="1:8" ht="21" x14ac:dyDescent="0.3">
      <c r="A10" s="124" t="s">
        <v>5</v>
      </c>
      <c r="B10" s="124"/>
      <c r="C10" s="124"/>
      <c r="D10" s="124"/>
      <c r="E10" s="124"/>
      <c r="F10" s="124"/>
      <c r="G10" s="124"/>
      <c r="H10" s="23"/>
    </row>
    <row r="11" spans="1:8" ht="27.6" x14ac:dyDescent="0.3">
      <c r="A11" s="4">
        <v>1</v>
      </c>
      <c r="B11" s="11" t="s">
        <v>36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3" t="e">
        <f>COUNTIF(#REF!,B11)</f>
        <v>#REF!</v>
      </c>
    </row>
    <row r="12" spans="1:8" ht="27.6" x14ac:dyDescent="0.3">
      <c r="A12" s="4">
        <v>2</v>
      </c>
      <c r="B12" s="12" t="s">
        <v>35</v>
      </c>
      <c r="C12" s="7" t="s">
        <v>18</v>
      </c>
      <c r="D12" s="1" t="s">
        <v>5</v>
      </c>
      <c r="E12" s="14">
        <v>1</v>
      </c>
      <c r="F12" s="8" t="s">
        <v>6</v>
      </c>
      <c r="G12" s="14">
        <v>1</v>
      </c>
      <c r="H12" s="23" t="e">
        <f>COUNTIF(#REF!,B12)</f>
        <v>#REF!</v>
      </c>
    </row>
    <row r="13" spans="1:8" ht="27.6" x14ac:dyDescent="0.3">
      <c r="A13" s="4">
        <v>3</v>
      </c>
      <c r="B13" s="11" t="s">
        <v>38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3" t="e">
        <f>COUNTIF(#REF!,B13)</f>
        <v>#REF!</v>
      </c>
    </row>
    <row r="14" spans="1:8" ht="27.6" x14ac:dyDescent="0.3">
      <c r="A14" s="4">
        <v>4</v>
      </c>
      <c r="B14" s="12" t="s">
        <v>39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3" t="e">
        <f>COUNTIF(#REF!,B14)</f>
        <v>#REF!</v>
      </c>
    </row>
    <row r="15" spans="1:8" ht="27.6" x14ac:dyDescent="0.3">
      <c r="A15" s="4">
        <v>5</v>
      </c>
      <c r="B15" s="31" t="s">
        <v>37</v>
      </c>
      <c r="C15" s="41" t="s">
        <v>18</v>
      </c>
      <c r="D15" s="42" t="s">
        <v>5</v>
      </c>
      <c r="E15" s="51">
        <v>1</v>
      </c>
      <c r="F15" s="8" t="s">
        <v>6</v>
      </c>
      <c r="G15" s="14">
        <v>1</v>
      </c>
      <c r="H15" s="23"/>
    </row>
    <row r="16" spans="1:8" ht="27.6" x14ac:dyDescent="0.3">
      <c r="A16" s="4">
        <v>6</v>
      </c>
      <c r="B16" s="54" t="s">
        <v>67</v>
      </c>
      <c r="C16" s="41" t="s">
        <v>18</v>
      </c>
      <c r="D16" s="42" t="s">
        <v>5</v>
      </c>
      <c r="E16" s="51">
        <v>1</v>
      </c>
      <c r="F16" s="8" t="s">
        <v>6</v>
      </c>
      <c r="G16" s="14">
        <v>1</v>
      </c>
      <c r="H16" s="23"/>
    </row>
    <row r="17" spans="1:8" ht="21" x14ac:dyDescent="0.3">
      <c r="A17" s="125" t="s">
        <v>48</v>
      </c>
      <c r="B17" s="126"/>
      <c r="C17" s="126"/>
      <c r="D17" s="126"/>
      <c r="E17" s="126"/>
      <c r="F17" s="126"/>
      <c r="G17" s="127"/>
      <c r="H17" s="23"/>
    </row>
    <row r="18" spans="1:8" ht="55.2" x14ac:dyDescent="0.3">
      <c r="A18" s="40">
        <v>1</v>
      </c>
      <c r="B18" s="55" t="s">
        <v>77</v>
      </c>
      <c r="C18" s="7" t="s">
        <v>18</v>
      </c>
      <c r="D18" s="19" t="s">
        <v>20</v>
      </c>
      <c r="E18" s="14">
        <v>1</v>
      </c>
      <c r="F18" s="8" t="s">
        <v>6</v>
      </c>
      <c r="G18" s="14">
        <v>1</v>
      </c>
      <c r="H18" s="23" t="e">
        <f>COUNTIF(#REF!,B18)</f>
        <v>#REF!</v>
      </c>
    </row>
    <row r="19" spans="1:8" ht="27.6" x14ac:dyDescent="0.3">
      <c r="A19" s="40">
        <v>2</v>
      </c>
      <c r="B19" s="53" t="s">
        <v>76</v>
      </c>
      <c r="C19" s="7" t="s">
        <v>18</v>
      </c>
      <c r="D19" s="19" t="s">
        <v>20</v>
      </c>
      <c r="E19" s="14">
        <v>1</v>
      </c>
      <c r="F19" s="8" t="s">
        <v>6</v>
      </c>
      <c r="G19" s="14">
        <v>1</v>
      </c>
      <c r="H19" s="23" t="e">
        <f>COUNTIF(#REF!,B19)</f>
        <v>#REF!</v>
      </c>
    </row>
    <row r="20" spans="1:8" ht="27.6" x14ac:dyDescent="0.3">
      <c r="A20" s="40">
        <v>3</v>
      </c>
      <c r="B20" s="54" t="s">
        <v>75</v>
      </c>
      <c r="C20" s="7" t="s">
        <v>18</v>
      </c>
      <c r="D20" s="33" t="s">
        <v>20</v>
      </c>
      <c r="E20" s="14">
        <v>1</v>
      </c>
      <c r="F20" s="8" t="s">
        <v>6</v>
      </c>
      <c r="G20" s="14">
        <v>1</v>
      </c>
      <c r="H20" s="23" t="e">
        <f>COUNTIF(#REF!,B20)</f>
        <v>#REF!</v>
      </c>
    </row>
    <row r="21" spans="1:8" ht="21" x14ac:dyDescent="0.3">
      <c r="A21" s="125" t="s">
        <v>11</v>
      </c>
      <c r="B21" s="126"/>
      <c r="C21" s="126"/>
      <c r="D21" s="126"/>
      <c r="E21" s="126"/>
      <c r="F21" s="126"/>
      <c r="G21" s="127"/>
      <c r="H21" s="23"/>
    </row>
    <row r="22" spans="1:8" ht="27.6" x14ac:dyDescent="0.3">
      <c r="A22" s="40">
        <v>1</v>
      </c>
      <c r="B22" s="56" t="s">
        <v>70</v>
      </c>
      <c r="C22" s="7" t="s">
        <v>18</v>
      </c>
      <c r="D22" s="19" t="s">
        <v>11</v>
      </c>
      <c r="E22" s="14">
        <v>1</v>
      </c>
      <c r="F22" s="8" t="s">
        <v>6</v>
      </c>
      <c r="G22" s="14">
        <v>1</v>
      </c>
    </row>
    <row r="23" spans="1:8" ht="27.6" x14ac:dyDescent="0.3">
      <c r="A23" s="40">
        <v>2</v>
      </c>
      <c r="B23" s="59" t="s">
        <v>56</v>
      </c>
      <c r="C23" s="7" t="s">
        <v>18</v>
      </c>
      <c r="D23" s="19" t="s">
        <v>11</v>
      </c>
      <c r="E23" s="14">
        <v>1</v>
      </c>
      <c r="F23" s="8" t="s">
        <v>6</v>
      </c>
      <c r="G23" s="14">
        <v>1</v>
      </c>
    </row>
    <row r="24" spans="1:8" ht="27.6" x14ac:dyDescent="0.3">
      <c r="A24" s="40">
        <v>3</v>
      </c>
      <c r="B24" s="57" t="s">
        <v>63</v>
      </c>
      <c r="C24" s="7" t="s">
        <v>18</v>
      </c>
      <c r="D24" s="19" t="s">
        <v>11</v>
      </c>
      <c r="E24" s="14">
        <v>1</v>
      </c>
      <c r="F24" s="8" t="s">
        <v>6</v>
      </c>
      <c r="G24" s="14">
        <v>1</v>
      </c>
    </row>
    <row r="25" spans="1:8" ht="27.6" x14ac:dyDescent="0.3">
      <c r="A25" s="40">
        <v>4</v>
      </c>
      <c r="B25" s="57" t="s">
        <v>64</v>
      </c>
      <c r="C25" s="7" t="s">
        <v>18</v>
      </c>
      <c r="D25" s="19" t="s">
        <v>11</v>
      </c>
      <c r="E25" s="14">
        <v>1</v>
      </c>
      <c r="F25" s="8" t="s">
        <v>6</v>
      </c>
      <c r="G25" s="14">
        <v>1</v>
      </c>
    </row>
    <row r="26" spans="1:8" ht="27.6" x14ac:dyDescent="0.3">
      <c r="A26" s="40">
        <v>5</v>
      </c>
      <c r="B26" s="56" t="s">
        <v>78</v>
      </c>
      <c r="C26" s="7" t="s">
        <v>18</v>
      </c>
      <c r="D26" s="19" t="s">
        <v>11</v>
      </c>
      <c r="E26" s="14">
        <v>1</v>
      </c>
      <c r="F26" s="8" t="s">
        <v>6</v>
      </c>
      <c r="G26" s="14">
        <v>1</v>
      </c>
    </row>
    <row r="27" spans="1:8" ht="27.6" x14ac:dyDescent="0.3">
      <c r="A27" s="40">
        <v>6</v>
      </c>
      <c r="B27" s="37" t="s">
        <v>68</v>
      </c>
      <c r="C27" s="7" t="s">
        <v>18</v>
      </c>
      <c r="D27" s="19" t="s">
        <v>11</v>
      </c>
      <c r="E27" s="14">
        <v>1</v>
      </c>
      <c r="F27" s="8" t="s">
        <v>6</v>
      </c>
      <c r="G27" s="14">
        <v>1</v>
      </c>
    </row>
    <row r="28" spans="1:8" ht="27.6" x14ac:dyDescent="0.3">
      <c r="A28" s="40">
        <v>7</v>
      </c>
      <c r="B28" s="57" t="s">
        <v>59</v>
      </c>
      <c r="C28" s="7" t="s">
        <v>18</v>
      </c>
      <c r="D28" s="19" t="s">
        <v>11</v>
      </c>
      <c r="E28" s="14">
        <v>1</v>
      </c>
      <c r="F28" s="8" t="s">
        <v>6</v>
      </c>
      <c r="G28" s="14">
        <v>1</v>
      </c>
    </row>
    <row r="29" spans="1:8" ht="27.6" x14ac:dyDescent="0.3">
      <c r="A29" s="40">
        <v>8</v>
      </c>
      <c r="B29" s="60" t="s">
        <v>61</v>
      </c>
      <c r="C29" s="7" t="s">
        <v>18</v>
      </c>
      <c r="D29" s="19" t="s">
        <v>11</v>
      </c>
      <c r="E29" s="14">
        <v>1</v>
      </c>
      <c r="F29" s="8" t="s">
        <v>6</v>
      </c>
      <c r="G29" s="14">
        <v>1</v>
      </c>
    </row>
    <row r="30" spans="1:8" ht="27.6" x14ac:dyDescent="0.3">
      <c r="A30" s="40">
        <v>9</v>
      </c>
      <c r="B30" s="57" t="s">
        <v>65</v>
      </c>
      <c r="C30" s="7" t="s">
        <v>18</v>
      </c>
      <c r="D30" s="19" t="s">
        <v>11</v>
      </c>
      <c r="E30" s="14">
        <v>1</v>
      </c>
      <c r="F30" s="8" t="s">
        <v>6</v>
      </c>
      <c r="G30" s="14">
        <v>1</v>
      </c>
    </row>
    <row r="31" spans="1:8" ht="27.6" x14ac:dyDescent="0.3">
      <c r="A31" s="40">
        <v>10</v>
      </c>
      <c r="B31" s="30" t="s">
        <v>69</v>
      </c>
      <c r="C31" s="7" t="s">
        <v>18</v>
      </c>
      <c r="D31" s="19" t="s">
        <v>11</v>
      </c>
      <c r="E31" s="14">
        <v>1</v>
      </c>
      <c r="F31" s="8" t="s">
        <v>6</v>
      </c>
      <c r="G31" s="14">
        <v>1</v>
      </c>
    </row>
    <row r="32" spans="1:8" ht="27.6" x14ac:dyDescent="0.3">
      <c r="A32" s="40">
        <v>11</v>
      </c>
      <c r="B32" s="57" t="s">
        <v>60</v>
      </c>
      <c r="C32" s="7" t="s">
        <v>18</v>
      </c>
      <c r="D32" s="19" t="s">
        <v>11</v>
      </c>
      <c r="E32" s="14">
        <v>1</v>
      </c>
      <c r="F32" s="8" t="s">
        <v>6</v>
      </c>
      <c r="G32" s="14">
        <v>1</v>
      </c>
    </row>
    <row r="33" spans="1:7" ht="27.6" x14ac:dyDescent="0.3">
      <c r="A33" s="40">
        <v>12</v>
      </c>
      <c r="B33" s="57" t="s">
        <v>58</v>
      </c>
      <c r="C33" s="7" t="s">
        <v>18</v>
      </c>
      <c r="D33" s="19" t="s">
        <v>11</v>
      </c>
      <c r="E33" s="14">
        <v>1</v>
      </c>
      <c r="F33" s="8" t="s">
        <v>6</v>
      </c>
      <c r="G33" s="14">
        <v>1</v>
      </c>
    </row>
    <row r="34" spans="1:7" ht="27.6" x14ac:dyDescent="0.3">
      <c r="A34" s="40">
        <v>13</v>
      </c>
      <c r="B34" s="57" t="s">
        <v>81</v>
      </c>
      <c r="C34" s="7" t="s">
        <v>18</v>
      </c>
      <c r="D34" s="19" t="s">
        <v>11</v>
      </c>
      <c r="E34" s="14">
        <v>1</v>
      </c>
      <c r="F34" s="8" t="s">
        <v>6</v>
      </c>
      <c r="G34" s="14">
        <v>1</v>
      </c>
    </row>
    <row r="35" spans="1:7" ht="27.6" x14ac:dyDescent="0.3">
      <c r="A35" s="40">
        <v>14</v>
      </c>
      <c r="B35" s="56" t="s">
        <v>74</v>
      </c>
      <c r="C35" s="7" t="s">
        <v>18</v>
      </c>
      <c r="D35" s="19" t="s">
        <v>11</v>
      </c>
      <c r="E35" s="14">
        <v>1</v>
      </c>
      <c r="F35" s="8" t="s">
        <v>6</v>
      </c>
      <c r="G35" s="14">
        <v>1</v>
      </c>
    </row>
    <row r="36" spans="1:7" ht="27.6" x14ac:dyDescent="0.3">
      <c r="A36" s="40">
        <v>15</v>
      </c>
      <c r="B36" s="57" t="s">
        <v>57</v>
      </c>
      <c r="C36" s="7" t="s">
        <v>18</v>
      </c>
      <c r="D36" s="19" t="s">
        <v>11</v>
      </c>
      <c r="E36" s="14">
        <v>1</v>
      </c>
      <c r="F36" s="8" t="s">
        <v>6</v>
      </c>
      <c r="G36" s="14">
        <v>1</v>
      </c>
    </row>
    <row r="37" spans="1:7" ht="27.6" x14ac:dyDescent="0.3">
      <c r="A37" s="40">
        <v>16</v>
      </c>
      <c r="B37" s="30" t="s">
        <v>71</v>
      </c>
      <c r="C37" s="7" t="s">
        <v>18</v>
      </c>
      <c r="D37" s="19" t="s">
        <v>11</v>
      </c>
      <c r="E37" s="14">
        <v>1</v>
      </c>
      <c r="F37" s="8" t="s">
        <v>6</v>
      </c>
      <c r="G37" s="14">
        <v>1</v>
      </c>
    </row>
    <row r="38" spans="1:7" ht="27.6" x14ac:dyDescent="0.3">
      <c r="A38" s="40">
        <v>17</v>
      </c>
      <c r="B38" s="59" t="s">
        <v>66</v>
      </c>
      <c r="C38" s="7" t="s">
        <v>18</v>
      </c>
      <c r="D38" s="19" t="s">
        <v>11</v>
      </c>
      <c r="E38" s="14">
        <v>1</v>
      </c>
      <c r="F38" s="8" t="s">
        <v>6</v>
      </c>
      <c r="G38" s="14">
        <v>1</v>
      </c>
    </row>
    <row r="39" spans="1:7" ht="27.6" x14ac:dyDescent="0.3">
      <c r="A39" s="40">
        <v>18</v>
      </c>
      <c r="B39" s="57" t="s">
        <v>62</v>
      </c>
      <c r="C39" s="7" t="s">
        <v>18</v>
      </c>
      <c r="D39" s="19" t="s">
        <v>11</v>
      </c>
      <c r="E39" s="14">
        <v>1</v>
      </c>
      <c r="F39" s="8" t="s">
        <v>6</v>
      </c>
      <c r="G39" s="14">
        <v>1</v>
      </c>
    </row>
    <row r="40" spans="1:7" ht="27.6" x14ac:dyDescent="0.3">
      <c r="A40" s="40">
        <v>19</v>
      </c>
      <c r="B40" s="58" t="s">
        <v>55</v>
      </c>
      <c r="C40" s="7" t="s">
        <v>18</v>
      </c>
      <c r="D40" s="19" t="s">
        <v>11</v>
      </c>
      <c r="E40" s="14">
        <v>1</v>
      </c>
      <c r="F40" s="8" t="s">
        <v>6</v>
      </c>
      <c r="G40" s="14">
        <v>1</v>
      </c>
    </row>
    <row r="41" spans="1:7" ht="27.6" x14ac:dyDescent="0.3">
      <c r="A41" s="40">
        <v>20</v>
      </c>
      <c r="B41" s="56" t="s">
        <v>73</v>
      </c>
      <c r="C41" s="7" t="s">
        <v>18</v>
      </c>
      <c r="D41" s="19" t="s">
        <v>11</v>
      </c>
      <c r="E41" s="14">
        <v>1</v>
      </c>
      <c r="F41" s="8" t="s">
        <v>6</v>
      </c>
      <c r="G41" s="14">
        <v>1</v>
      </c>
    </row>
  </sheetData>
  <mergeCells count="4">
    <mergeCell ref="A2:G2"/>
    <mergeCell ref="A10:G10"/>
    <mergeCell ref="A17:G17"/>
    <mergeCell ref="A21:G2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'Виды (OLD)'!$A$1:$A$4</xm:f>
          </x14:formula1>
          <xm:sqref>D1:D14 D18:D1048576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sqref="A1:G1"/>
    </sheetView>
  </sheetViews>
  <sheetFormatPr defaultRowHeight="14.4" x14ac:dyDescent="0.3"/>
  <cols>
    <col min="1" max="1" width="28.6640625" style="20" customWidth="1"/>
  </cols>
  <sheetData>
    <row r="1" spans="1:1" x14ac:dyDescent="0.3">
      <c r="A1" s="19" t="s">
        <v>7</v>
      </c>
    </row>
    <row r="2" spans="1:1" x14ac:dyDescent="0.3">
      <c r="A2" s="19" t="s">
        <v>11</v>
      </c>
    </row>
    <row r="3" spans="1:1" x14ac:dyDescent="0.3">
      <c r="A3" s="19" t="s">
        <v>5</v>
      </c>
    </row>
    <row r="4" spans="1:1" x14ac:dyDescent="0.3">
      <c r="A4" s="19" t="s">
        <v>20</v>
      </c>
    </row>
    <row r="5" spans="1:1" x14ac:dyDescent="0.3">
      <c r="A5" s="21" t="s">
        <v>9</v>
      </c>
    </row>
    <row r="6" spans="1:1" x14ac:dyDescent="0.3">
      <c r="A6" s="21" t="s">
        <v>44</v>
      </c>
    </row>
    <row r="7" spans="1:1" x14ac:dyDescent="0.3">
      <c r="A7"/>
    </row>
    <row r="8" spans="1:1" x14ac:dyDescent="0.3">
      <c r="A8"/>
    </row>
    <row r="9" spans="1:1" x14ac:dyDescent="0.3">
      <c r="A9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</sheetData>
  <sortState xmlns:xlrd2="http://schemas.microsoft.com/office/spreadsheetml/2017/richdata2" ref="A1:A77">
    <sortCondition ref="A1:A77"/>
  </sortState>
  <conditionalFormatting sqref="A1:A4 A80:A9996">
    <cfRule type="containsText" dxfId="92" priority="6" operator="containsText" text="Мебель">
      <formula>NOT(ISERROR(SEARCH("Мебель",A1)))</formula>
    </cfRule>
  </conditionalFormatting>
  <conditionalFormatting sqref="A1:A9999">
    <cfRule type="cellIs" dxfId="91" priority="1" operator="equal">
      <formula>"Техника безопасности"</formula>
    </cfRule>
    <cfRule type="cellIs" dxfId="90" priority="2" operator="equal">
      <formula>"Охрана труда"</formula>
    </cfRule>
    <cfRule type="endsWith" dxfId="89" priority="3" operator="endsWith" text="Оборудование">
      <formula>RIGHT(A1,LEN("Оборудование"))="Оборудование"</formula>
    </cfRule>
    <cfRule type="containsText" dxfId="88" priority="4" operator="containsText" text="Программное обеспечение">
      <formula>NOT(ISERROR(SEARCH("Программное обеспечение",A1)))</formula>
    </cfRule>
    <cfRule type="endsWith" dxfId="87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2E646-1FE3-4654-A4AA-03576E4612B4}"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3" customWidth="1"/>
    <col min="2" max="2" width="46" customWidth="1"/>
    <col min="3" max="3" width="46.5546875" customWidth="1"/>
    <col min="4" max="4" width="26.5546875" style="68" customWidth="1"/>
    <col min="5" max="5" width="15.5546875" style="68" customWidth="1"/>
    <col min="6" max="6" width="14.88671875" style="68" customWidth="1"/>
    <col min="7" max="7" width="14.44140625" style="68" customWidth="1"/>
    <col min="8" max="16384" width="9.109375" hidden="1"/>
  </cols>
  <sheetData>
    <row r="1" spans="1:7" ht="82.8" customHeight="1" x14ac:dyDescent="0.3">
      <c r="A1" s="154" t="s">
        <v>114</v>
      </c>
      <c r="B1" s="154"/>
      <c r="C1" s="154"/>
      <c r="D1" s="154"/>
      <c r="E1" s="154"/>
      <c r="F1" s="154"/>
      <c r="G1" s="154"/>
    </row>
    <row r="2" spans="1:7" ht="21" x14ac:dyDescent="0.3">
      <c r="A2" s="61" t="s">
        <v>82</v>
      </c>
      <c r="B2" s="62" t="s">
        <v>83</v>
      </c>
      <c r="C2" s="144" t="s">
        <v>110</v>
      </c>
      <c r="D2" s="144"/>
      <c r="E2" s="144"/>
      <c r="F2" s="144"/>
      <c r="G2" s="144"/>
    </row>
    <row r="3" spans="1:7" ht="18" x14ac:dyDescent="0.35">
      <c r="A3" s="145" t="s">
        <v>84</v>
      </c>
      <c r="B3" s="146"/>
      <c r="C3" s="147">
        <f>D19+D23</f>
        <v>12</v>
      </c>
      <c r="D3" s="147"/>
      <c r="E3" s="147"/>
      <c r="F3" s="147"/>
      <c r="G3" s="147"/>
    </row>
    <row r="4" spans="1:7" ht="78" customHeight="1" x14ac:dyDescent="0.3">
      <c r="A4" s="148" t="s">
        <v>85</v>
      </c>
      <c r="B4" s="149"/>
      <c r="C4" s="150" t="s">
        <v>113</v>
      </c>
      <c r="D4" s="150"/>
      <c r="E4" s="150"/>
      <c r="F4" s="150"/>
      <c r="G4" s="150"/>
    </row>
    <row r="5" spans="1:7" ht="14.4" x14ac:dyDescent="0.3">
      <c r="A5" s="151" t="s">
        <v>13</v>
      </c>
      <c r="B5" s="152"/>
      <c r="C5" s="152"/>
      <c r="D5" s="152"/>
      <c r="E5" s="152"/>
      <c r="F5" s="152"/>
      <c r="G5" s="152"/>
    </row>
    <row r="6" spans="1:7" ht="14.4" x14ac:dyDescent="0.3">
      <c r="A6" s="138" t="s">
        <v>86</v>
      </c>
      <c r="B6" s="139"/>
      <c r="C6" s="139"/>
      <c r="D6" s="139"/>
      <c r="E6" s="139"/>
      <c r="F6" s="139"/>
      <c r="G6" s="139"/>
    </row>
    <row r="7" spans="1:7" ht="14.4" x14ac:dyDescent="0.3">
      <c r="A7" s="138" t="s">
        <v>87</v>
      </c>
      <c r="B7" s="139"/>
      <c r="C7" s="139"/>
      <c r="D7" s="139"/>
      <c r="E7" s="139"/>
      <c r="F7" s="139"/>
      <c r="G7" s="139"/>
    </row>
    <row r="8" spans="1:7" ht="14.4" x14ac:dyDescent="0.3">
      <c r="A8" s="138" t="s">
        <v>88</v>
      </c>
      <c r="B8" s="139"/>
      <c r="C8" s="139"/>
      <c r="D8" s="139"/>
      <c r="E8" s="139"/>
      <c r="F8" s="139"/>
      <c r="G8" s="139"/>
    </row>
    <row r="9" spans="1:7" ht="14.4" x14ac:dyDescent="0.3">
      <c r="A9" s="138" t="s">
        <v>89</v>
      </c>
      <c r="B9" s="139"/>
      <c r="C9" s="139"/>
      <c r="D9" s="139"/>
      <c r="E9" s="139"/>
      <c r="F9" s="139"/>
      <c r="G9" s="139"/>
    </row>
    <row r="10" spans="1:7" ht="14.4" x14ac:dyDescent="0.3">
      <c r="A10" s="138" t="s">
        <v>90</v>
      </c>
      <c r="B10" s="139"/>
      <c r="C10" s="139"/>
      <c r="D10" s="139"/>
      <c r="E10" s="139"/>
      <c r="F10" s="139"/>
      <c r="G10" s="139"/>
    </row>
    <row r="11" spans="1:7" ht="14.4" x14ac:dyDescent="0.3">
      <c r="A11" s="138" t="s">
        <v>91</v>
      </c>
      <c r="B11" s="139"/>
      <c r="C11" s="139"/>
      <c r="D11" s="139"/>
      <c r="E11" s="139"/>
      <c r="F11" s="139"/>
      <c r="G11" s="139"/>
    </row>
    <row r="12" spans="1:7" ht="14.4" x14ac:dyDescent="0.3">
      <c r="A12" s="138" t="s">
        <v>92</v>
      </c>
      <c r="B12" s="139"/>
      <c r="C12" s="139"/>
      <c r="D12" s="139"/>
      <c r="E12" s="139"/>
      <c r="F12" s="139"/>
      <c r="G12" s="139"/>
    </row>
    <row r="13" spans="1:7" ht="14.4" x14ac:dyDescent="0.3">
      <c r="A13" s="140" t="s">
        <v>23</v>
      </c>
      <c r="B13" s="141"/>
      <c r="C13" s="141"/>
      <c r="D13" s="141"/>
      <c r="E13" s="141"/>
      <c r="F13" s="141"/>
      <c r="G13" s="141"/>
    </row>
    <row r="14" spans="1:7" ht="17.399999999999999" x14ac:dyDescent="0.3">
      <c r="A14" s="142" t="s">
        <v>12</v>
      </c>
      <c r="B14" s="143"/>
      <c r="C14" s="143"/>
      <c r="D14" s="143"/>
      <c r="E14" s="137"/>
      <c r="F14" s="137"/>
      <c r="G14" s="143"/>
    </row>
    <row r="15" spans="1:7" s="68" customFormat="1" ht="46.8" x14ac:dyDescent="0.3">
      <c r="A15" s="63" t="s">
        <v>0</v>
      </c>
      <c r="B15" s="63" t="s">
        <v>1</v>
      </c>
      <c r="C15" s="64" t="s">
        <v>10</v>
      </c>
      <c r="D15" s="64" t="s">
        <v>2</v>
      </c>
      <c r="E15" s="65"/>
      <c r="F15" s="66"/>
      <c r="G15" s="67" t="s">
        <v>93</v>
      </c>
    </row>
    <row r="16" spans="1:7" s="68" customFormat="1" ht="31.2" x14ac:dyDescent="0.3">
      <c r="A16" s="69">
        <v>1</v>
      </c>
      <c r="B16" s="50" t="s">
        <v>50</v>
      </c>
      <c r="C16" s="70" t="s">
        <v>18</v>
      </c>
      <c r="D16" s="46" t="s">
        <v>5</v>
      </c>
      <c r="E16" s="71"/>
      <c r="F16" s="72"/>
      <c r="G16" s="73">
        <v>1</v>
      </c>
    </row>
    <row r="17" spans="1:7" s="68" customFormat="1" ht="31.2" x14ac:dyDescent="0.3">
      <c r="A17" s="74">
        <v>2</v>
      </c>
      <c r="B17" s="75" t="s">
        <v>38</v>
      </c>
      <c r="C17" s="76" t="s">
        <v>18</v>
      </c>
      <c r="D17" s="46" t="s">
        <v>5</v>
      </c>
      <c r="E17" s="71"/>
      <c r="F17" s="72"/>
      <c r="G17" s="77">
        <v>1</v>
      </c>
    </row>
    <row r="18" spans="1:7" ht="17.399999999999999" x14ac:dyDescent="0.3">
      <c r="A18" s="128" t="s">
        <v>94</v>
      </c>
      <c r="B18" s="129"/>
      <c r="C18" s="129"/>
      <c r="D18" s="130">
        <v>1</v>
      </c>
      <c r="E18" s="130"/>
      <c r="F18" s="130"/>
      <c r="G18" s="130"/>
    </row>
    <row r="19" spans="1:7" x14ac:dyDescent="0.3">
      <c r="A19" s="131" t="s">
        <v>19</v>
      </c>
      <c r="B19" s="132"/>
      <c r="C19" s="132"/>
      <c r="D19" s="133">
        <v>4</v>
      </c>
      <c r="E19" s="133"/>
      <c r="F19" s="133"/>
      <c r="G19" s="133"/>
    </row>
    <row r="20" spans="1:7" s="68" customFormat="1" ht="46.8" x14ac:dyDescent="0.3">
      <c r="A20" s="63" t="s">
        <v>0</v>
      </c>
      <c r="B20" s="63" t="s">
        <v>1</v>
      </c>
      <c r="C20" s="63" t="s">
        <v>10</v>
      </c>
      <c r="D20" s="63" t="s">
        <v>2</v>
      </c>
      <c r="E20" s="63" t="s">
        <v>95</v>
      </c>
      <c r="F20" s="63" t="s">
        <v>96</v>
      </c>
      <c r="G20" s="63" t="s">
        <v>93</v>
      </c>
    </row>
    <row r="21" spans="1:7" ht="31.2" x14ac:dyDescent="0.3">
      <c r="A21" s="78">
        <v>1</v>
      </c>
      <c r="B21" s="101" t="s">
        <v>72</v>
      </c>
      <c r="C21" s="70" t="s">
        <v>18</v>
      </c>
      <c r="D21" s="46" t="s">
        <v>11</v>
      </c>
      <c r="E21" s="49">
        <v>1</v>
      </c>
      <c r="F21" s="49" t="s">
        <v>97</v>
      </c>
      <c r="G21" s="49">
        <f>$D$19*E21/IF(F21="на 1 р.м.",1,IF(F21="на 2 р.м.",2,#VALUE!))</f>
        <v>4</v>
      </c>
    </row>
    <row r="22" spans="1:7" ht="17.399999999999999" x14ac:dyDescent="0.3">
      <c r="A22" s="128" t="s">
        <v>94</v>
      </c>
      <c r="B22" s="129"/>
      <c r="C22" s="129"/>
      <c r="D22" s="130">
        <v>2</v>
      </c>
      <c r="E22" s="130"/>
      <c r="F22" s="130"/>
      <c r="G22" s="130"/>
    </row>
    <row r="23" spans="1:7" x14ac:dyDescent="0.3">
      <c r="A23" s="131" t="s">
        <v>19</v>
      </c>
      <c r="B23" s="132"/>
      <c r="C23" s="132"/>
      <c r="D23" s="133">
        <v>8</v>
      </c>
      <c r="E23" s="133"/>
      <c r="F23" s="133"/>
      <c r="G23" s="133"/>
    </row>
    <row r="24" spans="1:7" s="68" customFormat="1" ht="46.8" x14ac:dyDescent="0.3">
      <c r="A24" s="63" t="s">
        <v>0</v>
      </c>
      <c r="B24" s="63" t="s">
        <v>1</v>
      </c>
      <c r="C24" s="63" t="s">
        <v>10</v>
      </c>
      <c r="D24" s="63" t="s">
        <v>2</v>
      </c>
      <c r="E24" s="63" t="s">
        <v>95</v>
      </c>
      <c r="F24" s="63" t="s">
        <v>96</v>
      </c>
      <c r="G24" s="63" t="s">
        <v>93</v>
      </c>
    </row>
    <row r="25" spans="1:7" s="68" customFormat="1" ht="93.6" x14ac:dyDescent="0.3">
      <c r="A25" s="78">
        <v>1</v>
      </c>
      <c r="B25" s="50" t="s">
        <v>54</v>
      </c>
      <c r="C25" s="70" t="s">
        <v>98</v>
      </c>
      <c r="D25" s="46" t="s">
        <v>5</v>
      </c>
      <c r="E25" s="49">
        <v>1</v>
      </c>
      <c r="F25" s="49" t="s">
        <v>97</v>
      </c>
      <c r="G25" s="49">
        <f>$D$23*E25/IF(F25="на 1 р.м.",1,IF(F25="на 2 р.м.",2,#VALUE!))</f>
        <v>8</v>
      </c>
    </row>
    <row r="26" spans="1:7" s="68" customFormat="1" ht="46.8" x14ac:dyDescent="0.3">
      <c r="A26" s="78">
        <v>2</v>
      </c>
      <c r="B26" s="104" t="s">
        <v>112</v>
      </c>
      <c r="C26" s="45" t="s">
        <v>99</v>
      </c>
      <c r="D26" s="46" t="s">
        <v>20</v>
      </c>
      <c r="E26" s="49">
        <v>1</v>
      </c>
      <c r="F26" s="49" t="s">
        <v>97</v>
      </c>
      <c r="G26" s="49">
        <f>$D$23*E26/IF(F26="на 1 р.м.",1,IF(F26="на 2 р.м.",2,#VALUE!))</f>
        <v>8</v>
      </c>
    </row>
    <row r="27" spans="1:7" s="68" customFormat="1" ht="31.2" x14ac:dyDescent="0.3">
      <c r="A27" s="78">
        <v>3</v>
      </c>
      <c r="B27" s="44" t="s">
        <v>100</v>
      </c>
      <c r="C27" s="45" t="s">
        <v>18</v>
      </c>
      <c r="D27" s="46" t="s">
        <v>7</v>
      </c>
      <c r="E27" s="49">
        <v>1</v>
      </c>
      <c r="F27" s="49" t="s">
        <v>97</v>
      </c>
      <c r="G27" s="49">
        <f>$D$23*E27/IF(F27="на 1 р.м.",1,IF(F27="на 2 р.м.",2,#VALUE!))</f>
        <v>8</v>
      </c>
    </row>
    <row r="28" spans="1:7" s="68" customFormat="1" ht="31.2" x14ac:dyDescent="0.3">
      <c r="A28" s="78">
        <v>4</v>
      </c>
      <c r="B28" s="79" t="s">
        <v>101</v>
      </c>
      <c r="C28" s="45" t="s">
        <v>18</v>
      </c>
      <c r="D28" s="46" t="s">
        <v>7</v>
      </c>
      <c r="E28" s="49">
        <v>1</v>
      </c>
      <c r="F28" s="49" t="s">
        <v>97</v>
      </c>
      <c r="G28" s="49">
        <f>$D$23*E28/IF(F28="на 1 р.м.",1,IF(F28="на 2 р.м.",2,#VALUE!))</f>
        <v>8</v>
      </c>
    </row>
    <row r="29" spans="1:7" ht="17.399999999999999" x14ac:dyDescent="0.3">
      <c r="A29" s="134" t="s">
        <v>16</v>
      </c>
      <c r="B29" s="135"/>
      <c r="C29" s="135"/>
      <c r="D29" s="135"/>
      <c r="E29" s="136"/>
      <c r="F29" s="136"/>
      <c r="G29" s="135"/>
    </row>
    <row r="30" spans="1:7" s="68" customFormat="1" ht="46.8" x14ac:dyDescent="0.3">
      <c r="A30" s="63" t="s">
        <v>0</v>
      </c>
      <c r="B30" s="63" t="s">
        <v>1</v>
      </c>
      <c r="C30" s="64" t="s">
        <v>10</v>
      </c>
      <c r="D30" s="64" t="s">
        <v>2</v>
      </c>
      <c r="E30" s="65"/>
      <c r="F30" s="66"/>
      <c r="G30" s="67" t="s">
        <v>93</v>
      </c>
    </row>
    <row r="31" spans="1:7" s="68" customFormat="1" ht="31.2" x14ac:dyDescent="0.3">
      <c r="A31" s="80">
        <v>1</v>
      </c>
      <c r="B31" s="50" t="s">
        <v>54</v>
      </c>
      <c r="C31" s="45" t="s">
        <v>18</v>
      </c>
      <c r="D31" s="46" t="s">
        <v>5</v>
      </c>
      <c r="E31" s="81"/>
      <c r="F31" s="82"/>
      <c r="G31" s="73">
        <v>1</v>
      </c>
    </row>
    <row r="32" spans="1:7" s="68" customFormat="1" ht="31.2" x14ac:dyDescent="0.3">
      <c r="A32" s="80">
        <v>2</v>
      </c>
      <c r="B32" s="44" t="s">
        <v>52</v>
      </c>
      <c r="C32" s="45" t="s">
        <v>18</v>
      </c>
      <c r="D32" s="46" t="s">
        <v>7</v>
      </c>
      <c r="E32" s="81"/>
      <c r="F32" s="82"/>
      <c r="G32" s="73">
        <v>1</v>
      </c>
    </row>
    <row r="33" spans="1:7" s="68" customFormat="1" ht="31.2" x14ac:dyDescent="0.3">
      <c r="A33" s="80">
        <v>3</v>
      </c>
      <c r="B33" s="44" t="s">
        <v>34</v>
      </c>
      <c r="C33" s="45" t="s">
        <v>18</v>
      </c>
      <c r="D33" s="46" t="s">
        <v>7</v>
      </c>
      <c r="E33" s="83"/>
      <c r="F33" s="84"/>
      <c r="G33" s="73">
        <v>1</v>
      </c>
    </row>
    <row r="34" spans="1:7" ht="17.399999999999999" x14ac:dyDescent="0.3">
      <c r="A34" s="134" t="s">
        <v>14</v>
      </c>
      <c r="B34" s="135"/>
      <c r="C34" s="135"/>
      <c r="D34" s="135"/>
      <c r="E34" s="137"/>
      <c r="F34" s="137"/>
      <c r="G34" s="135"/>
    </row>
    <row r="35" spans="1:7" s="68" customFormat="1" ht="46.8" x14ac:dyDescent="0.3">
      <c r="A35" s="63" t="s">
        <v>0</v>
      </c>
      <c r="B35" s="63" t="s">
        <v>1</v>
      </c>
      <c r="C35" s="64" t="s">
        <v>10</v>
      </c>
      <c r="D35" s="64" t="s">
        <v>2</v>
      </c>
      <c r="E35" s="65"/>
      <c r="F35" s="66"/>
      <c r="G35" s="67" t="s">
        <v>93</v>
      </c>
    </row>
    <row r="36" spans="1:7" s="68" customFormat="1" ht="31.2" x14ac:dyDescent="0.3">
      <c r="A36" s="80">
        <v>1</v>
      </c>
      <c r="B36" s="50" t="s">
        <v>30</v>
      </c>
      <c r="C36" s="70" t="s">
        <v>18</v>
      </c>
      <c r="D36" s="46" t="s">
        <v>9</v>
      </c>
      <c r="E36" s="71"/>
      <c r="F36" s="72"/>
      <c r="G36" s="85">
        <v>1</v>
      </c>
    </row>
    <row r="37" spans="1:7" s="68" customFormat="1" ht="31.2" x14ac:dyDescent="0.3">
      <c r="A37" s="80">
        <v>2</v>
      </c>
      <c r="B37" s="44" t="s">
        <v>33</v>
      </c>
      <c r="C37" s="70" t="s">
        <v>18</v>
      </c>
      <c r="D37" s="46" t="s">
        <v>9</v>
      </c>
      <c r="E37" s="71"/>
      <c r="F37" s="72"/>
      <c r="G37" s="85">
        <v>1</v>
      </c>
    </row>
    <row r="38" spans="1:7" s="68" customFormat="1" ht="31.2" x14ac:dyDescent="0.3">
      <c r="A38" s="80">
        <v>3</v>
      </c>
      <c r="B38" s="86" t="s">
        <v>47</v>
      </c>
      <c r="C38" s="70" t="s">
        <v>18</v>
      </c>
      <c r="D38" s="46" t="s">
        <v>102</v>
      </c>
      <c r="E38" s="71"/>
      <c r="F38" s="72"/>
      <c r="G38" s="73">
        <f>$C$3</f>
        <v>12</v>
      </c>
    </row>
    <row r="39" spans="1:7" s="68" customFormat="1" ht="31.2" x14ac:dyDescent="0.3">
      <c r="A39" s="80">
        <v>4</v>
      </c>
      <c r="B39" s="50" t="s">
        <v>31</v>
      </c>
      <c r="C39" s="70" t="s">
        <v>18</v>
      </c>
      <c r="D39" s="46" t="s">
        <v>9</v>
      </c>
      <c r="E39" s="87"/>
      <c r="F39" s="88"/>
      <c r="G39" s="85">
        <v>1</v>
      </c>
    </row>
    <row r="40" spans="1:7" s="68" customFormat="1" ht="31.2" x14ac:dyDescent="0.3">
      <c r="A40" s="80">
        <v>5</v>
      </c>
      <c r="B40" s="89" t="s">
        <v>103</v>
      </c>
      <c r="C40" s="70" t="s">
        <v>18</v>
      </c>
      <c r="D40" s="46" t="s">
        <v>102</v>
      </c>
      <c r="E40" s="87"/>
      <c r="F40" s="88"/>
      <c r="G40" s="73">
        <f>$C$3</f>
        <v>12</v>
      </c>
    </row>
    <row r="41" spans="1:7" s="68" customFormat="1" ht="31.2" x14ac:dyDescent="0.3">
      <c r="A41" s="80">
        <v>6</v>
      </c>
      <c r="B41" s="44" t="s">
        <v>32</v>
      </c>
      <c r="C41" s="70" t="s">
        <v>18</v>
      </c>
      <c r="D41" s="46" t="s">
        <v>9</v>
      </c>
      <c r="E41" s="90"/>
      <c r="F41" s="91"/>
      <c r="G41" s="85">
        <v>1</v>
      </c>
    </row>
  </sheetData>
  <mergeCells count="26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34:G34"/>
    <mergeCell ref="A12:G12"/>
    <mergeCell ref="A13:G13"/>
    <mergeCell ref="A14:G14"/>
    <mergeCell ref="A18:C18"/>
    <mergeCell ref="D18:G18"/>
    <mergeCell ref="A19:C19"/>
    <mergeCell ref="D19:G19"/>
    <mergeCell ref="A22:C22"/>
    <mergeCell ref="D22:G22"/>
    <mergeCell ref="A23:C23"/>
    <mergeCell ref="D23:G23"/>
    <mergeCell ref="A29:G29"/>
  </mergeCells>
  <conditionalFormatting sqref="B41">
    <cfRule type="cellIs" dxfId="86" priority="43" operator="equal">
      <formula>"Аппаратный тренажер "</formula>
    </cfRule>
  </conditionalFormatting>
  <conditionalFormatting sqref="D16:D17">
    <cfRule type="expression" dxfId="85" priority="36">
      <formula>EXACT("Учебное пособие",D16)</formula>
    </cfRule>
    <cfRule type="expression" dxfId="84" priority="37">
      <formula>EXACT("СИЗ",D16)</formula>
    </cfRule>
    <cfRule type="expression" dxfId="83" priority="38">
      <formula>EXACT("Охрана труда",D16)</formula>
    </cfRule>
    <cfRule type="expression" dxfId="82" priority="39">
      <formula>EXACT("Программное обеспечение",D16)</formula>
    </cfRule>
    <cfRule type="expression" dxfId="81" priority="40">
      <formula>EXACT("Оборудование IT",D16)</formula>
    </cfRule>
    <cfRule type="expression" dxfId="80" priority="41">
      <formula>EXACT("Мебель",D16)</formula>
    </cfRule>
    <cfRule type="expression" dxfId="79" priority="42">
      <formula>EXACT("Оборудование",D16)</formula>
    </cfRule>
  </conditionalFormatting>
  <conditionalFormatting sqref="D21">
    <cfRule type="expression" dxfId="78" priority="1">
      <formula>EXACT("Учебное пособие",D21)</formula>
    </cfRule>
    <cfRule type="expression" dxfId="77" priority="2">
      <formula>EXACT("СИЗ",D21)</formula>
    </cfRule>
    <cfRule type="expression" dxfId="76" priority="3">
      <formula>EXACT("Охрана труда",D21)</formula>
    </cfRule>
    <cfRule type="expression" dxfId="75" priority="4">
      <formula>EXACT("Программное обеспечение",D21)</formula>
    </cfRule>
    <cfRule type="expression" dxfId="74" priority="5">
      <formula>EXACT("Оборудование IT",D21)</formula>
    </cfRule>
    <cfRule type="expression" dxfId="73" priority="6">
      <formula>EXACT("Мебель",D21)</formula>
    </cfRule>
    <cfRule type="expression" dxfId="72" priority="7">
      <formula>EXACT("Оборудование",D21)</formula>
    </cfRule>
  </conditionalFormatting>
  <conditionalFormatting sqref="D25:D28">
    <cfRule type="expression" dxfId="71" priority="22">
      <formula>EXACT("Учебное пособие",D25)</formula>
    </cfRule>
    <cfRule type="expression" dxfId="70" priority="23">
      <formula>EXACT("СИЗ",D25)</formula>
    </cfRule>
    <cfRule type="expression" dxfId="69" priority="24">
      <formula>EXACT("Охрана труда",D25)</formula>
    </cfRule>
    <cfRule type="expression" dxfId="68" priority="25">
      <formula>EXACT("Программное обеспечение",D25)</formula>
    </cfRule>
    <cfRule type="expression" dxfId="67" priority="26">
      <formula>EXACT("Оборудование IT",D25)</formula>
    </cfRule>
    <cfRule type="expression" dxfId="66" priority="27">
      <formula>EXACT("Мебель",D25)</formula>
    </cfRule>
    <cfRule type="expression" dxfId="65" priority="28">
      <formula>EXACT("Оборудование",D25)</formula>
    </cfRule>
  </conditionalFormatting>
  <conditionalFormatting sqref="D31:D33">
    <cfRule type="expression" dxfId="64" priority="15">
      <formula>EXACT("Учебное пособие",D31)</formula>
    </cfRule>
    <cfRule type="expression" dxfId="63" priority="16">
      <formula>EXACT("СИЗ",D31)</formula>
    </cfRule>
    <cfRule type="expression" dxfId="62" priority="17">
      <formula>EXACT("Охрана труда",D31)</formula>
    </cfRule>
    <cfRule type="expression" dxfId="61" priority="18">
      <formula>EXACT("Программное обеспечение",D31)</formula>
    </cfRule>
    <cfRule type="expression" dxfId="60" priority="19">
      <formula>EXACT("Оборудование IT",D31)</formula>
    </cfRule>
    <cfRule type="expression" dxfId="59" priority="20">
      <formula>EXACT("Мебель",D31)</formula>
    </cfRule>
    <cfRule type="expression" dxfId="58" priority="21">
      <formula>EXACT("Оборудование",D31)</formula>
    </cfRule>
  </conditionalFormatting>
  <conditionalFormatting sqref="D36:D41">
    <cfRule type="expression" dxfId="57" priority="8">
      <formula>EXACT("Учебное пособие",D36)</formula>
    </cfRule>
    <cfRule type="expression" dxfId="56" priority="9">
      <formula>EXACT("СИЗ",D36)</formula>
    </cfRule>
    <cfRule type="expression" dxfId="55" priority="10">
      <formula>EXACT("Охрана труда",D36)</formula>
    </cfRule>
    <cfRule type="expression" dxfId="54" priority="11">
      <formula>EXACT("Программное обеспечение",D36)</formula>
    </cfRule>
    <cfRule type="expression" dxfId="53" priority="12">
      <formula>EXACT("Оборудование IT",D36)</formula>
    </cfRule>
    <cfRule type="expression" dxfId="52" priority="13">
      <formula>EXACT("Мебель",D36)</formula>
    </cfRule>
    <cfRule type="expression" dxfId="51" priority="14">
      <formula>EXACT("Оборудование",D36)</formula>
    </cfRule>
  </conditionalFormatting>
  <dataValidations count="2">
    <dataValidation allowBlank="1" showErrorMessage="1" sqref="B2:C17 D18 D22 B19:C20 C23:C1048576 B23:B25 B27:B1048576" xr:uid="{85F303B0-4713-4DD0-8D89-9740FABEEAF0}"/>
    <dataValidation type="list" allowBlank="1" showInputMessage="1" showErrorMessage="1" sqref="F25:F28 F21" xr:uid="{756BB382-C1EF-4496-B68C-E0FF1185F805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B70C7D-63FB-4D94-B1C4-42FA38D0812A}">
          <x14:formula1>
            <xm:f>Виды!$A$1:$A$7</xm:f>
          </x14:formula1>
          <xm:sqref>D16:D17 D36:D1048576 D2:D14 D25:D29 D31:D34 D21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76AE-CA91-4CF1-8FCA-C5501570999F}">
  <dimension ref="A1:G35"/>
  <sheetViews>
    <sheetView zoomScaleNormal="100" workbookViewId="0">
      <pane ySplit="1" topLeftCell="A2" activePane="bottomLeft" state="frozen"/>
      <selection activeCell="C26" sqref="C26"/>
      <selection pane="bottomLeft" activeCell="D9" sqref="D9"/>
    </sheetView>
  </sheetViews>
  <sheetFormatPr defaultColWidth="0" defaultRowHeight="14.4" x14ac:dyDescent="0.3"/>
  <cols>
    <col min="1" max="1" width="8.5546875" customWidth="1"/>
    <col min="2" max="2" width="60.88671875" style="43" customWidth="1"/>
    <col min="3" max="3" width="54.44140625" customWidth="1"/>
    <col min="4" max="4" width="21.44140625" style="18" customWidth="1"/>
    <col min="5" max="5" width="16.88671875" customWidth="1"/>
    <col min="6" max="7" width="0" hidden="1" customWidth="1"/>
    <col min="8" max="16384" width="9.109375" hidden="1"/>
  </cols>
  <sheetData>
    <row r="1" spans="1:5" s="68" customFormat="1" ht="46.8" x14ac:dyDescent="0.3">
      <c r="A1" s="92" t="s">
        <v>0</v>
      </c>
      <c r="B1" s="92" t="s">
        <v>1</v>
      </c>
      <c r="C1" s="92" t="s">
        <v>10</v>
      </c>
      <c r="D1" s="92" t="s">
        <v>2</v>
      </c>
      <c r="E1" s="67" t="s">
        <v>93</v>
      </c>
    </row>
    <row r="2" spans="1:5" ht="21" x14ac:dyDescent="0.3">
      <c r="A2" s="153" t="s">
        <v>7</v>
      </c>
      <c r="B2" s="153"/>
      <c r="C2" s="153"/>
      <c r="D2" s="153"/>
      <c r="E2" s="153"/>
    </row>
    <row r="3" spans="1:5" s="68" customFormat="1" ht="31.2" x14ac:dyDescent="0.3">
      <c r="A3" s="78">
        <v>1</v>
      </c>
      <c r="B3" s="50" t="s">
        <v>43</v>
      </c>
      <c r="C3" s="70" t="s">
        <v>18</v>
      </c>
      <c r="D3" s="46" t="s">
        <v>7</v>
      </c>
      <c r="E3" s="93">
        <v>1</v>
      </c>
    </row>
    <row r="4" spans="1:5" s="68" customFormat="1" ht="31.2" x14ac:dyDescent="0.3">
      <c r="A4" s="78">
        <v>2</v>
      </c>
      <c r="B4" s="50" t="s">
        <v>42</v>
      </c>
      <c r="C4" s="70" t="s">
        <v>18</v>
      </c>
      <c r="D4" s="46" t="s">
        <v>7</v>
      </c>
      <c r="E4" s="93">
        <v>1</v>
      </c>
    </row>
    <row r="5" spans="1:5" s="68" customFormat="1" ht="31.2" x14ac:dyDescent="0.3">
      <c r="A5" s="78">
        <v>3</v>
      </c>
      <c r="B5" s="94" t="s">
        <v>104</v>
      </c>
      <c r="C5" s="70" t="s">
        <v>18</v>
      </c>
      <c r="D5" s="46" t="s">
        <v>7</v>
      </c>
      <c r="E5" s="95">
        <v>1</v>
      </c>
    </row>
    <row r="6" spans="1:5" s="68" customFormat="1" ht="31.2" x14ac:dyDescent="0.3">
      <c r="A6" s="78">
        <v>4</v>
      </c>
      <c r="B6" s="96" t="s">
        <v>49</v>
      </c>
      <c r="C6" s="70" t="s">
        <v>18</v>
      </c>
      <c r="D6" s="46" t="s">
        <v>7</v>
      </c>
      <c r="E6" s="93">
        <v>1</v>
      </c>
    </row>
    <row r="7" spans="1:5" s="68" customFormat="1" ht="31.2" x14ac:dyDescent="0.3">
      <c r="A7" s="78">
        <v>5</v>
      </c>
      <c r="B7" s="97" t="s">
        <v>46</v>
      </c>
      <c r="C7" s="70" t="s">
        <v>18</v>
      </c>
      <c r="D7" s="46" t="s">
        <v>7</v>
      </c>
      <c r="E7" s="95">
        <v>1</v>
      </c>
    </row>
    <row r="8" spans="1:5" s="68" customFormat="1" ht="31.2" x14ac:dyDescent="0.3">
      <c r="A8" s="78">
        <v>6</v>
      </c>
      <c r="B8" s="50" t="s">
        <v>105</v>
      </c>
      <c r="C8" s="70" t="s">
        <v>18</v>
      </c>
      <c r="D8" s="46" t="s">
        <v>7</v>
      </c>
      <c r="E8" s="95">
        <v>1</v>
      </c>
    </row>
    <row r="9" spans="1:5" s="68" customFormat="1" ht="31.2" x14ac:dyDescent="0.3">
      <c r="A9" s="78">
        <v>7</v>
      </c>
      <c r="B9" s="50" t="s">
        <v>106</v>
      </c>
      <c r="C9" s="70" t="s">
        <v>18</v>
      </c>
      <c r="D9" s="46" t="s">
        <v>7</v>
      </c>
      <c r="E9" s="95">
        <v>1</v>
      </c>
    </row>
    <row r="10" spans="1:5" ht="21" x14ac:dyDescent="0.3">
      <c r="A10" s="153" t="s">
        <v>5</v>
      </c>
      <c r="B10" s="153"/>
      <c r="C10" s="153"/>
      <c r="D10" s="153"/>
      <c r="E10" s="153"/>
    </row>
    <row r="11" spans="1:5" s="68" customFormat="1" ht="31.2" x14ac:dyDescent="0.3">
      <c r="A11" s="78">
        <v>1</v>
      </c>
      <c r="B11" s="44" t="s">
        <v>36</v>
      </c>
      <c r="C11" s="70" t="s">
        <v>18</v>
      </c>
      <c r="D11" s="46" t="s">
        <v>5</v>
      </c>
      <c r="E11" s="98">
        <v>1</v>
      </c>
    </row>
    <row r="12" spans="1:5" s="68" customFormat="1" ht="31.2" x14ac:dyDescent="0.3">
      <c r="A12" s="78">
        <v>2</v>
      </c>
      <c r="B12" s="50" t="s">
        <v>35</v>
      </c>
      <c r="C12" s="70" t="s">
        <v>18</v>
      </c>
      <c r="D12" s="46" t="s">
        <v>5</v>
      </c>
      <c r="E12" s="98">
        <v>1</v>
      </c>
    </row>
    <row r="13" spans="1:5" s="68" customFormat="1" ht="31.2" x14ac:dyDescent="0.3">
      <c r="A13" s="78">
        <v>3</v>
      </c>
      <c r="B13" s="50" t="s">
        <v>54</v>
      </c>
      <c r="C13" s="45" t="s">
        <v>18</v>
      </c>
      <c r="D13" s="46" t="s">
        <v>5</v>
      </c>
      <c r="E13" s="98">
        <v>1</v>
      </c>
    </row>
    <row r="14" spans="1:5" s="68" customFormat="1" ht="31.2" x14ac:dyDescent="0.3">
      <c r="A14" s="78">
        <v>4</v>
      </c>
      <c r="B14" s="44" t="s">
        <v>38</v>
      </c>
      <c r="C14" s="70" t="s">
        <v>18</v>
      </c>
      <c r="D14" s="46" t="s">
        <v>5</v>
      </c>
      <c r="E14" s="98">
        <v>1</v>
      </c>
    </row>
    <row r="15" spans="1:5" s="68" customFormat="1" ht="31.2" x14ac:dyDescent="0.3">
      <c r="A15" s="78">
        <v>5</v>
      </c>
      <c r="B15" s="50" t="s">
        <v>39</v>
      </c>
      <c r="C15" s="70" t="s">
        <v>18</v>
      </c>
      <c r="D15" s="46" t="s">
        <v>5</v>
      </c>
      <c r="E15" s="98">
        <v>1</v>
      </c>
    </row>
    <row r="16" spans="1:5" s="68" customFormat="1" ht="31.2" x14ac:dyDescent="0.3">
      <c r="A16" s="78">
        <v>6</v>
      </c>
      <c r="B16" s="44" t="s">
        <v>37</v>
      </c>
      <c r="C16" s="70" t="s">
        <v>18</v>
      </c>
      <c r="D16" s="46" t="s">
        <v>5</v>
      </c>
      <c r="E16" s="98">
        <v>1</v>
      </c>
    </row>
    <row r="17" spans="1:5" s="68" customFormat="1" ht="31.2" x14ac:dyDescent="0.3">
      <c r="A17" s="78">
        <v>7</v>
      </c>
      <c r="B17" s="86" t="s">
        <v>67</v>
      </c>
      <c r="C17" s="70" t="s">
        <v>18</v>
      </c>
      <c r="D17" s="46" t="s">
        <v>5</v>
      </c>
      <c r="E17" s="98">
        <v>1</v>
      </c>
    </row>
    <row r="18" spans="1:5" s="68" customFormat="1" ht="31.2" x14ac:dyDescent="0.3">
      <c r="A18" s="78">
        <v>8</v>
      </c>
      <c r="B18" s="86" t="s">
        <v>75</v>
      </c>
      <c r="C18" s="70" t="s">
        <v>18</v>
      </c>
      <c r="D18" s="46" t="s">
        <v>11</v>
      </c>
      <c r="E18" s="98">
        <v>1</v>
      </c>
    </row>
    <row r="19" spans="1:5" s="68" customFormat="1" ht="62.4" x14ac:dyDescent="0.3">
      <c r="A19" s="78">
        <v>9</v>
      </c>
      <c r="B19" s="50" t="s">
        <v>107</v>
      </c>
      <c r="C19" s="70" t="s">
        <v>108</v>
      </c>
      <c r="D19" s="46" t="s">
        <v>5</v>
      </c>
      <c r="E19" s="93">
        <v>1</v>
      </c>
    </row>
    <row r="20" spans="1:5" ht="21" x14ac:dyDescent="0.3">
      <c r="A20" s="125" t="s">
        <v>48</v>
      </c>
      <c r="B20" s="126"/>
      <c r="C20" s="126"/>
      <c r="D20" s="126"/>
      <c r="E20" s="127"/>
    </row>
    <row r="21" spans="1:5" s="68" customFormat="1" ht="46.8" x14ac:dyDescent="0.3">
      <c r="A21" s="78">
        <v>1</v>
      </c>
      <c r="B21" s="99" t="s">
        <v>76</v>
      </c>
      <c r="C21" s="45" t="s">
        <v>99</v>
      </c>
      <c r="D21" s="46" t="s">
        <v>20</v>
      </c>
      <c r="E21" s="98">
        <v>1</v>
      </c>
    </row>
    <row r="22" spans="1:5" s="68" customFormat="1" ht="62.4" x14ac:dyDescent="0.3">
      <c r="A22" s="78">
        <v>2</v>
      </c>
      <c r="B22" s="104" t="s">
        <v>77</v>
      </c>
      <c r="C22" s="45" t="s">
        <v>99</v>
      </c>
      <c r="D22" s="46" t="s">
        <v>20</v>
      </c>
      <c r="E22" s="98">
        <v>1</v>
      </c>
    </row>
    <row r="23" spans="1:5" ht="21" x14ac:dyDescent="0.3">
      <c r="A23" s="125" t="s">
        <v>11</v>
      </c>
      <c r="B23" s="126"/>
      <c r="C23" s="126"/>
      <c r="D23" s="126"/>
      <c r="E23" s="127"/>
    </row>
    <row r="24" spans="1:5" ht="31.2" x14ac:dyDescent="0.3">
      <c r="A24" s="100">
        <v>1</v>
      </c>
      <c r="B24" s="101" t="s">
        <v>56</v>
      </c>
      <c r="C24" s="70" t="s">
        <v>18</v>
      </c>
      <c r="D24" s="46" t="s">
        <v>11</v>
      </c>
      <c r="E24" s="98">
        <v>1</v>
      </c>
    </row>
    <row r="25" spans="1:5" ht="31.2" x14ac:dyDescent="0.3">
      <c r="A25" s="100">
        <v>2</v>
      </c>
      <c r="B25" s="101" t="s">
        <v>64</v>
      </c>
      <c r="C25" s="70" t="s">
        <v>18</v>
      </c>
      <c r="D25" s="46" t="s">
        <v>11</v>
      </c>
      <c r="E25" s="98">
        <v>1</v>
      </c>
    </row>
    <row r="26" spans="1:5" ht="31.2" x14ac:dyDescent="0.3">
      <c r="A26" s="100">
        <v>3</v>
      </c>
      <c r="B26" s="101" t="s">
        <v>59</v>
      </c>
      <c r="C26" s="70" t="s">
        <v>18</v>
      </c>
      <c r="D26" s="46" t="s">
        <v>11</v>
      </c>
      <c r="E26" s="98">
        <v>1</v>
      </c>
    </row>
    <row r="27" spans="1:5" ht="31.2" x14ac:dyDescent="0.3">
      <c r="A27" s="100">
        <v>4</v>
      </c>
      <c r="B27" s="101" t="s">
        <v>69</v>
      </c>
      <c r="C27" s="70" t="s">
        <v>18</v>
      </c>
      <c r="D27" s="46" t="s">
        <v>11</v>
      </c>
      <c r="E27" s="98">
        <v>1</v>
      </c>
    </row>
    <row r="28" spans="1:5" ht="31.2" x14ac:dyDescent="0.3">
      <c r="A28" s="100">
        <v>5</v>
      </c>
      <c r="B28" s="101" t="s">
        <v>60</v>
      </c>
      <c r="C28" s="70" t="s">
        <v>18</v>
      </c>
      <c r="D28" s="46" t="s">
        <v>11</v>
      </c>
      <c r="E28" s="98">
        <v>1</v>
      </c>
    </row>
    <row r="29" spans="1:5" ht="31.2" x14ac:dyDescent="0.3">
      <c r="A29" s="100">
        <v>6</v>
      </c>
      <c r="B29" s="101" t="s">
        <v>58</v>
      </c>
      <c r="C29" s="70" t="s">
        <v>18</v>
      </c>
      <c r="D29" s="46" t="s">
        <v>11</v>
      </c>
      <c r="E29" s="98">
        <v>1</v>
      </c>
    </row>
    <row r="30" spans="1:5" ht="31.2" x14ac:dyDescent="0.3">
      <c r="A30" s="100">
        <v>7</v>
      </c>
      <c r="B30" s="101" t="s">
        <v>81</v>
      </c>
      <c r="C30" s="70" t="s">
        <v>18</v>
      </c>
      <c r="D30" s="46" t="s">
        <v>11</v>
      </c>
      <c r="E30" s="98">
        <v>1</v>
      </c>
    </row>
    <row r="31" spans="1:5" ht="31.2" x14ac:dyDescent="0.3">
      <c r="A31" s="100">
        <v>8</v>
      </c>
      <c r="B31" s="101" t="s">
        <v>111</v>
      </c>
      <c r="C31" s="70" t="s">
        <v>18</v>
      </c>
      <c r="D31" s="46" t="s">
        <v>11</v>
      </c>
      <c r="E31" s="98">
        <v>1</v>
      </c>
    </row>
    <row r="32" spans="1:5" ht="31.2" x14ac:dyDescent="0.3">
      <c r="A32" s="100">
        <v>9</v>
      </c>
      <c r="B32" s="101" t="s">
        <v>57</v>
      </c>
      <c r="C32" s="70" t="s">
        <v>18</v>
      </c>
      <c r="D32" s="46" t="s">
        <v>11</v>
      </c>
      <c r="E32" s="98">
        <v>1</v>
      </c>
    </row>
    <row r="33" spans="1:5" ht="31.2" x14ac:dyDescent="0.3">
      <c r="A33" s="100">
        <v>10</v>
      </c>
      <c r="B33" s="101" t="s">
        <v>71</v>
      </c>
      <c r="C33" s="70" t="s">
        <v>18</v>
      </c>
      <c r="D33" s="46" t="s">
        <v>11</v>
      </c>
      <c r="E33" s="98">
        <v>1</v>
      </c>
    </row>
    <row r="34" spans="1:5" ht="31.2" x14ac:dyDescent="0.3">
      <c r="A34" s="100">
        <v>11</v>
      </c>
      <c r="B34" s="101" t="s">
        <v>66</v>
      </c>
      <c r="C34" s="70" t="s">
        <v>18</v>
      </c>
      <c r="D34" s="46" t="s">
        <v>11</v>
      </c>
      <c r="E34" s="98">
        <v>1</v>
      </c>
    </row>
    <row r="35" spans="1:5" ht="31.2" x14ac:dyDescent="0.3">
      <c r="A35" s="100">
        <v>12</v>
      </c>
      <c r="B35" s="101" t="s">
        <v>55</v>
      </c>
      <c r="C35" s="70" t="s">
        <v>18</v>
      </c>
      <c r="D35" s="46" t="s">
        <v>11</v>
      </c>
      <c r="E35" s="98">
        <v>1</v>
      </c>
    </row>
  </sheetData>
  <sortState xmlns:xlrd2="http://schemas.microsoft.com/office/spreadsheetml/2017/richdata2" ref="B24:E35">
    <sortCondition ref="B24:B35"/>
  </sortState>
  <mergeCells count="4">
    <mergeCell ref="A2:E2"/>
    <mergeCell ref="A10:E10"/>
    <mergeCell ref="A20:E20"/>
    <mergeCell ref="A23:E23"/>
  </mergeCells>
  <conditionalFormatting sqref="D1:D2">
    <cfRule type="endsWith" dxfId="50" priority="29" operator="endsWith" text="Оборудование">
      <formula>RIGHT(D1,LEN("Оборудование"))="Оборудование"</formula>
    </cfRule>
    <cfRule type="containsText" dxfId="49" priority="30" operator="containsText" text="Программное обеспечение">
      <formula>NOT(ISERROR(SEARCH("Программное обеспечение",D1)))</formula>
    </cfRule>
    <cfRule type="endsWith" dxfId="48" priority="31" operator="endsWith" text="Оборудование IT">
      <formula>RIGHT(D1,LEN("Оборудование IT"))="Оборудование IT"</formula>
    </cfRule>
    <cfRule type="containsText" dxfId="47" priority="32" operator="containsText" text="Мебель">
      <formula>NOT(ISERROR(SEARCH("Мебель",D1)))</formula>
    </cfRule>
  </conditionalFormatting>
  <conditionalFormatting sqref="D3:D9 D24:D35">
    <cfRule type="expression" dxfId="46" priority="22">
      <formula>EXACT("Учебное пособие",D3)</formula>
    </cfRule>
    <cfRule type="expression" dxfId="45" priority="23">
      <formula>EXACT("СИЗ",D3)</formula>
    </cfRule>
    <cfRule type="expression" dxfId="44" priority="24">
      <formula>EXACT("Охрана труда",D3)</formula>
    </cfRule>
    <cfRule type="expression" dxfId="43" priority="25">
      <formula>EXACT("Программное обеспечение",D3)</formula>
    </cfRule>
    <cfRule type="expression" dxfId="42" priority="26">
      <formula>EXACT("Оборудование IT",D3)</formula>
    </cfRule>
    <cfRule type="expression" dxfId="41" priority="27">
      <formula>EXACT("Мебель",D3)</formula>
    </cfRule>
    <cfRule type="expression" dxfId="40" priority="28">
      <formula>EXACT("Оборудование",D3)</formula>
    </cfRule>
  </conditionalFormatting>
  <conditionalFormatting sqref="D10">
    <cfRule type="endsWith" dxfId="39" priority="48" operator="endsWith" text="Оборудование">
      <formula>RIGHT(D10,LEN("Оборудование"))="Оборудование"</formula>
    </cfRule>
    <cfRule type="containsText" dxfId="38" priority="49" operator="containsText" text="Программное обеспечение">
      <formula>NOT(ISERROR(SEARCH("Программное обеспечение",D10)))</formula>
    </cfRule>
    <cfRule type="endsWith" dxfId="37" priority="50" operator="endsWith" text="Оборудование IT">
      <formula>RIGHT(D10,LEN("Оборудование IT"))="Оборудование IT"</formula>
    </cfRule>
    <cfRule type="containsText" dxfId="36" priority="51" operator="containsText" text="Мебель">
      <formula>NOT(ISERROR(SEARCH("Мебель",D10)))</formula>
    </cfRule>
  </conditionalFormatting>
  <conditionalFormatting sqref="D11:D19">
    <cfRule type="expression" dxfId="35" priority="15">
      <formula>EXACT("Учебное пособие",D11)</formula>
    </cfRule>
    <cfRule type="expression" dxfId="34" priority="16">
      <formula>EXACT("СИЗ",D11)</formula>
    </cfRule>
    <cfRule type="expression" dxfId="33" priority="17">
      <formula>EXACT("Охрана труда",D11)</formula>
    </cfRule>
    <cfRule type="expression" dxfId="32" priority="18">
      <formula>EXACT("Программное обеспечение",D11)</formula>
    </cfRule>
    <cfRule type="expression" dxfId="31" priority="19">
      <formula>EXACT("Оборудование IT",D11)</formula>
    </cfRule>
    <cfRule type="expression" dxfId="30" priority="20">
      <formula>EXACT("Мебель",D11)</formula>
    </cfRule>
    <cfRule type="expression" dxfId="29" priority="21">
      <formula>EXACT("Оборудование",D11)</formula>
    </cfRule>
  </conditionalFormatting>
  <conditionalFormatting sqref="D20 D23">
    <cfRule type="containsText" dxfId="28" priority="45" operator="containsText" text="Программное обеспечение">
      <formula>NOT(ISERROR(SEARCH("Программное обеспечение",D20)))</formula>
    </cfRule>
    <cfRule type="endsWith" dxfId="27" priority="46" operator="endsWith" text="Оборудование IT">
      <formula>RIGHT(D20,LEN("Оборудование IT"))="Оборудование IT"</formula>
    </cfRule>
  </conditionalFormatting>
  <conditionalFormatting sqref="D20">
    <cfRule type="containsText" dxfId="26" priority="47" operator="containsText" text="Мебель">
      <formula>NOT(ISERROR(SEARCH("Мебель",D20)))</formula>
    </cfRule>
  </conditionalFormatting>
  <conditionalFormatting sqref="D21:D22">
    <cfRule type="expression" dxfId="25" priority="8">
      <formula>EXACT("Учебное пособие",D21)</formula>
    </cfRule>
    <cfRule type="expression" dxfId="24" priority="9">
      <formula>EXACT("СИЗ",D21)</formula>
    </cfRule>
    <cfRule type="expression" dxfId="23" priority="10">
      <formula>EXACT("Охрана труда",D21)</formula>
    </cfRule>
    <cfRule type="expression" dxfId="22" priority="11">
      <formula>EXACT("Программное обеспечение",D21)</formula>
    </cfRule>
    <cfRule type="expression" dxfId="21" priority="12">
      <formula>EXACT("Оборудование IT",D21)</formula>
    </cfRule>
    <cfRule type="expression" dxfId="20" priority="13">
      <formula>EXACT("Мебель",D21)</formula>
    </cfRule>
    <cfRule type="expression" dxfId="19" priority="14">
      <formula>EXACT("Оборудование",D21)</formula>
    </cfRule>
  </conditionalFormatting>
  <conditionalFormatting sqref="D23 D20">
    <cfRule type="endsWith" dxfId="18" priority="44" operator="endsWith" text="Оборудование">
      <formula>RIGHT(D20,LEN("Оборудование"))="Оборудование"</formula>
    </cfRule>
  </conditionalFormatting>
  <conditionalFormatting sqref="D23">
    <cfRule type="containsText" dxfId="17" priority="33" operator="containsText" text="Мебель">
      <formula>NOT(ISERROR(SEARCH("Мебель",D23)))</formula>
    </cfRule>
    <cfRule type="cellIs" dxfId="16" priority="34" operator="equal">
      <formula>"Техника безопасности"</formula>
    </cfRule>
    <cfRule type="cellIs" dxfId="15" priority="35" operator="equal">
      <formula>"Охрана труда"</formula>
    </cfRule>
    <cfRule type="endsWith" dxfId="14" priority="40" operator="endsWith" text="Оборудование">
      <formula>RIGHT(D23,LEN("Оборудование"))="Оборудование"</formula>
    </cfRule>
    <cfRule type="containsText" dxfId="13" priority="41" operator="containsText" text="Программное обеспечение">
      <formula>NOT(ISERROR(SEARCH("Программное обеспечение",D23)))</formula>
    </cfRule>
    <cfRule type="endsWith" dxfId="12" priority="42" operator="endsWith" text="Оборудование IT">
      <formula>RIGHT(D23,LEN("Оборудование IT"))="Оборудование IT"</formula>
    </cfRule>
    <cfRule type="containsText" dxfId="11" priority="43" operator="containsText" text="Мебель">
      <formula>NOT(ISERROR(SEARCH("Мебель",D23)))</formula>
    </cfRule>
  </conditionalFormatting>
  <conditionalFormatting sqref="D36:D9941">
    <cfRule type="endsWith" dxfId="10" priority="36" operator="endsWith" text="Оборудование">
      <formula>RIGHT(D36,LEN("Оборудование"))="Оборудование"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обеспечение",D36)))</formula>
    </cfRule>
    <cfRule type="endsWith" dxfId="8" priority="38" operator="endsWith" text="Оборудование IT">
      <formula>RIGHT(D36,LEN("Оборудование IT"))="Оборудование IT"</formula>
    </cfRule>
    <cfRule type="containsText" dxfId="7" priority="39" operator="containsText" text="Мебель">
      <formula>NOT(ISERROR(SEARCH("Мебель",D36)))</formula>
    </cfRule>
  </conditionalFormatting>
  <dataValidations count="2">
    <dataValidation allowBlank="1" showErrorMessage="1" sqref="C21:C22" xr:uid="{792AB5A1-577E-48E0-8FD0-C1A0EB623B1A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3 B1:B21 B36:B1048576" xr:uid="{A77D3F80-60F7-4007-BC5A-77B4DA7FEEA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8189AC-30E1-45BA-8A3B-708B42D53577}">
          <x14:formula1>
            <xm:f>Виды!$A$1:$A$7</xm:f>
          </x14:formula1>
          <xm:sqref>D21:D22 D11:D19 D3:D9 D24:D35</xm:sqref>
        </x14:dataValidation>
        <x14:dataValidation type="list" allowBlank="1" showInputMessage="1" showErrorMessage="1" xr:uid="{FE8B792F-4C18-4F4A-9A7C-22C6C55C92B0}">
          <x14:formula1>
            <xm:f>Виды!$A$1:$A$4</xm:f>
          </x14:formula1>
          <xm:sqref>D10 D1:D2 D23 D36:D1048576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A0FD-0ECC-4379-9307-5AD14BFC47D0}">
  <dimension ref="A1:A79"/>
  <sheetViews>
    <sheetView workbookViewId="0">
      <selection activeCell="C26" sqref="C26"/>
    </sheetView>
  </sheetViews>
  <sheetFormatPr defaultRowHeight="14.4" x14ac:dyDescent="0.3"/>
  <cols>
    <col min="1" max="1" width="28.6640625" style="103" customWidth="1"/>
  </cols>
  <sheetData>
    <row r="1" spans="1:1" ht="15.6" x14ac:dyDescent="0.3">
      <c r="A1" s="46" t="s">
        <v>7</v>
      </c>
    </row>
    <row r="2" spans="1:1" ht="15.6" x14ac:dyDescent="0.3">
      <c r="A2" s="46" t="s">
        <v>11</v>
      </c>
    </row>
    <row r="3" spans="1:1" ht="15.6" x14ac:dyDescent="0.3">
      <c r="A3" s="46" t="s">
        <v>5</v>
      </c>
    </row>
    <row r="4" spans="1:1" ht="15.6" x14ac:dyDescent="0.3">
      <c r="A4" s="46" t="s">
        <v>20</v>
      </c>
    </row>
    <row r="5" spans="1:1" ht="15.6" x14ac:dyDescent="0.3">
      <c r="A5" s="46" t="s">
        <v>9</v>
      </c>
    </row>
    <row r="6" spans="1:1" ht="15.6" x14ac:dyDescent="0.3">
      <c r="A6" s="46" t="s">
        <v>102</v>
      </c>
    </row>
    <row r="7" spans="1:1" ht="15.6" x14ac:dyDescent="0.3">
      <c r="A7" s="46" t="s">
        <v>109</v>
      </c>
    </row>
    <row r="8" spans="1:1" x14ac:dyDescent="0.3">
      <c r="A8" s="102"/>
    </row>
    <row r="9" spans="1:1" x14ac:dyDescent="0.3">
      <c r="A9" s="102"/>
    </row>
    <row r="10" spans="1:1" x14ac:dyDescent="0.3">
      <c r="A10" s="102"/>
    </row>
    <row r="11" spans="1:1" x14ac:dyDescent="0.3">
      <c r="A11" s="102"/>
    </row>
    <row r="12" spans="1:1" x14ac:dyDescent="0.3">
      <c r="A12" s="102"/>
    </row>
    <row r="13" spans="1:1" x14ac:dyDescent="0.3">
      <c r="A13" s="102"/>
    </row>
    <row r="14" spans="1:1" x14ac:dyDescent="0.3">
      <c r="A14" s="102"/>
    </row>
    <row r="15" spans="1:1" x14ac:dyDescent="0.3">
      <c r="A15" s="102"/>
    </row>
    <row r="16" spans="1:1" x14ac:dyDescent="0.3">
      <c r="A16" s="102"/>
    </row>
    <row r="17" spans="1:1" x14ac:dyDescent="0.3">
      <c r="A17" s="102"/>
    </row>
    <row r="18" spans="1:1" x14ac:dyDescent="0.3">
      <c r="A18" s="102"/>
    </row>
    <row r="19" spans="1:1" x14ac:dyDescent="0.3">
      <c r="A19" s="102"/>
    </row>
    <row r="20" spans="1:1" x14ac:dyDescent="0.3">
      <c r="A20" s="102"/>
    </row>
    <row r="21" spans="1:1" x14ac:dyDescent="0.3">
      <c r="A21" s="102"/>
    </row>
    <row r="22" spans="1:1" x14ac:dyDescent="0.3">
      <c r="A22" s="102"/>
    </row>
    <row r="23" spans="1:1" x14ac:dyDescent="0.3">
      <c r="A23" s="102"/>
    </row>
    <row r="24" spans="1:1" x14ac:dyDescent="0.3">
      <c r="A24" s="102"/>
    </row>
    <row r="25" spans="1:1" x14ac:dyDescent="0.3">
      <c r="A25" s="102"/>
    </row>
    <row r="26" spans="1:1" x14ac:dyDescent="0.3">
      <c r="A26" s="102"/>
    </row>
    <row r="27" spans="1:1" x14ac:dyDescent="0.3">
      <c r="A27" s="102"/>
    </row>
    <row r="28" spans="1:1" x14ac:dyDescent="0.3">
      <c r="A28" s="102"/>
    </row>
    <row r="29" spans="1:1" x14ac:dyDescent="0.3">
      <c r="A29" s="102"/>
    </row>
    <row r="30" spans="1:1" x14ac:dyDescent="0.3">
      <c r="A30" s="102"/>
    </row>
    <row r="31" spans="1:1" x14ac:dyDescent="0.3">
      <c r="A31" s="102"/>
    </row>
    <row r="32" spans="1:1" x14ac:dyDescent="0.3">
      <c r="A32" s="102"/>
    </row>
    <row r="33" spans="1:1" x14ac:dyDescent="0.3">
      <c r="A33" s="102"/>
    </row>
    <row r="34" spans="1:1" x14ac:dyDescent="0.3">
      <c r="A34" s="102"/>
    </row>
    <row r="35" spans="1:1" x14ac:dyDescent="0.3">
      <c r="A35" s="102"/>
    </row>
    <row r="36" spans="1:1" x14ac:dyDescent="0.3">
      <c r="A36" s="102"/>
    </row>
    <row r="37" spans="1:1" x14ac:dyDescent="0.3">
      <c r="A37" s="102"/>
    </row>
    <row r="38" spans="1:1" x14ac:dyDescent="0.3">
      <c r="A38" s="102"/>
    </row>
    <row r="39" spans="1:1" x14ac:dyDescent="0.3">
      <c r="A39" s="102"/>
    </row>
    <row r="40" spans="1:1" x14ac:dyDescent="0.3">
      <c r="A40" s="102"/>
    </row>
    <row r="41" spans="1:1" x14ac:dyDescent="0.3">
      <c r="A41" s="102"/>
    </row>
    <row r="42" spans="1:1" x14ac:dyDescent="0.3">
      <c r="A42" s="102"/>
    </row>
    <row r="43" spans="1:1" x14ac:dyDescent="0.3">
      <c r="A43" s="102"/>
    </row>
    <row r="44" spans="1:1" x14ac:dyDescent="0.3">
      <c r="A44" s="102"/>
    </row>
    <row r="45" spans="1:1" x14ac:dyDescent="0.3">
      <c r="A45" s="102"/>
    </row>
    <row r="46" spans="1:1" x14ac:dyDescent="0.3">
      <c r="A46" s="102"/>
    </row>
    <row r="47" spans="1:1" x14ac:dyDescent="0.3">
      <c r="A47" s="102"/>
    </row>
    <row r="48" spans="1:1" x14ac:dyDescent="0.3">
      <c r="A48" s="102"/>
    </row>
    <row r="49" spans="1:1" x14ac:dyDescent="0.3">
      <c r="A49" s="102"/>
    </row>
    <row r="50" spans="1:1" x14ac:dyDescent="0.3">
      <c r="A50" s="102"/>
    </row>
    <row r="51" spans="1:1" x14ac:dyDescent="0.3">
      <c r="A51" s="102"/>
    </row>
    <row r="52" spans="1:1" x14ac:dyDescent="0.3">
      <c r="A52" s="102"/>
    </row>
    <row r="53" spans="1:1" x14ac:dyDescent="0.3">
      <c r="A53" s="102"/>
    </row>
    <row r="54" spans="1:1" x14ac:dyDescent="0.3">
      <c r="A54" s="102"/>
    </row>
    <row r="55" spans="1:1" x14ac:dyDescent="0.3">
      <c r="A55" s="102"/>
    </row>
    <row r="56" spans="1:1" x14ac:dyDescent="0.3">
      <c r="A56" s="102"/>
    </row>
    <row r="57" spans="1:1" x14ac:dyDescent="0.3">
      <c r="A57" s="102"/>
    </row>
    <row r="58" spans="1:1" x14ac:dyDescent="0.3">
      <c r="A58" s="102"/>
    </row>
    <row r="59" spans="1:1" x14ac:dyDescent="0.3">
      <c r="A59" s="102"/>
    </row>
    <row r="60" spans="1:1" x14ac:dyDescent="0.3">
      <c r="A60" s="102"/>
    </row>
    <row r="61" spans="1:1" x14ac:dyDescent="0.3">
      <c r="A61" s="102"/>
    </row>
    <row r="62" spans="1:1" x14ac:dyDescent="0.3">
      <c r="A62" s="102"/>
    </row>
    <row r="63" spans="1:1" x14ac:dyDescent="0.3">
      <c r="A63" s="102"/>
    </row>
    <row r="64" spans="1:1" x14ac:dyDescent="0.3">
      <c r="A64" s="102"/>
    </row>
    <row r="65" spans="1:1" x14ac:dyDescent="0.3">
      <c r="A65" s="102"/>
    </row>
    <row r="66" spans="1:1" x14ac:dyDescent="0.3">
      <c r="A66" s="102"/>
    </row>
    <row r="67" spans="1:1" x14ac:dyDescent="0.3">
      <c r="A67" s="102"/>
    </row>
    <row r="68" spans="1:1" x14ac:dyDescent="0.3">
      <c r="A68" s="102"/>
    </row>
    <row r="69" spans="1:1" x14ac:dyDescent="0.3">
      <c r="A69" s="102"/>
    </row>
    <row r="70" spans="1:1" x14ac:dyDescent="0.3">
      <c r="A70" s="102"/>
    </row>
    <row r="71" spans="1:1" x14ac:dyDescent="0.3">
      <c r="A71" s="102"/>
    </row>
    <row r="72" spans="1:1" x14ac:dyDescent="0.3">
      <c r="A72" s="102"/>
    </row>
    <row r="73" spans="1:1" x14ac:dyDescent="0.3">
      <c r="A73" s="102"/>
    </row>
    <row r="74" spans="1:1" x14ac:dyDescent="0.3">
      <c r="A74" s="102"/>
    </row>
    <row r="75" spans="1:1" x14ac:dyDescent="0.3">
      <c r="A75" s="102"/>
    </row>
    <row r="76" spans="1:1" x14ac:dyDescent="0.3">
      <c r="A76" s="102"/>
    </row>
    <row r="77" spans="1:1" x14ac:dyDescent="0.3">
      <c r="A77" s="102"/>
    </row>
    <row r="78" spans="1:1" x14ac:dyDescent="0.3">
      <c r="A78" s="102"/>
    </row>
    <row r="79" spans="1:1" x14ac:dyDescent="0.3">
      <c r="A79" s="102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67491D49-9F05-4C4E-8906-6B4CCFAD5B49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Вариативная часть (old)</vt:lpstr>
      <vt:lpstr>Виды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2026-03-25T08:18:18Z</dcterms:modified>
</cp:coreProperties>
</file>