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20D387E-3E41-4360-9BBD-9C6DC7B98302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1" hidden="1">'Вариативная часть'!$A$1:$E$28</definedName>
    <definedName name="_xlnm._FilterDatabase" localSheetId="2" hidden="1">'Общая зона'!$A$1:$H$8</definedName>
    <definedName name="_xlnm._FilterDatabase" localSheetId="5" hidden="1">'Охрана труда'!$A$1:$H$4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31" i="6"/>
  <c r="G34" i="6"/>
  <c r="G35" i="6"/>
  <c r="G41" i="6"/>
  <c r="G40" i="6"/>
  <c r="G38" i="6"/>
  <c r="G37" i="6"/>
  <c r="G36" i="6"/>
  <c r="G33" i="6"/>
  <c r="G30" i="6"/>
  <c r="G39" i="6"/>
  <c r="G5" i="10"/>
  <c r="G7" i="10"/>
  <c r="G8" i="10"/>
  <c r="G4" i="10"/>
  <c r="G3" i="10"/>
  <c r="G6" i="10"/>
  <c r="G18" i="11"/>
  <c r="G25" i="11"/>
  <c r="G9" i="11"/>
  <c r="G8" i="11"/>
  <c r="G7" i="11"/>
  <c r="G6" i="11"/>
  <c r="G15" i="11"/>
  <c r="G19" i="11"/>
  <c r="G20" i="11"/>
  <c r="G10" i="11"/>
  <c r="G13" i="11"/>
  <c r="G24" i="11"/>
  <c r="G12" i="11"/>
  <c r="G11" i="11"/>
  <c r="G27" i="11"/>
  <c r="G23" i="11"/>
  <c r="G21" i="11"/>
  <c r="G26" i="11"/>
  <c r="G31" i="11"/>
  <c r="G17" i="11"/>
  <c r="G5" i="11"/>
  <c r="G4" i="11"/>
  <c r="G3" i="11"/>
  <c r="G2" i="11"/>
  <c r="G14" i="11"/>
  <c r="G16" i="11"/>
  <c r="G22" i="11"/>
  <c r="G29" i="11"/>
  <c r="G30" i="11"/>
  <c r="G3" i="12"/>
  <c r="G2" i="12"/>
  <c r="G4" i="12"/>
  <c r="G6" i="12"/>
  <c r="G2" i="13"/>
  <c r="G3" i="13"/>
  <c r="H1" i="8" l="1"/>
  <c r="G50" i="6"/>
  <c r="G47" i="6"/>
  <c r="G48" i="6"/>
  <c r="G49" i="6"/>
  <c r="G43" i="6"/>
  <c r="G42" i="6"/>
  <c r="G2" i="10" l="1"/>
  <c r="G28" i="11"/>
  <c r="G5" i="12"/>
  <c r="G4" i="13"/>
  <c r="C3" i="6"/>
  <c r="G62" i="6" s="1"/>
  <c r="G60" i="6" l="1"/>
</calcChain>
</file>

<file path=xl/sharedStrings.xml><?xml version="1.0" encoding="utf-8"?>
<sst xmlns="http://schemas.openxmlformats.org/spreadsheetml/2006/main" count="841" uniqueCount="226">
  <si>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</si>
  <si>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</si>
  <si>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</si>
  <si>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</si>
  <si>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</si>
  <si>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</si>
  <si>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</si>
  <si>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</si>
  <si>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</si>
  <si>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</si>
  <si>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</si>
  <si>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</si>
  <si>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</si>
  <si>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</si>
  <si>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</si>
  <si>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</si>
  <si>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</si>
  <si>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</si>
  <si>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</si>
  <si>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</si>
  <si>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</si>
  <si>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</si>
  <si>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</si>
  <si>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</si>
  <si>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</si>
  <si>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</si>
  <si>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</si>
  <si>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</si>
  <si>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</si>
  <si>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</si>
  <si>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</si>
  <si>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</si>
  <si>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</si>
  <si>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</si>
  <si>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</si>
  <si>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</si>
  <si>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</si>
  <si>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</si>
  <si>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</si>
  <si>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</si>
  <si>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</si>
  <si>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</si>
  <si>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</si>
  <si>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</si>
  <si>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</si>
  <si>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</si>
  <si>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</si>
  <si>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</si>
  <si>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</si>
  <si>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</si>
  <si>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</si>
  <si>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</si>
  <si>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</si>
  <si>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</si>
  <si>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</si>
  <si>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</si>
  <si>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</si>
  <si>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</si>
  <si>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</si>
  <si>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</si>
  <si>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</si>
  <si>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</si>
  <si>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</si>
  <si>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</si>
  <si>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</si>
  <si>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</si>
  <si>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</si>
  <si>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</si>
  <si>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</si>
  <si>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</si>
  <si>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</si>
  <si>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</si>
  <si>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</si>
  <si>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</si>
  <si>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</si>
  <si>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</si>
  <si>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</si>
  <si>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</si>
  <si>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</si>
  <si>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</si>
  <si>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</si>
  <si>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Челябинская область</t>
  </si>
  <si>
    <t>ГБПОУ «Саткинский медицинский колледж»</t>
  </si>
  <si>
    <t>Травматология</t>
  </si>
  <si>
    <t>31.02.01 Лечебное дело</t>
  </si>
  <si>
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</t>
  </si>
  <si>
    <r>
      <t xml:space="preserve">Основная информация </t>
    </r>
    <r>
      <rPr>
        <b/>
        <sz val="11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</si>
  <si>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Челябинская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</si>
  <si>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ГБПОУ "Саткинский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</si>
  <si>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Челябинская область, г.Сатка, ул Калинина , д. 43</t>
    </r>
  </si>
  <si>
    <r>
      <rPr>
        <sz val="11"/>
        <color indexed="9"/>
        <rFont val="Times New Roman"/>
        <family val="1"/>
        <charset val="204"/>
      </rPr>
      <t>15 кабинет. Зона под вид работ</t>
    </r>
    <r>
      <rPr>
        <sz val="11"/>
        <rFont val="Times New Roman"/>
        <family val="1"/>
        <charset val="204"/>
      </rPr>
      <t xml:space="preserve"> </t>
    </r>
    <r>
      <rPr>
        <sz val="11"/>
        <color theme="0"/>
        <rFont val="Times New Roman"/>
        <family val="1"/>
        <charset val="204"/>
      </rPr>
      <t xml:space="preserve">4 </t>
    </r>
    <r>
      <rPr>
        <i/>
        <sz val="11"/>
        <color theme="0"/>
        <rFont val="Times New Roman"/>
        <family val="1"/>
        <charset val="204"/>
      </rPr>
      <t>Травматология</t>
    </r>
    <r>
      <rPr>
        <sz val="11"/>
        <rFont val="Times New Roman"/>
        <family val="1"/>
        <charset val="204"/>
      </rPr>
      <t xml:space="preserve"> </t>
    </r>
    <r>
      <rPr>
        <sz val="11"/>
        <color indexed="9"/>
        <rFont val="Times New Roman"/>
        <family val="1"/>
        <charset val="204"/>
      </rPr>
      <t>(12</t>
    </r>
    <r>
      <rPr>
        <sz val="11"/>
        <rFont val="Times New Roman"/>
        <family val="1"/>
        <charset val="204"/>
      </rPr>
      <t xml:space="preserve"> </t>
    </r>
    <r>
      <rPr>
        <sz val="11"/>
        <color indexed="9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</si>
  <si>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</si>
  <si>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31. 02. 01 Лечебное дело</t>
  </si>
  <si>
    <t xml:space="preserve">Требования к обеспечению зоны (коммуникации, площадь, сети и др.): </t>
  </si>
  <si>
    <t>Площадь зоны: не менее 20,0 кв.м.</t>
  </si>
  <si>
    <t xml:space="preserve">Освещение: Допустимо верхнее __искусственное освещение  ( не менее __400_ люкс) </t>
  </si>
  <si>
    <t>Интернет : Подключение к __беспроводному__ интернету (проводному и/или беспроводному) не требуется</t>
  </si>
  <si>
    <t>Электричество: Подключения к сети _220 __ В (220 и/или 380) не требуется</t>
  </si>
  <si>
    <t>Контур заземления для электропитания и сети слаботочных подключений : не требуется</t>
  </si>
  <si>
    <t>Покрытие пола: __не скользящее, устойчивое к воздействию жидкости на всю зону_ (вид покрытия) - 20,0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</si>
  <si>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</si>
  <si>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</si>
  <si>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</si>
  <si>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Видеокамера</t>
  </si>
  <si>
    <t>Разрешение 4Мп, Обнаружение движения, вторжение в область и пересечения линий, встроенные микрофон и динамик, Wi-Fi, Слот для microSD до 128Гб, ИК-подсветка до 10м, Питание DC12В / PoE</t>
  </si>
  <si>
    <t>РБ</t>
  </si>
  <si>
    <t>Сетевой фильтр</t>
  </si>
  <si>
    <t>Длина кабеля не менее 1,8 м, световая индикация, защита от короткого замыкания, защита от помех, не менне 5 гнезд</t>
  </si>
  <si>
    <t>Интерактивная панель</t>
  </si>
  <si>
    <t xml:space="preserve">Интерактивная панель не менее  55 дюймов со съемным компьютером OPS
</t>
  </si>
  <si>
    <t>шт.</t>
  </si>
  <si>
    <t>ФБ</t>
  </si>
  <si>
    <t>Кушетка медицинская</t>
  </si>
  <si>
    <t>не менее 800*650 мм</t>
  </si>
  <si>
    <t xml:space="preserve">Шкаф </t>
  </si>
  <si>
    <t>Не менее:
1500*2500*700 мм</t>
  </si>
  <si>
    <t xml:space="preserve">Смеситель Хирургический </t>
  </si>
  <si>
    <t>Управление:	 Однорычажный</t>
  </si>
  <si>
    <t xml:space="preserve">Оборудование </t>
  </si>
  <si>
    <t xml:space="preserve">Облучатель-рециркулятор </t>
  </si>
  <si>
    <t xml:space="preserve">Тип рециркулятора  -  закрытый
Материал корпуса  метал
</t>
  </si>
  <si>
    <t>Рабочее место учащегося</t>
  </si>
  <si>
    <t>Стол медицинский инструментальный из нержавеющей стали, консольный (типа «ГУСЬ»), на колесах</t>
  </si>
  <si>
    <t>Каркас изготовлен из стальных труб и окрашен методом порошковой полимерной окраски
Имеется лоток (столешница) из нержавеющей стали, регулируется по высоте
Ножки столика снабжены управляемыми мебельными колесами без тормоза
Размеры рабочей поверхности: не менее 700х450х15 мм.</t>
  </si>
  <si>
    <t>шт. (на 12 раб место)</t>
  </si>
  <si>
    <t xml:space="preserve">Стул складной </t>
  </si>
  <si>
    <t>складной, габариты: не менее  800*450*500 мм</t>
  </si>
  <si>
    <t>шт. (на 1 раб место)</t>
  </si>
  <si>
    <t xml:space="preserve">Стол складной мобильный </t>
  </si>
  <si>
    <t>Складной, на колесиках. Не менее 800х650 мм</t>
  </si>
  <si>
    <t>шт. (на 2 раб места)</t>
  </si>
  <si>
    <t>Диагональ/разрешение не менее 15.6"/1366x768 пикс</t>
  </si>
  <si>
    <t>Мышка</t>
  </si>
  <si>
    <t>Тип подключения - проводная</t>
  </si>
  <si>
    <t>Манипуляционный стол с ящиками</t>
  </si>
  <si>
    <t>Каркас выполнен из профильной стальной трубы</t>
  </si>
  <si>
    <t xml:space="preserve">Бак для сбора отходов белый </t>
  </si>
  <si>
    <t>Объем: не менее 10 л.</t>
  </si>
  <si>
    <t xml:space="preserve">Бак для сбора отходов желтый  </t>
  </si>
  <si>
    <t xml:space="preserve">Объём: не менее  10 л.
</t>
  </si>
  <si>
    <t>Биксы с фильтром 3 л.</t>
  </si>
  <si>
    <t>Материал изготовления: нержавеющая сталь.</t>
  </si>
  <si>
    <t>шт. (на 6 раб место)</t>
  </si>
  <si>
    <t>Биксы с фильтром 6 л.</t>
  </si>
  <si>
    <t xml:space="preserve">Материал изготовления: нержавеющая сталь.
</t>
  </si>
  <si>
    <t xml:space="preserve"> Наборы модулей для имитирования травм и ранений </t>
  </si>
  <si>
    <t xml:space="preserve">    Имитаторы ранений и поражений
</t>
  </si>
  <si>
    <t>Тренажер СЛР с электронным контролером и набором ран.</t>
  </si>
  <si>
    <t xml:space="preserve">    Фантом человека в полный рост со сгибаемыми суставами,  а также выжвижная нижняя челюсть с запрокидыванием головы.
</t>
  </si>
  <si>
    <t>Пузырь для льда медицинский</t>
  </si>
  <si>
    <t xml:space="preserve">    основной материал изготовления: резиновая смесь на основе НК;
</t>
  </si>
  <si>
    <t>шт. (на 2 раб место)</t>
  </si>
  <si>
    <t>Носилки тканевые МЧС</t>
  </si>
  <si>
    <t xml:space="preserve">Грузоподъемность носилок, кг  не менее 150
Материал:     высокопрочная ткань
</t>
  </si>
  <si>
    <t>Пила Джильи</t>
  </si>
  <si>
    <t>Металл      сталь</t>
  </si>
  <si>
    <t>Скобы для скелетного вытяжения</t>
  </si>
  <si>
    <t xml:space="preserve">Характеристики:   (Скоба большая)
Тип   -   Многоразовые
Назначение  -  Для соединения тканей
Материал  -  Нержавеющая сталь
</t>
  </si>
  <si>
    <t xml:space="preserve">Костное долото </t>
  </si>
  <si>
    <t xml:space="preserve"> ширина  рабочей части не менее 6 мм предназначено для сглаживания или удаления острых выступающих краев кости, а также для расщепления костного гребня. 
</t>
  </si>
  <si>
    <t xml:space="preserve">Кусачки костные </t>
  </si>
  <si>
    <t xml:space="preserve">Костные кусачки - хирургический инструмент для рассечения или удаления костной ткани, представляющий собой щипцы с короткими режущими рабочими частями. Длина 190 см
</t>
  </si>
  <si>
    <t xml:space="preserve">Пинцет медицинский </t>
  </si>
  <si>
    <t>Материал: медицинская сталь, имеет антибликовую поверхность и повышенную устойчивость к коррозии.Материал
нержавеющая сталь
С нескользящими ручками
Профиль плоский; Длина 25 см
Вес 34 г</t>
  </si>
  <si>
    <t xml:space="preserve">Лоток прямоугольный медицинский сталь </t>
  </si>
  <si>
    <t>Не менее 30*180*260 мм</t>
  </si>
  <si>
    <t xml:space="preserve">Корнцанг прямой 260мм/ медицинский инструмент </t>
  </si>
  <si>
    <t xml:space="preserve">Корнцанг прямой не менее 260 мм (щ-20-1s):
  .
</t>
  </si>
  <si>
    <t>Ножницы медицинские тупоконечные прямые</t>
  </si>
  <si>
    <t xml:space="preserve">Тип медицинских ножниц       Шарнирные  тупоконечные прямые закругленные
Материал    Нержавеющая сталь
не менее 140 мм.
</t>
  </si>
  <si>
    <t xml:space="preserve">Ножницы медицинские тупоконечные вертикально-изогнутые </t>
  </si>
  <si>
    <t>Тип медицинских ножниц       Шарнирные   тупоконечные  вертикально-изогнутые
Материал       Нержавеющая сталь
не менее 140 мм.</t>
  </si>
  <si>
    <t>Модель верхней конечности для наложения и снятия швов, обработки ожогов и ран</t>
  </si>
  <si>
    <t xml:space="preserve"> Габариты: не менее 440*120*80 мм.
Материалы: ПВХ, пенополиуретан,  ударопрочный полистирол.</t>
  </si>
  <si>
    <t xml:space="preserve">Воротник Шанца, </t>
  </si>
  <si>
    <t>Зона применения  На шею/шейный сустав           Размер: не менее 50*10*3 см</t>
  </si>
  <si>
    <t>Жгуты Эсмарха кровоостанавливающий</t>
  </si>
  <si>
    <t xml:space="preserve">   Жгут  резиновый
Длина: не более 1,5 м</t>
  </si>
  <si>
    <r>
      <t xml:space="preserve">Комплект шин иммобилизационных для взрослых </t>
    </r>
    <r>
      <rPr>
        <sz val="11"/>
        <color theme="1"/>
        <rFont val="Times New Roman"/>
        <family val="1"/>
        <charset val="204"/>
      </rPr>
      <t>, пневматические</t>
    </r>
  </si>
  <si>
    <t xml:space="preserve">Комплект шин:
сапог подростковый длинный «СПд»;
сапог взрослый длинный «СВд»;
сапог подростковый короткий «СПк»;
сапог взрослый короткий «СВк»;
рукав подростковый длинный «РПд»;
рукав взрослый длинный «РВд»:
рукав подростковый короткий «РПк»;
рукав взрослый короткий «РВк»;
рукав подростковый локтевой «РПл»;
рукав взрослый локтевой «РВл»;
сапог детский «СД»;
рукав детский «РД».
</t>
  </si>
  <si>
    <r>
      <t>Комплект шин транспортных иммобилизационных</t>
    </r>
    <r>
      <rPr>
        <sz val="11"/>
        <color theme="1"/>
        <rFont val="Times New Roman"/>
        <family val="1"/>
        <charset val="204"/>
      </rPr>
      <t>, лестничные</t>
    </r>
  </si>
  <si>
    <t xml:space="preserve">Комплект шин 
Защитный чехол легко стирается.имеет гибкий каркас с проволочной особенностью. Сверху корпус перетянут полиэтиленом вспененной структуры (НПЭ). Он легко принимает форму руки или ноги. рименение
многоразовые
Габаритные размеры комлекта, мм
(1300х170х50)±20
Габаритные размеры, мм
Шина для верхней конечности (860х120х20)±10 Шина для нижней конечности (1240х150х20)±10
Масса, кг не более 1,5
</t>
  </si>
  <si>
    <t>Программа моделирует выполнение медицинских процедур по уходу за пациентами, помогает приобрести необходимые знания, вовлекаетв процессизучения теории и практики медицинских манипуляций. Программа работает в двух режимах: режиме обучения и режиме тестирования</t>
  </si>
  <si>
    <t>шт (на 1 раб место)</t>
  </si>
  <si>
    <t xml:space="preserve">Негатоскоп общего назначения </t>
  </si>
  <si>
    <t xml:space="preserve"> Размер экрана не менее 395х480 мм  
</t>
  </si>
  <si>
    <t>Стол учительский</t>
  </si>
  <si>
    <t>Материал основания       металл
Не менее: Ширина: 1200 мм
Глубина: 600 мм
Высота: 750 мм</t>
  </si>
  <si>
    <t>стул учителя</t>
  </si>
  <si>
    <t xml:space="preserve">
Материал основания       металл
Максимальная нагрузка    не менее 100 кг
</t>
  </si>
  <si>
    <t>Функции устройства - копир, принтер, сканер. Черно-белая печать, A4. Технология печати лазерная</t>
  </si>
  <si>
    <t>Обоурдование IT</t>
  </si>
  <si>
    <t>Укладка медицинская противошоковая</t>
  </si>
  <si>
    <t>Укладка</t>
  </si>
  <si>
    <t>Укладка анти-СПИД (ВИЧ)</t>
  </si>
  <si>
    <t xml:space="preserve">Огнетушитель </t>
  </si>
  <si>
    <t>тип огнетушителя: порошковый; индикатор давления: манометр - способ срабатывания: ручной - класс пожара: А, В, С, Е - масса заряда: 4 кг - масса огнетушителя: 5,3 кг - длина струи: 3 м - продолжительность подачи ОТВ: 10 с</t>
  </si>
  <si>
    <t>Стул складной</t>
  </si>
  <si>
    <t>Стол складной мобильный</t>
  </si>
  <si>
    <t>Бак для сбора отходов белый</t>
  </si>
  <si>
    <t>Бак для сбора отходов желтый</t>
  </si>
  <si>
    <t>Наборы модулей для имитирования травм и ранений</t>
  </si>
  <si>
    <t>Костное долото</t>
  </si>
  <si>
    <t>Кусачки костные</t>
  </si>
  <si>
    <t>Пинцет медицинский</t>
  </si>
  <si>
    <t>Лоток прямоугольный медицинский сталь</t>
  </si>
  <si>
    <t>Ножницы медицинские тупоконечные вертикально-изогнутые</t>
  </si>
  <si>
    <t>Негатоскоп общего назначения</t>
  </si>
  <si>
    <t>Шкаф</t>
  </si>
  <si>
    <t>Смеситель Хирургический</t>
  </si>
  <si>
    <t>Облучатель-рециркулятор</t>
  </si>
  <si>
    <t>Программное обеспечение для моделирования медицинских процедур по уходу за пациентами</t>
  </si>
  <si>
    <t>Стол медицинский инструментальный консольный</t>
  </si>
  <si>
    <t>Тренажер сердечно-легочной реанимации</t>
  </si>
  <si>
    <t>Корнцанг прямой</t>
  </si>
  <si>
    <t>Комплект шин транспортных иммобилизационных лестничных</t>
  </si>
  <si>
    <t>Комплект шин иммобилизационных пневматических для взрослых</t>
  </si>
  <si>
    <t>Жгут Эсмарха кровоостанавливающий</t>
  </si>
  <si>
    <t>Воротник Шанца</t>
  </si>
  <si>
    <t>Бикса с фильтром</t>
  </si>
  <si>
    <t>Набор модулей для имитирования травм и ранений</t>
  </si>
  <si>
    <t>Иглодержатель</t>
  </si>
  <si>
    <t>Зажим кровоостанавливающий</t>
  </si>
  <si>
    <t>Емкость для дезинфекций инструментария и расходных материалов</t>
  </si>
  <si>
    <t>Емкость-контейнер для сбора медицинских отходов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</si>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</sst>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5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vertical="center" wrapText="1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top" wrapText="1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>
      <alignment vertical="top" wrapText="1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>
      <alignment wrapText="1"/>
    </xf>
    <xf numFmtId="0" fontId="2" fillId="0" borderId="8" xfId="1" applyFont="1" applyBorder="1" applyAlignment="1">
      <alignment vertical="center" wrapText="1"/>
    </xf>
    <xf numFmtId="0" fontId="2" fillId="2" borderId="8" xfId="1" applyFont="1" applyFill="1" applyBorder="1" applyAlignment="1">
      <alignment vertical="top" wrapText="1"/>
    </xf>
    <xf numFmtId="0" fontId="2" fillId="2" borderId="8" xfId="1" applyFont="1" applyFill="1" applyBorder="1" applyAlignment="1">
      <alignment horizontal="justify" vertical="center" wrapText="1"/>
    </xf>
    <xf numFmtId="0" fontId="4" fillId="2" borderId="8" xfId="1" applyFont="1" applyFill="1" applyBorder="1" applyAlignment="1">
      <alignment vertical="top" wrapText="1"/>
    </xf>
    <xf numFmtId="0" fontId="2" fillId="2" borderId="8" xfId="1" applyFont="1" applyFill="1" applyBorder="1" applyAlignment="1">
      <alignment horizontal="justify" vertical="top" wrapText="1"/>
    </xf>
    <xf numFmtId="0" fontId="2" fillId="2" borderId="8" xfId="1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wrapText="1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4" fillId="2" borderId="0" xfId="0" applyFont="1" applyFill="1" applyAlignment="1">
      <alignment vertical="top"/>
    </xf>
    <xf numFmtId="0" fontId="2" fillId="2" borderId="8" xfId="1" applyFont="1" applyFill="1" applyBorder="1" applyAlignment="1">
      <alignment horizontal="left" vertical="top"/>
    </xf>
    <xf numFmtId="0" fontId="4" fillId="0" borderId="8" xfId="1" applyFont="1" applyBorder="1" applyAlignment="1" applyProtection="1">
      <alignment horizontal="justify" vertical="top"/>
      <protection locked="0"/>
    </xf>
    <xf numFmtId="0" fontId="4" fillId="2" borderId="8" xfId="1" applyFont="1" applyFill="1" applyBorder="1" applyAlignment="1" applyProtection="1">
      <alignment horizontal="justify" vertical="top"/>
      <protection locked="0"/>
    </xf>
    <xf numFmtId="0" fontId="2" fillId="0" borderId="8" xfId="1" applyFont="1" applyBorder="1" applyAlignment="1" applyProtection="1">
      <alignment horizontal="justify" vertical="top"/>
      <protection locked="0"/>
    </xf>
    <xf numFmtId="0" fontId="2" fillId="0" borderId="8" xfId="1" applyFont="1" applyBorder="1" applyAlignment="1">
      <alignment vertical="top"/>
    </xf>
    <xf numFmtId="0" fontId="4" fillId="2" borderId="8" xfId="1" applyFont="1" applyFill="1" applyBorder="1" applyAlignment="1" applyProtection="1">
      <alignment vertical="top"/>
      <protection locked="0"/>
    </xf>
    <xf numFmtId="0" fontId="2" fillId="15" borderId="8" xfId="3" applyFont="1" applyFill="1" applyBorder="1" applyAlignment="1">
      <alignment vertical="top"/>
    </xf>
    <xf numFmtId="0" fontId="4" fillId="2" borderId="8" xfId="1" applyFont="1" applyFill="1" applyBorder="1" applyAlignment="1" applyProtection="1">
      <alignment vertical="center"/>
      <protection locked="0"/>
    </xf>
    <xf numFmtId="0" fontId="33" fillId="2" borderId="0" xfId="1" applyFont="1" applyFill="1" applyAlignment="1">
      <alignment vertical="top"/>
    </xf>
    <xf numFmtId="0" fontId="2" fillId="3" borderId="8" xfId="3" applyFont="1" applyFill="1" applyBorder="1" applyAlignment="1">
      <alignment horizontal="left" vertical="top"/>
    </xf>
    <xf numFmtId="0" fontId="4" fillId="0" borderId="8" xfId="1" applyFont="1" applyBorder="1" applyAlignment="1" applyProtection="1">
      <alignment vertical="top"/>
      <protection locked="0"/>
    </xf>
    <xf numFmtId="0" fontId="2" fillId="0" borderId="8" xfId="1" applyFont="1" applyBorder="1" applyAlignment="1">
      <alignment horizontal="left" vertical="top"/>
    </xf>
    <xf numFmtId="0" fontId="4" fillId="0" borderId="8" xfId="1" applyFont="1" applyBorder="1" applyProtection="1">
      <protection locked="0"/>
    </xf>
    <xf numFmtId="0" fontId="4" fillId="0" borderId="8" xfId="1" applyFont="1" applyBorder="1" applyAlignment="1" applyProtection="1">
      <alignment horizontal="left" vertical="top"/>
      <protection locked="0"/>
    </xf>
    <xf numFmtId="0" fontId="2" fillId="3" borderId="8" xfId="3" applyFont="1" applyFill="1" applyBorder="1" applyAlignment="1">
      <alignment vertical="top"/>
    </xf>
    <xf numFmtId="0" fontId="4" fillId="0" borderId="8" xfId="1" applyFont="1" applyBorder="1" applyAlignment="1" applyProtection="1">
      <alignment vertical="center"/>
      <protection locked="0"/>
    </xf>
    <xf numFmtId="0" fontId="2" fillId="15" borderId="8" xfId="3" applyFont="1" applyFill="1" applyBorder="1"/>
    <xf numFmtId="0" fontId="2" fillId="15" borderId="8" xfId="3" applyFont="1" applyFill="1" applyBorder="1" applyAlignment="1">
      <alignment horizontal="left" vertical="top"/>
    </xf>
    <xf numFmtId="0" fontId="2" fillId="3" borderId="8" xfId="3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 wrapText="1"/>
    </xf>
    <xf numFmtId="0" fontId="15" fillId="0" borderId="8" xfId="1" applyFont="1" applyBorder="1" applyAlignment="1" applyProtection="1">
      <alignment horizontal="left" vertical="center"/>
      <protection locked="0"/>
    </xf>
    <xf numFmtId="0" fontId="15" fillId="0" borderId="8" xfId="1" applyFont="1" applyBorder="1" applyAlignment="1">
      <alignment horizontal="center" vertical="center" wrapText="1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8" xfId="1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8" xfId="3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3" fillId="5" borderId="8" xfId="0" applyFont="1" applyFill="1" applyBorder="1" applyAlignment="1">
      <alignment vertical="center" wrapText="1"/>
    </xf>
    <xf numFmtId="0" fontId="0" fillId="11" borderId="0" xfId="0" applyFill="1"/>
    <xf numFmtId="0" fontId="16" fillId="0" borderId="8" xfId="3" applyFont="1" applyBorder="1" applyAlignment="1">
      <alignment vertical="center" wrapText="1"/>
    </xf>
    <xf numFmtId="0" fontId="15" fillId="0" borderId="17" xfId="1" applyFont="1" applyBorder="1" applyAlignment="1">
      <alignment horizontal="left" vertical="center" wrapText="1"/>
    </xf>
    <xf numFmtId="0" fontId="16" fillId="0" borderId="17" xfId="3" applyFont="1" applyBorder="1" applyAlignment="1">
      <alignment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6" fillId="0" borderId="1" xfId="3" applyFont="1" applyBorder="1" applyAlignment="1">
      <alignment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4" fillId="10" borderId="1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29" xfId="1" applyFont="1" applyFill="1" applyBorder="1" applyAlignment="1">
      <alignment horizontal="left" vertical="top" wrapText="1"/>
    </xf>
    <xf numFmtId="0" fontId="4" fillId="2" borderId="30" xfId="1" applyFont="1" applyFill="1" applyBorder="1" applyAlignment="1">
      <alignment horizontal="left" vertical="top" wrapText="1"/>
    </xf>
    <xf numFmtId="0" fontId="4" fillId="2" borderId="31" xfId="1" applyFont="1" applyFill="1" applyBorder="1" applyAlignment="1">
      <alignment horizontal="left" vertical="top" wrapText="1"/>
    </xf>
    <xf numFmtId="0" fontId="4" fillId="2" borderId="32" xfId="1" applyFont="1" applyFill="1" applyBorder="1" applyAlignment="1">
      <alignment horizontal="left" vertical="top" wrapText="1"/>
    </xf>
    <xf numFmtId="0" fontId="4" fillId="14" borderId="4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left" vertical="top" wrapText="1"/>
    </xf>
    <xf numFmtId="0" fontId="3" fillId="2" borderId="26" xfId="1" applyFont="1" applyFill="1" applyBorder="1" applyAlignment="1">
      <alignment horizontal="left" vertical="top" wrapText="1"/>
    </xf>
    <xf numFmtId="0" fontId="3" fillId="2" borderId="27" xfId="1" applyFont="1" applyFill="1" applyBorder="1" applyAlignment="1">
      <alignment horizontal="left" vertical="top" wrapText="1"/>
    </xf>
    <xf numFmtId="0" fontId="29" fillId="14" borderId="8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2" borderId="29" xfId="1" applyFont="1" applyFill="1" applyBorder="1" applyAlignment="1">
      <alignment horizontal="left" vertical="top" wrapText="1"/>
    </xf>
    <xf numFmtId="0" fontId="29" fillId="14" borderId="4" xfId="1" applyFont="1" applyFill="1" applyBorder="1" applyAlignment="1">
      <alignment horizontal="center" vertical="center"/>
    </xf>
    <xf numFmtId="0" fontId="29" fillId="14" borderId="2" xfId="1" applyFont="1" applyFill="1" applyBorder="1" applyAlignment="1">
      <alignment horizontal="center" vertical="center"/>
    </xf>
    <xf numFmtId="0" fontId="29" fillId="4" borderId="10" xfId="1" applyFont="1" applyFill="1" applyBorder="1" applyAlignment="1">
      <alignment horizontal="center" vertical="center" wrapText="1"/>
    </xf>
    <xf numFmtId="0" fontId="29" fillId="4" borderId="11" xfId="1" applyFont="1" applyFill="1" applyBorder="1" applyAlignment="1">
      <alignment horizontal="center" vertical="center" wrapText="1"/>
    </xf>
    <xf numFmtId="0" fontId="32" fillId="4" borderId="8" xfId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left" vertical="center"/>
    </xf>
    <xf numFmtId="0" fontId="29" fillId="13" borderId="17" xfId="1" applyFont="1" applyFill="1" applyBorder="1" applyAlignment="1">
      <alignment horizontal="center" vertical="center" wrapText="1"/>
    </xf>
    <xf numFmtId="0" fontId="3" fillId="6" borderId="20" xfId="1" applyFont="1" applyFill="1" applyBorder="1" applyAlignment="1">
      <alignment horizontal="left" vertical="center" wrapText="1"/>
    </xf>
    <xf numFmtId="0" fontId="4" fillId="0" borderId="21" xfId="1" applyFont="1" applyBorder="1"/>
    <xf numFmtId="0" fontId="4" fillId="0" borderId="22" xfId="1" applyFont="1" applyBorder="1"/>
    <xf numFmtId="0" fontId="14" fillId="6" borderId="23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24" xfId="1" applyFont="1" applyBorder="1"/>
    <xf numFmtId="0" fontId="35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191" t="s">
        <v>225</v>
      </c>
      <c r="B1" s="191"/>
      <c r="C1" s="191"/>
      <c r="D1" s="191"/>
      <c r="E1" s="191"/>
      <c r="F1" s="191"/>
      <c r="G1" s="191"/>
    </row>
    <row r="2" spans="1:7" ht="21" x14ac:dyDescent="0.3">
      <c r="A2" s="19" t="s">
        <v>45</v>
      </c>
      <c r="B2" s="18" t="s">
        <v>46</v>
      </c>
      <c r="C2" s="147" t="s">
        <v>83</v>
      </c>
      <c r="D2" s="147"/>
      <c r="E2" s="147"/>
      <c r="F2" s="147"/>
      <c r="G2" s="147"/>
    </row>
    <row r="3" spans="1:7" ht="18" x14ac:dyDescent="0.35">
      <c r="A3" s="148" t="s">
        <v>47</v>
      </c>
      <c r="B3" s="149"/>
      <c r="C3" s="150">
        <f>D28+D45</f>
        <v>12</v>
      </c>
      <c r="D3" s="150"/>
      <c r="E3" s="150"/>
      <c r="F3" s="150"/>
      <c r="G3" s="150"/>
    </row>
    <row r="4" spans="1:7" ht="50.25" customHeight="1" x14ac:dyDescent="0.3">
      <c r="A4" s="151" t="s">
        <v>48</v>
      </c>
      <c r="B4" s="152"/>
      <c r="C4" s="153" t="s">
        <v>84</v>
      </c>
      <c r="D4" s="153"/>
      <c r="E4" s="153"/>
      <c r="F4" s="153"/>
      <c r="G4" s="153"/>
    </row>
    <row r="5" spans="1:7" ht="14.4" x14ac:dyDescent="0.3">
      <c r="A5" s="156" t="s">
        <v>13</v>
      </c>
      <c r="B5" s="157"/>
      <c r="C5" s="157"/>
      <c r="D5" s="157"/>
      <c r="E5" s="157"/>
      <c r="F5" s="157"/>
      <c r="G5" s="157"/>
    </row>
    <row r="6" spans="1:7" ht="14.4" x14ac:dyDescent="0.3">
      <c r="A6" s="154" t="s">
        <v>49</v>
      </c>
      <c r="B6" s="155"/>
      <c r="C6" s="155"/>
      <c r="D6" s="155"/>
      <c r="E6" s="155"/>
      <c r="F6" s="155"/>
      <c r="G6" s="155"/>
    </row>
    <row r="7" spans="1:7" ht="14.4" x14ac:dyDescent="0.3">
      <c r="A7" s="154" t="s">
        <v>50</v>
      </c>
      <c r="B7" s="155"/>
      <c r="C7" s="155"/>
      <c r="D7" s="155"/>
      <c r="E7" s="155"/>
      <c r="F7" s="155"/>
      <c r="G7" s="155"/>
    </row>
    <row r="8" spans="1:7" ht="14.4" x14ac:dyDescent="0.3">
      <c r="A8" s="154" t="s">
        <v>51</v>
      </c>
      <c r="B8" s="155"/>
      <c r="C8" s="155"/>
      <c r="D8" s="155"/>
      <c r="E8" s="155"/>
      <c r="F8" s="155"/>
      <c r="G8" s="155"/>
    </row>
    <row r="9" spans="1:7" ht="14.4" x14ac:dyDescent="0.3">
      <c r="A9" s="154" t="s">
        <v>52</v>
      </c>
      <c r="B9" s="155"/>
      <c r="C9" s="155"/>
      <c r="D9" s="155"/>
      <c r="E9" s="155"/>
      <c r="F9" s="155"/>
      <c r="G9" s="155"/>
    </row>
    <row r="10" spans="1:7" ht="14.4" x14ac:dyDescent="0.3">
      <c r="A10" s="154" t="s">
        <v>53</v>
      </c>
      <c r="B10" s="155"/>
      <c r="C10" s="155"/>
      <c r="D10" s="155"/>
      <c r="E10" s="155"/>
      <c r="F10" s="155"/>
      <c r="G10" s="155"/>
    </row>
    <row r="11" spans="1:7" ht="14.4" x14ac:dyDescent="0.3">
      <c r="A11" s="154" t="s">
        <v>54</v>
      </c>
      <c r="B11" s="155"/>
      <c r="C11" s="155"/>
      <c r="D11" s="155"/>
      <c r="E11" s="155"/>
      <c r="F11" s="155"/>
      <c r="G11" s="155"/>
    </row>
    <row r="12" spans="1:7" ht="14.4" x14ac:dyDescent="0.3">
      <c r="A12" s="154" t="s">
        <v>55</v>
      </c>
      <c r="B12" s="155"/>
      <c r="C12" s="155"/>
      <c r="D12" s="155"/>
      <c r="E12" s="155"/>
      <c r="F12" s="155"/>
      <c r="G12" s="155"/>
    </row>
    <row r="13" spans="1:7" ht="14.4" x14ac:dyDescent="0.3">
      <c r="A13" s="137" t="s">
        <v>19</v>
      </c>
      <c r="B13" s="138"/>
      <c r="C13" s="138"/>
      <c r="D13" s="138"/>
      <c r="E13" s="138"/>
      <c r="F13" s="138"/>
      <c r="G13" s="138"/>
    </row>
    <row r="14" spans="1:7" ht="17.399999999999999" x14ac:dyDescent="0.3">
      <c r="A14" s="139" t="s">
        <v>12</v>
      </c>
      <c r="B14" s="140"/>
      <c r="C14" s="140"/>
      <c r="D14" s="140"/>
      <c r="E14" s="136"/>
      <c r="F14" s="136"/>
      <c r="G14" s="140"/>
    </row>
    <row r="15" spans="1:7" s="26" customFormat="1" ht="46.8" x14ac:dyDescent="0.3">
      <c r="A15" s="24" t="s">
        <v>0</v>
      </c>
      <c r="B15" s="24" t="s">
        <v>1</v>
      </c>
      <c r="C15" s="23" t="s">
        <v>10</v>
      </c>
      <c r="D15" s="23" t="s">
        <v>2</v>
      </c>
      <c r="E15" s="31"/>
      <c r="F15" s="32"/>
      <c r="G15" s="27" t="s">
        <v>56</v>
      </c>
    </row>
    <row r="16" spans="1:7" s="26" customFormat="1" ht="31.2" x14ac:dyDescent="0.3">
      <c r="A16" s="44">
        <v>1</v>
      </c>
      <c r="B16" s="9" t="s">
        <v>40</v>
      </c>
      <c r="C16" s="128" t="s">
        <v>16</v>
      </c>
      <c r="D16" s="8" t="s">
        <v>5</v>
      </c>
      <c r="E16" s="33"/>
      <c r="F16" s="34"/>
      <c r="G16" s="17">
        <v>1</v>
      </c>
    </row>
    <row r="17" spans="1:7" s="26" customFormat="1" ht="31.2" x14ac:dyDescent="0.3">
      <c r="A17" s="44">
        <v>2</v>
      </c>
      <c r="B17" s="129" t="s">
        <v>216</v>
      </c>
      <c r="C17" s="130" t="s">
        <v>16</v>
      </c>
      <c r="D17" s="131" t="s">
        <v>11</v>
      </c>
      <c r="E17" s="33"/>
      <c r="F17" s="34"/>
      <c r="G17" s="28">
        <v>1</v>
      </c>
    </row>
    <row r="18" spans="1:7" ht="31.2" x14ac:dyDescent="0.3">
      <c r="A18" s="44">
        <v>3</v>
      </c>
      <c r="B18" s="113" t="s">
        <v>215</v>
      </c>
      <c r="C18" s="128" t="s">
        <v>16</v>
      </c>
      <c r="D18" s="8" t="s">
        <v>11</v>
      </c>
      <c r="E18" s="33"/>
      <c r="F18" s="34"/>
      <c r="G18" s="28">
        <v>1</v>
      </c>
    </row>
    <row r="19" spans="1:7" s="26" customFormat="1" ht="31.2" x14ac:dyDescent="0.3">
      <c r="A19" s="44">
        <v>4</v>
      </c>
      <c r="B19" s="113" t="s">
        <v>112</v>
      </c>
      <c r="C19" s="128" t="s">
        <v>16</v>
      </c>
      <c r="D19" s="8" t="s">
        <v>7</v>
      </c>
      <c r="E19" s="33"/>
      <c r="F19" s="34"/>
      <c r="G19" s="28">
        <v>1</v>
      </c>
    </row>
    <row r="20" spans="1:7" ht="31.2" x14ac:dyDescent="0.3">
      <c r="A20" s="44">
        <v>5</v>
      </c>
      <c r="B20" s="6" t="s">
        <v>79</v>
      </c>
      <c r="C20" s="128" t="s">
        <v>16</v>
      </c>
      <c r="D20" s="8" t="s">
        <v>7</v>
      </c>
      <c r="E20" s="33"/>
      <c r="F20" s="34"/>
      <c r="G20" s="28">
        <v>1</v>
      </c>
    </row>
    <row r="21" spans="1:7" ht="31.2" x14ac:dyDescent="0.3">
      <c r="A21" s="44">
        <v>6</v>
      </c>
      <c r="B21" s="117" t="s">
        <v>28</v>
      </c>
      <c r="C21" s="132" t="s">
        <v>16</v>
      </c>
      <c r="D21" s="8" t="s">
        <v>5</v>
      </c>
      <c r="E21" s="33"/>
      <c r="F21" s="34"/>
      <c r="G21" s="28">
        <v>1</v>
      </c>
    </row>
    <row r="22" spans="1:7" ht="31.2" x14ac:dyDescent="0.3">
      <c r="A22" s="44">
        <v>7</v>
      </c>
      <c r="B22" s="113" t="s">
        <v>220</v>
      </c>
      <c r="C22" s="132" t="s">
        <v>16</v>
      </c>
      <c r="D22" s="8" t="s">
        <v>11</v>
      </c>
      <c r="E22" s="33"/>
      <c r="F22" s="34"/>
      <c r="G22" s="28">
        <v>1</v>
      </c>
    </row>
    <row r="23" spans="1:7" ht="31.2" x14ac:dyDescent="0.3">
      <c r="A23" s="44">
        <v>8</v>
      </c>
      <c r="B23" s="113" t="s">
        <v>152</v>
      </c>
      <c r="C23" s="132" t="s">
        <v>16</v>
      </c>
      <c r="D23" s="8" t="s">
        <v>11</v>
      </c>
      <c r="E23" s="33"/>
      <c r="F23" s="34"/>
      <c r="G23" s="28">
        <v>1</v>
      </c>
    </row>
    <row r="24" spans="1:7" ht="31.2" x14ac:dyDescent="0.3">
      <c r="A24" s="44">
        <v>9</v>
      </c>
      <c r="B24" s="113" t="s">
        <v>212</v>
      </c>
      <c r="C24" s="132" t="s">
        <v>16</v>
      </c>
      <c r="D24" s="8" t="s">
        <v>11</v>
      </c>
      <c r="E24" s="33"/>
      <c r="F24" s="34"/>
      <c r="G24" s="28">
        <v>1</v>
      </c>
    </row>
    <row r="25" spans="1:7" ht="31.2" x14ac:dyDescent="0.3">
      <c r="A25" s="44">
        <v>10</v>
      </c>
      <c r="B25" s="113" t="s">
        <v>213</v>
      </c>
      <c r="C25" s="132" t="s">
        <v>16</v>
      </c>
      <c r="D25" s="8" t="s">
        <v>11</v>
      </c>
      <c r="E25" s="33"/>
      <c r="F25" s="34"/>
      <c r="G25" s="28">
        <v>1</v>
      </c>
    </row>
    <row r="26" spans="1:7" ht="31.2" x14ac:dyDescent="0.3">
      <c r="A26" s="44">
        <v>11</v>
      </c>
      <c r="B26" s="6" t="s">
        <v>78</v>
      </c>
      <c r="C26" s="132" t="s">
        <v>16</v>
      </c>
      <c r="D26" s="8" t="s">
        <v>7</v>
      </c>
      <c r="E26" s="33"/>
      <c r="F26" s="34"/>
      <c r="G26" s="28">
        <v>1</v>
      </c>
    </row>
    <row r="27" spans="1:7" ht="17.399999999999999" x14ac:dyDescent="0.3">
      <c r="A27" s="144" t="s">
        <v>76</v>
      </c>
      <c r="B27" s="145"/>
      <c r="C27" s="145"/>
      <c r="D27" s="146">
        <v>1</v>
      </c>
      <c r="E27" s="146"/>
      <c r="F27" s="146"/>
      <c r="G27" s="146"/>
    </row>
    <row r="28" spans="1:7" x14ac:dyDescent="0.3">
      <c r="A28" s="141" t="s">
        <v>17</v>
      </c>
      <c r="B28" s="142"/>
      <c r="C28" s="142"/>
      <c r="D28" s="143">
        <v>6</v>
      </c>
      <c r="E28" s="143"/>
      <c r="F28" s="143"/>
      <c r="G28" s="143"/>
    </row>
    <row r="29" spans="1:7" s="26" customFormat="1" ht="46.8" x14ac:dyDescent="0.3">
      <c r="A29" s="24" t="s">
        <v>0</v>
      </c>
      <c r="B29" s="24" t="s">
        <v>1</v>
      </c>
      <c r="C29" s="24" t="s">
        <v>10</v>
      </c>
      <c r="D29" s="24" t="s">
        <v>2</v>
      </c>
      <c r="E29" s="24" t="s">
        <v>57</v>
      </c>
      <c r="F29" s="24" t="s">
        <v>58</v>
      </c>
      <c r="G29" s="24" t="s">
        <v>56</v>
      </c>
    </row>
    <row r="30" spans="1:7" s="26" customFormat="1" ht="31.2" x14ac:dyDescent="0.3">
      <c r="A30" s="44">
        <v>1</v>
      </c>
      <c r="B30" s="113" t="s">
        <v>218</v>
      </c>
      <c r="C30" s="128" t="s">
        <v>16</v>
      </c>
      <c r="D30" s="8" t="s">
        <v>11</v>
      </c>
      <c r="E30" s="29">
        <v>1</v>
      </c>
      <c r="F30" s="29" t="s">
        <v>59</v>
      </c>
      <c r="G30" s="29">
        <f t="shared" ref="G30:G43" si="0">$D$28*E30/IF(F30="на 1 р.м.",1,IF(F30="на 2 р.м.",2,#VALUE!))</f>
        <v>6</v>
      </c>
    </row>
    <row r="31" spans="1:7" s="26" customFormat="1" ht="31.2" x14ac:dyDescent="0.3">
      <c r="A31" s="44">
        <v>2</v>
      </c>
      <c r="B31" s="113" t="s">
        <v>223</v>
      </c>
      <c r="C31" s="128" t="s">
        <v>16</v>
      </c>
      <c r="D31" s="8" t="s">
        <v>11</v>
      </c>
      <c r="E31" s="29">
        <v>1</v>
      </c>
      <c r="F31" s="29" t="s">
        <v>59</v>
      </c>
      <c r="G31" s="29">
        <f t="shared" si="0"/>
        <v>6</v>
      </c>
    </row>
    <row r="32" spans="1:7" ht="31.2" x14ac:dyDescent="0.3">
      <c r="A32" s="44">
        <v>3</v>
      </c>
      <c r="B32" s="113" t="s">
        <v>224</v>
      </c>
      <c r="C32" s="132" t="s">
        <v>16</v>
      </c>
      <c r="D32" s="8" t="s">
        <v>11</v>
      </c>
      <c r="E32" s="29">
        <v>1</v>
      </c>
      <c r="F32" s="29" t="s">
        <v>59</v>
      </c>
      <c r="G32" s="29">
        <f t="shared" si="0"/>
        <v>6</v>
      </c>
    </row>
    <row r="33" spans="1:7" ht="31.2" x14ac:dyDescent="0.3">
      <c r="A33" s="44">
        <v>4</v>
      </c>
      <c r="B33" s="113" t="s">
        <v>217</v>
      </c>
      <c r="C33" s="132" t="s">
        <v>16</v>
      </c>
      <c r="D33" s="8" t="s">
        <v>11</v>
      </c>
      <c r="E33" s="29">
        <v>1</v>
      </c>
      <c r="F33" s="29" t="s">
        <v>59</v>
      </c>
      <c r="G33" s="29">
        <f t="shared" si="0"/>
        <v>6</v>
      </c>
    </row>
    <row r="34" spans="1:7" ht="31.2" x14ac:dyDescent="0.3">
      <c r="A34" s="44">
        <v>5</v>
      </c>
      <c r="B34" s="113" t="s">
        <v>222</v>
      </c>
      <c r="C34" s="132" t="s">
        <v>16</v>
      </c>
      <c r="D34" s="8" t="s">
        <v>11</v>
      </c>
      <c r="E34" s="29">
        <v>1</v>
      </c>
      <c r="F34" s="29" t="s">
        <v>59</v>
      </c>
      <c r="G34" s="29">
        <f t="shared" si="0"/>
        <v>6</v>
      </c>
    </row>
    <row r="35" spans="1:7" ht="31.2" x14ac:dyDescent="0.3">
      <c r="A35" s="44">
        <v>6</v>
      </c>
      <c r="B35" s="113" t="s">
        <v>221</v>
      </c>
      <c r="C35" s="132" t="s">
        <v>16</v>
      </c>
      <c r="D35" s="8" t="s">
        <v>11</v>
      </c>
      <c r="E35" s="29">
        <v>1</v>
      </c>
      <c r="F35" s="29" t="s">
        <v>59</v>
      </c>
      <c r="G35" s="29">
        <f t="shared" si="0"/>
        <v>6</v>
      </c>
    </row>
    <row r="36" spans="1:7" ht="31.2" x14ac:dyDescent="0.3">
      <c r="A36" s="44">
        <v>7</v>
      </c>
      <c r="B36" s="113" t="s">
        <v>214</v>
      </c>
      <c r="C36" s="132" t="s">
        <v>16</v>
      </c>
      <c r="D36" s="8" t="s">
        <v>11</v>
      </c>
      <c r="E36" s="29">
        <v>1</v>
      </c>
      <c r="F36" s="29" t="s">
        <v>59</v>
      </c>
      <c r="G36" s="29">
        <f t="shared" si="0"/>
        <v>6</v>
      </c>
    </row>
    <row r="37" spans="1:7" ht="31.2" x14ac:dyDescent="0.3">
      <c r="A37" s="44">
        <v>8</v>
      </c>
      <c r="B37" s="113" t="s">
        <v>205</v>
      </c>
      <c r="C37" s="132" t="s">
        <v>16</v>
      </c>
      <c r="D37" s="8" t="s">
        <v>11</v>
      </c>
      <c r="E37" s="29">
        <v>1</v>
      </c>
      <c r="F37" s="29" t="s">
        <v>59</v>
      </c>
      <c r="G37" s="29">
        <f t="shared" si="0"/>
        <v>6</v>
      </c>
    </row>
    <row r="38" spans="1:7" ht="31.2" x14ac:dyDescent="0.3">
      <c r="A38" s="44">
        <v>9</v>
      </c>
      <c r="B38" s="113" t="s">
        <v>134</v>
      </c>
      <c r="C38" s="132" t="s">
        <v>16</v>
      </c>
      <c r="D38" s="8" t="s">
        <v>11</v>
      </c>
      <c r="E38" s="29">
        <v>1</v>
      </c>
      <c r="F38" s="29" t="s">
        <v>59</v>
      </c>
      <c r="G38" s="29">
        <f t="shared" si="0"/>
        <v>6</v>
      </c>
    </row>
    <row r="39" spans="1:7" ht="31.2" x14ac:dyDescent="0.3">
      <c r="A39" s="44">
        <v>10</v>
      </c>
      <c r="B39" s="113" t="s">
        <v>172</v>
      </c>
      <c r="C39" s="132" t="s">
        <v>16</v>
      </c>
      <c r="D39" s="8" t="s">
        <v>11</v>
      </c>
      <c r="E39" s="29">
        <v>1</v>
      </c>
      <c r="F39" s="29" t="s">
        <v>59</v>
      </c>
      <c r="G39" s="29">
        <f t="shared" si="0"/>
        <v>6</v>
      </c>
    </row>
    <row r="40" spans="1:7" ht="31.2" x14ac:dyDescent="0.3">
      <c r="A40" s="44">
        <v>11</v>
      </c>
      <c r="B40" s="113" t="s">
        <v>204</v>
      </c>
      <c r="C40" s="132" t="s">
        <v>16</v>
      </c>
      <c r="D40" s="8" t="s">
        <v>11</v>
      </c>
      <c r="E40" s="29">
        <v>1</v>
      </c>
      <c r="F40" s="29" t="s">
        <v>59</v>
      </c>
      <c r="G40" s="29">
        <f t="shared" si="0"/>
        <v>6</v>
      </c>
    </row>
    <row r="41" spans="1:7" ht="31.2" x14ac:dyDescent="0.3">
      <c r="A41" s="44">
        <v>12</v>
      </c>
      <c r="B41" s="113" t="s">
        <v>149</v>
      </c>
      <c r="C41" s="132" t="s">
        <v>16</v>
      </c>
      <c r="D41" s="8" t="s">
        <v>11</v>
      </c>
      <c r="E41" s="29">
        <v>1</v>
      </c>
      <c r="F41" s="29" t="s">
        <v>59</v>
      </c>
      <c r="G41" s="29">
        <f t="shared" si="0"/>
        <v>6</v>
      </c>
    </row>
    <row r="42" spans="1:7" ht="31.2" x14ac:dyDescent="0.3">
      <c r="A42" s="44">
        <v>13</v>
      </c>
      <c r="B42" s="113" t="s">
        <v>198</v>
      </c>
      <c r="C42" s="11" t="s">
        <v>16</v>
      </c>
      <c r="D42" s="8" t="s">
        <v>7</v>
      </c>
      <c r="E42" s="29">
        <v>1</v>
      </c>
      <c r="F42" s="29" t="s">
        <v>74</v>
      </c>
      <c r="G42" s="29">
        <f t="shared" si="0"/>
        <v>3</v>
      </c>
    </row>
    <row r="43" spans="1:7" ht="31.2" x14ac:dyDescent="0.3">
      <c r="A43" s="44">
        <v>14</v>
      </c>
      <c r="B43" s="113" t="s">
        <v>197</v>
      </c>
      <c r="C43" s="11" t="s">
        <v>16</v>
      </c>
      <c r="D43" s="8" t="s">
        <v>7</v>
      </c>
      <c r="E43" s="29">
        <v>1</v>
      </c>
      <c r="F43" s="29" t="s">
        <v>59</v>
      </c>
      <c r="G43" s="29">
        <f t="shared" si="0"/>
        <v>6</v>
      </c>
    </row>
    <row r="44" spans="1:7" ht="17.399999999999999" x14ac:dyDescent="0.3">
      <c r="A44" s="144" t="s">
        <v>76</v>
      </c>
      <c r="B44" s="145"/>
      <c r="C44" s="145"/>
      <c r="D44" s="146">
        <v>2</v>
      </c>
      <c r="E44" s="146"/>
      <c r="F44" s="146"/>
      <c r="G44" s="146"/>
    </row>
    <row r="45" spans="1:7" x14ac:dyDescent="0.3">
      <c r="A45" s="141" t="s">
        <v>17</v>
      </c>
      <c r="B45" s="142"/>
      <c r="C45" s="142"/>
      <c r="D45" s="143">
        <v>6</v>
      </c>
      <c r="E45" s="143"/>
      <c r="F45" s="143"/>
      <c r="G45" s="143"/>
    </row>
    <row r="46" spans="1:7" s="26" customFormat="1" ht="46.8" x14ac:dyDescent="0.3">
      <c r="A46" s="24" t="s">
        <v>0</v>
      </c>
      <c r="B46" s="24" t="s">
        <v>1</v>
      </c>
      <c r="C46" s="24" t="s">
        <v>10</v>
      </c>
      <c r="D46" s="24" t="s">
        <v>2</v>
      </c>
      <c r="E46" s="24" t="s">
        <v>57</v>
      </c>
      <c r="F46" s="24" t="s">
        <v>58</v>
      </c>
      <c r="G46" s="24" t="s">
        <v>56</v>
      </c>
    </row>
    <row r="47" spans="1:7" s="26" customFormat="1" ht="93.6" x14ac:dyDescent="0.3">
      <c r="A47" s="44">
        <v>1</v>
      </c>
      <c r="B47" s="9" t="s">
        <v>42</v>
      </c>
      <c r="C47" s="20" t="s">
        <v>70</v>
      </c>
      <c r="D47" s="12" t="s">
        <v>5</v>
      </c>
      <c r="E47" s="29">
        <v>1</v>
      </c>
      <c r="F47" s="29" t="s">
        <v>59</v>
      </c>
      <c r="G47" s="29">
        <f>$D$45*E47/IF(F47="на 1 р.м.",1,IF(F47="на 2 р.м.",2,#VALUE!))</f>
        <v>6</v>
      </c>
    </row>
    <row r="48" spans="1:7" s="26" customFormat="1" ht="46.8" x14ac:dyDescent="0.3">
      <c r="A48" s="44">
        <v>2</v>
      </c>
      <c r="B48" s="126" t="s">
        <v>211</v>
      </c>
      <c r="C48" s="7" t="s">
        <v>75</v>
      </c>
      <c r="D48" s="12" t="s">
        <v>18</v>
      </c>
      <c r="E48" s="29">
        <v>1</v>
      </c>
      <c r="F48" s="29" t="s">
        <v>59</v>
      </c>
      <c r="G48" s="29">
        <f>$D$45*E48/IF(F48="на 1 р.м.",1,IF(F48="на 2 р.м.",2,#VALUE!))</f>
        <v>6</v>
      </c>
    </row>
    <row r="49" spans="1:7" s="26" customFormat="1" ht="31.2" x14ac:dyDescent="0.3">
      <c r="A49" s="45">
        <v>3</v>
      </c>
      <c r="B49" s="54" t="s">
        <v>60</v>
      </c>
      <c r="C49" s="11" t="s">
        <v>16</v>
      </c>
      <c r="D49" s="12" t="s">
        <v>7</v>
      </c>
      <c r="E49" s="29">
        <v>1</v>
      </c>
      <c r="F49" s="29" t="s">
        <v>59</v>
      </c>
      <c r="G49" s="29">
        <f>$D$45*E49/IF(F49="на 1 р.м.",1,IF(F49="на 2 р.м.",2,#VALUE!))</f>
        <v>6</v>
      </c>
    </row>
    <row r="50" spans="1:7" s="26" customFormat="1" ht="31.2" x14ac:dyDescent="0.3">
      <c r="A50" s="44">
        <v>4</v>
      </c>
      <c r="B50" s="58" t="s">
        <v>61</v>
      </c>
      <c r="C50" s="11" t="s">
        <v>16</v>
      </c>
      <c r="D50" s="12" t="s">
        <v>7</v>
      </c>
      <c r="E50" s="29">
        <v>1</v>
      </c>
      <c r="F50" s="29" t="s">
        <v>59</v>
      </c>
      <c r="G50" s="29">
        <f>$D$45*E50/IF(F50="на 1 р.м.",1,IF(F50="на 2 р.м.",2,#VALUE!))</f>
        <v>6</v>
      </c>
    </row>
    <row r="51" spans="1:7" ht="17.399999999999999" x14ac:dyDescent="0.3">
      <c r="A51" s="133" t="s">
        <v>15</v>
      </c>
      <c r="B51" s="134"/>
      <c r="C51" s="134"/>
      <c r="D51" s="134"/>
      <c r="E51" s="135"/>
      <c r="F51" s="135"/>
      <c r="G51" s="134"/>
    </row>
    <row r="52" spans="1:7" s="26" customFormat="1" ht="46.8" x14ac:dyDescent="0.3">
      <c r="A52" s="24" t="s">
        <v>0</v>
      </c>
      <c r="B52" s="24" t="s">
        <v>1</v>
      </c>
      <c r="C52" s="23" t="s">
        <v>10</v>
      </c>
      <c r="D52" s="23" t="s">
        <v>2</v>
      </c>
      <c r="E52" s="31"/>
      <c r="F52" s="32"/>
      <c r="G52" s="27" t="s">
        <v>56</v>
      </c>
    </row>
    <row r="53" spans="1:7" s="26" customFormat="1" ht="31.2" x14ac:dyDescent="0.3">
      <c r="A53" s="47">
        <v>1</v>
      </c>
      <c r="B53" s="9" t="s">
        <v>42</v>
      </c>
      <c r="C53" s="7" t="s">
        <v>16</v>
      </c>
      <c r="D53" s="16" t="s">
        <v>5</v>
      </c>
      <c r="E53" s="35"/>
      <c r="F53" s="36"/>
      <c r="G53" s="17">
        <v>1</v>
      </c>
    </row>
    <row r="54" spans="1:7" s="26" customFormat="1" ht="31.2" x14ac:dyDescent="0.3">
      <c r="A54" s="47">
        <v>2</v>
      </c>
      <c r="B54" s="6" t="s">
        <v>41</v>
      </c>
      <c r="C54" s="7" t="s">
        <v>16</v>
      </c>
      <c r="D54" s="16" t="s">
        <v>7</v>
      </c>
      <c r="E54" s="35"/>
      <c r="F54" s="36"/>
      <c r="G54" s="17">
        <v>1</v>
      </c>
    </row>
    <row r="55" spans="1:7" s="26" customFormat="1" ht="31.2" x14ac:dyDescent="0.3">
      <c r="A55" s="47">
        <v>3</v>
      </c>
      <c r="B55" s="6" t="s">
        <v>24</v>
      </c>
      <c r="C55" s="7" t="s">
        <v>16</v>
      </c>
      <c r="D55" s="16" t="s">
        <v>7</v>
      </c>
      <c r="E55" s="37"/>
      <c r="F55" s="38"/>
      <c r="G55" s="17">
        <v>1</v>
      </c>
    </row>
    <row r="56" spans="1:7" ht="17.399999999999999" x14ac:dyDescent="0.3">
      <c r="A56" s="133" t="s">
        <v>14</v>
      </c>
      <c r="B56" s="134"/>
      <c r="C56" s="134"/>
      <c r="D56" s="134"/>
      <c r="E56" s="136"/>
      <c r="F56" s="136"/>
      <c r="G56" s="134"/>
    </row>
    <row r="57" spans="1:7" s="26" customFormat="1" ht="46.8" x14ac:dyDescent="0.3">
      <c r="A57" s="24" t="s">
        <v>0</v>
      </c>
      <c r="B57" s="24" t="s">
        <v>1</v>
      </c>
      <c r="C57" s="23" t="s">
        <v>10</v>
      </c>
      <c r="D57" s="23" t="s">
        <v>2</v>
      </c>
      <c r="E57" s="31"/>
      <c r="F57" s="32"/>
      <c r="G57" s="27" t="s">
        <v>56</v>
      </c>
    </row>
    <row r="58" spans="1:7" s="26" customFormat="1" ht="31.2" x14ac:dyDescent="0.3">
      <c r="A58" s="47">
        <v>1</v>
      </c>
      <c r="B58" s="9" t="s">
        <v>20</v>
      </c>
      <c r="C58" s="20" t="s">
        <v>16</v>
      </c>
      <c r="D58" s="25" t="s">
        <v>9</v>
      </c>
      <c r="E58" s="33"/>
      <c r="F58" s="34"/>
      <c r="G58" s="30">
        <v>1</v>
      </c>
    </row>
    <row r="59" spans="1:7" s="26" customFormat="1" ht="31.2" x14ac:dyDescent="0.3">
      <c r="A59" s="47">
        <v>2</v>
      </c>
      <c r="B59" s="6" t="s">
        <v>23</v>
      </c>
      <c r="C59" s="20" t="s">
        <v>16</v>
      </c>
      <c r="D59" s="25" t="s">
        <v>9</v>
      </c>
      <c r="E59" s="33"/>
      <c r="F59" s="34"/>
      <c r="G59" s="30">
        <v>1</v>
      </c>
    </row>
    <row r="60" spans="1:7" s="26" customFormat="1" ht="31.2" x14ac:dyDescent="0.3">
      <c r="A60" s="47">
        <v>3</v>
      </c>
      <c r="B60" s="21" t="s">
        <v>36</v>
      </c>
      <c r="C60" s="20" t="s">
        <v>16</v>
      </c>
      <c r="D60" s="16" t="s">
        <v>32</v>
      </c>
      <c r="E60" s="33"/>
      <c r="F60" s="34"/>
      <c r="G60" s="17">
        <f>$C$3</f>
        <v>12</v>
      </c>
    </row>
    <row r="61" spans="1:7" s="26" customFormat="1" ht="31.2" x14ac:dyDescent="0.3">
      <c r="A61" s="47">
        <v>4</v>
      </c>
      <c r="B61" s="9" t="s">
        <v>21</v>
      </c>
      <c r="C61" s="20" t="s">
        <v>16</v>
      </c>
      <c r="D61" s="25" t="s">
        <v>9</v>
      </c>
      <c r="E61" s="39"/>
      <c r="F61" s="40"/>
      <c r="G61" s="30">
        <v>1</v>
      </c>
    </row>
    <row r="62" spans="1:7" s="26" customFormat="1" ht="31.2" x14ac:dyDescent="0.3">
      <c r="A62" s="47">
        <v>5</v>
      </c>
      <c r="B62" s="22" t="s">
        <v>39</v>
      </c>
      <c r="C62" s="20" t="s">
        <v>16</v>
      </c>
      <c r="D62" s="16" t="s">
        <v>32</v>
      </c>
      <c r="E62" s="39"/>
      <c r="F62" s="40"/>
      <c r="G62" s="17">
        <f>$C$3</f>
        <v>12</v>
      </c>
    </row>
    <row r="63" spans="1:7" s="26" customFormat="1" ht="31.2" x14ac:dyDescent="0.3">
      <c r="A63" s="47">
        <v>6</v>
      </c>
      <c r="B63" s="6" t="s">
        <v>22</v>
      </c>
      <c r="C63" s="20" t="s">
        <v>16</v>
      </c>
      <c r="D63" s="25" t="s">
        <v>9</v>
      </c>
      <c r="E63" s="39"/>
      <c r="F63" s="40"/>
      <c r="G63" s="30">
        <v>1</v>
      </c>
    </row>
    <row r="64" spans="1:7" ht="31.2" x14ac:dyDescent="0.3">
      <c r="A64" s="47">
        <v>7</v>
      </c>
      <c r="B64" s="113" t="s">
        <v>194</v>
      </c>
      <c r="C64" s="20" t="s">
        <v>16</v>
      </c>
      <c r="D64" s="25" t="s">
        <v>9</v>
      </c>
      <c r="E64" s="39"/>
      <c r="F64" s="40"/>
      <c r="G64" s="30">
        <v>1</v>
      </c>
    </row>
    <row r="65" spans="1:7" ht="31.2" x14ac:dyDescent="0.3">
      <c r="A65" s="47">
        <v>8</v>
      </c>
      <c r="B65" s="113" t="s">
        <v>192</v>
      </c>
      <c r="C65" s="20" t="s">
        <v>16</v>
      </c>
      <c r="D65" s="25" t="s">
        <v>9</v>
      </c>
      <c r="E65" s="41"/>
      <c r="F65" s="42"/>
      <c r="G65" s="30">
        <v>1</v>
      </c>
    </row>
  </sheetData>
  <sortState xmlns:xlrd2="http://schemas.microsoft.com/office/spreadsheetml/2017/richdata2" ref="B30:G43">
    <sortCondition ref="B30:B43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1:G51"/>
    <mergeCell ref="A56:G56"/>
    <mergeCell ref="A13:G13"/>
    <mergeCell ref="A14:G14"/>
    <mergeCell ref="A45:C45"/>
    <mergeCell ref="D45:G45"/>
    <mergeCell ref="A28:C28"/>
    <mergeCell ref="D28:G28"/>
    <mergeCell ref="A27:C27"/>
    <mergeCell ref="D27:G27"/>
    <mergeCell ref="A44:C44"/>
    <mergeCell ref="D44:G44"/>
  </mergeCells>
  <dataValidations count="2">
    <dataValidation type="list" allowBlank="1" showInputMessage="1" showErrorMessage="1" sqref="F47:F50 F30:F43" xr:uid="{860AB650-7BE1-4DA1-902C-ACE91A8B4EA4}">
      <formula1>"на 1 р.м.,на 2 р.м."</formula1>
    </dataValidation>
    <dataValidation allowBlank="1" showErrorMessage="1" sqref="D44 D27 C2:C17 B20:B26 B45:C1048576 B2:B18 B28:C31 B33:B39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D16:D18 D21:D26 D47:D51 D53:D56 D3 D58:D1048576 D30:D43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8"/>
  <sheetViews>
    <sheetView zoomScaleNormal="100" workbookViewId="0">
      <pane ySplit="1" topLeftCell="A2" activePane="bottomLeft" state="frozen"/>
      <selection activeCell="B31" sqref="B31"/>
      <selection pane="bottomLeft" activeCell="B23" sqref="B23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5" t="s">
        <v>56</v>
      </c>
    </row>
    <row r="2" spans="1:5" ht="21" x14ac:dyDescent="0.3">
      <c r="A2" s="158" t="s">
        <v>7</v>
      </c>
      <c r="B2" s="158"/>
      <c r="C2" s="158"/>
      <c r="D2" s="158"/>
      <c r="E2" s="158"/>
    </row>
    <row r="3" spans="1:5" s="26" customFormat="1" ht="31.2" x14ac:dyDescent="0.3">
      <c r="A3" s="44">
        <v>1</v>
      </c>
      <c r="B3" s="9" t="s">
        <v>31</v>
      </c>
      <c r="C3" s="20" t="s">
        <v>16</v>
      </c>
      <c r="D3" s="8" t="s">
        <v>7</v>
      </c>
      <c r="E3" s="50">
        <v>1</v>
      </c>
    </row>
    <row r="4" spans="1:5" s="26" customFormat="1" ht="31.2" x14ac:dyDescent="0.3">
      <c r="A4" s="44">
        <v>2</v>
      </c>
      <c r="B4" s="9" t="s">
        <v>30</v>
      </c>
      <c r="C4" s="20" t="s">
        <v>16</v>
      </c>
      <c r="D4" s="8" t="s">
        <v>7</v>
      </c>
      <c r="E4" s="50">
        <v>1</v>
      </c>
    </row>
    <row r="5" spans="1:5" s="26" customFormat="1" ht="31.2" x14ac:dyDescent="0.3">
      <c r="A5" s="44">
        <v>3</v>
      </c>
      <c r="B5" s="49" t="s">
        <v>69</v>
      </c>
      <c r="C5" s="20" t="s">
        <v>16</v>
      </c>
      <c r="D5" s="8" t="s">
        <v>7</v>
      </c>
      <c r="E5" s="51">
        <v>1</v>
      </c>
    </row>
    <row r="6" spans="1:5" s="26" customFormat="1" ht="31.2" x14ac:dyDescent="0.3">
      <c r="A6" s="44">
        <v>4</v>
      </c>
      <c r="B6" s="52" t="s">
        <v>38</v>
      </c>
      <c r="C6" s="20" t="s">
        <v>16</v>
      </c>
      <c r="D6" s="8" t="s">
        <v>7</v>
      </c>
      <c r="E6" s="50">
        <v>1</v>
      </c>
    </row>
    <row r="7" spans="1:5" s="26" customFormat="1" ht="31.2" x14ac:dyDescent="0.3">
      <c r="A7" s="44">
        <v>5</v>
      </c>
      <c r="B7" s="53" t="s">
        <v>35</v>
      </c>
      <c r="C7" s="20" t="s">
        <v>16</v>
      </c>
      <c r="D7" s="8" t="s">
        <v>7</v>
      </c>
      <c r="E7" s="51">
        <v>1</v>
      </c>
    </row>
    <row r="8" spans="1:5" s="26" customFormat="1" ht="31.2" x14ac:dyDescent="0.3">
      <c r="A8" s="44">
        <v>6</v>
      </c>
      <c r="B8" s="9" t="s">
        <v>64</v>
      </c>
      <c r="C8" s="20" t="s">
        <v>16</v>
      </c>
      <c r="D8" s="8" t="s">
        <v>7</v>
      </c>
      <c r="E8" s="51">
        <v>1</v>
      </c>
    </row>
    <row r="9" spans="1:5" ht="31.2" x14ac:dyDescent="0.3">
      <c r="A9" s="44">
        <v>7</v>
      </c>
      <c r="B9" s="9" t="s">
        <v>63</v>
      </c>
      <c r="C9" s="20" t="s">
        <v>16</v>
      </c>
      <c r="D9" s="8" t="s">
        <v>7</v>
      </c>
      <c r="E9" s="51">
        <v>1</v>
      </c>
    </row>
    <row r="10" spans="1:5" s="26" customFormat="1" ht="21" x14ac:dyDescent="0.3">
      <c r="A10" s="158" t="s">
        <v>5</v>
      </c>
      <c r="B10" s="158"/>
      <c r="C10" s="158"/>
      <c r="D10" s="158"/>
      <c r="E10" s="158"/>
    </row>
    <row r="11" spans="1:5" s="26" customFormat="1" ht="31.2" x14ac:dyDescent="0.3">
      <c r="A11" s="45">
        <v>1</v>
      </c>
      <c r="B11" s="54" t="s">
        <v>26</v>
      </c>
      <c r="C11" s="46" t="s">
        <v>16</v>
      </c>
      <c r="D11" s="8" t="s">
        <v>5</v>
      </c>
      <c r="E11" s="55">
        <v>1</v>
      </c>
    </row>
    <row r="12" spans="1:5" s="26" customFormat="1" ht="31.2" x14ac:dyDescent="0.3">
      <c r="A12" s="45">
        <v>2</v>
      </c>
      <c r="B12" s="10" t="s">
        <v>25</v>
      </c>
      <c r="C12" s="46" t="s">
        <v>16</v>
      </c>
      <c r="D12" s="8" t="s">
        <v>5</v>
      </c>
      <c r="E12" s="55">
        <v>1</v>
      </c>
    </row>
    <row r="13" spans="1:5" s="26" customFormat="1" ht="31.2" x14ac:dyDescent="0.3">
      <c r="A13" s="45">
        <v>3</v>
      </c>
      <c r="B13" s="10" t="s">
        <v>42</v>
      </c>
      <c r="C13" s="11" t="s">
        <v>16</v>
      </c>
      <c r="D13" s="8" t="s">
        <v>5</v>
      </c>
      <c r="E13" s="55">
        <v>1</v>
      </c>
    </row>
    <row r="14" spans="1:5" s="26" customFormat="1" ht="31.2" x14ac:dyDescent="0.3">
      <c r="A14" s="45">
        <v>4</v>
      </c>
      <c r="B14" s="54" t="s">
        <v>28</v>
      </c>
      <c r="C14" s="46" t="s">
        <v>16</v>
      </c>
      <c r="D14" s="8" t="s">
        <v>5</v>
      </c>
      <c r="E14" s="55">
        <v>1</v>
      </c>
    </row>
    <row r="15" spans="1:5" s="26" customFormat="1" ht="31.2" x14ac:dyDescent="0.3">
      <c r="A15" s="45">
        <v>5</v>
      </c>
      <c r="B15" s="10" t="s">
        <v>29</v>
      </c>
      <c r="C15" s="46" t="s">
        <v>16</v>
      </c>
      <c r="D15" s="8" t="s">
        <v>5</v>
      </c>
      <c r="E15" s="55">
        <v>1</v>
      </c>
    </row>
    <row r="16" spans="1:5" s="26" customFormat="1" ht="31.2" x14ac:dyDescent="0.3">
      <c r="A16" s="45">
        <v>6</v>
      </c>
      <c r="B16" s="6" t="s">
        <v>27</v>
      </c>
      <c r="C16" s="20" t="s">
        <v>16</v>
      </c>
      <c r="D16" s="8" t="s">
        <v>5</v>
      </c>
      <c r="E16" s="55">
        <v>1</v>
      </c>
    </row>
    <row r="17" spans="1:5" s="26" customFormat="1" ht="31.2" x14ac:dyDescent="0.3">
      <c r="A17" s="45">
        <v>7</v>
      </c>
      <c r="B17" s="21" t="s">
        <v>44</v>
      </c>
      <c r="C17" s="20" t="s">
        <v>16</v>
      </c>
      <c r="D17" s="8" t="s">
        <v>5</v>
      </c>
      <c r="E17" s="55">
        <v>1</v>
      </c>
    </row>
    <row r="18" spans="1:5" s="26" customFormat="1" ht="31.2" x14ac:dyDescent="0.3">
      <c r="A18" s="45">
        <v>8</v>
      </c>
      <c r="B18" s="21" t="s">
        <v>43</v>
      </c>
      <c r="C18" s="46" t="s">
        <v>16</v>
      </c>
      <c r="D18" s="8" t="s">
        <v>11</v>
      </c>
      <c r="E18" s="55">
        <v>1</v>
      </c>
    </row>
    <row r="19" spans="1:5" ht="62.4" x14ac:dyDescent="0.3">
      <c r="A19" s="45">
        <v>9</v>
      </c>
      <c r="B19" s="10" t="s">
        <v>62</v>
      </c>
      <c r="C19" s="46" t="s">
        <v>71</v>
      </c>
      <c r="D19" s="8" t="s">
        <v>5</v>
      </c>
      <c r="E19" s="48">
        <v>1</v>
      </c>
    </row>
    <row r="20" spans="1:5" s="26" customFormat="1" ht="21" x14ac:dyDescent="0.3">
      <c r="A20" s="159" t="s">
        <v>11</v>
      </c>
      <c r="B20" s="160"/>
      <c r="C20" s="160"/>
      <c r="D20" s="160"/>
      <c r="E20" s="161"/>
    </row>
    <row r="21" spans="1:5" ht="31.2" x14ac:dyDescent="0.3">
      <c r="A21" s="56">
        <v>1</v>
      </c>
      <c r="B21" s="113" t="s">
        <v>219</v>
      </c>
      <c r="C21" s="46" t="s">
        <v>16</v>
      </c>
      <c r="D21" s="8" t="s">
        <v>11</v>
      </c>
      <c r="E21" s="55">
        <v>1</v>
      </c>
    </row>
    <row r="22" spans="1:5" ht="31.2" x14ac:dyDescent="0.3">
      <c r="A22" s="56">
        <v>7</v>
      </c>
      <c r="B22" s="113" t="s">
        <v>202</v>
      </c>
      <c r="C22" s="46" t="s">
        <v>16</v>
      </c>
      <c r="D22" s="8" t="s">
        <v>11</v>
      </c>
      <c r="E22" s="55">
        <v>1</v>
      </c>
    </row>
    <row r="23" spans="1:5" s="127" customFormat="1" ht="31.2" x14ac:dyDescent="0.3">
      <c r="A23" s="56">
        <v>8</v>
      </c>
      <c r="B23" s="113" t="s">
        <v>203</v>
      </c>
      <c r="C23" s="46" t="s">
        <v>16</v>
      </c>
      <c r="D23" s="8" t="s">
        <v>11</v>
      </c>
      <c r="E23" s="55">
        <v>1</v>
      </c>
    </row>
    <row r="24" spans="1:5" ht="31.2" x14ac:dyDescent="0.3">
      <c r="A24" s="56">
        <v>11</v>
      </c>
      <c r="B24" s="113" t="s">
        <v>207</v>
      </c>
      <c r="C24" s="46" t="s">
        <v>16</v>
      </c>
      <c r="D24" s="8" t="s">
        <v>11</v>
      </c>
      <c r="E24" s="55">
        <v>1</v>
      </c>
    </row>
    <row r="25" spans="1:5" ht="31.2" x14ac:dyDescent="0.3">
      <c r="A25" s="56">
        <v>12</v>
      </c>
      <c r="B25" s="113" t="s">
        <v>206</v>
      </c>
      <c r="C25" s="46" t="s">
        <v>16</v>
      </c>
      <c r="D25" s="8" t="s">
        <v>11</v>
      </c>
      <c r="E25" s="55">
        <v>1</v>
      </c>
    </row>
    <row r="26" spans="1:5" ht="31.2" x14ac:dyDescent="0.3">
      <c r="A26" s="56">
        <v>13</v>
      </c>
      <c r="B26" s="113" t="s">
        <v>168</v>
      </c>
      <c r="C26" s="46" t="s">
        <v>16</v>
      </c>
      <c r="D26" s="8" t="s">
        <v>11</v>
      </c>
      <c r="E26" s="55">
        <v>1</v>
      </c>
    </row>
    <row r="27" spans="1:5" ht="31.2" x14ac:dyDescent="0.3">
      <c r="A27" s="56">
        <v>15</v>
      </c>
      <c r="B27" s="113" t="s">
        <v>154</v>
      </c>
      <c r="C27" s="46" t="s">
        <v>16</v>
      </c>
      <c r="D27" s="8" t="s">
        <v>11</v>
      </c>
      <c r="E27" s="55">
        <v>1</v>
      </c>
    </row>
    <row r="28" spans="1:5" ht="31.2" x14ac:dyDescent="0.3">
      <c r="A28" s="56">
        <v>18</v>
      </c>
      <c r="B28" s="113" t="s">
        <v>156</v>
      </c>
      <c r="C28" s="46" t="s">
        <v>16</v>
      </c>
      <c r="D28" s="8" t="s">
        <v>11</v>
      </c>
      <c r="E28" s="55">
        <v>1</v>
      </c>
    </row>
  </sheetData>
  <autoFilter ref="A1:E28" xr:uid="{1B46C85B-5581-4A24-AEDD-EDFA35E3E58F}"/>
  <sortState xmlns:xlrd2="http://schemas.microsoft.com/office/spreadsheetml/2017/richdata2" ref="A21:E28">
    <sortCondition ref="A21:A28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9 B21:B28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D29:D1048576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D21:D28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RowHeight="15.6" x14ac:dyDescent="0.3"/>
  <cols>
    <col min="1" max="1" width="32.6640625" style="118" customWidth="1"/>
    <col min="2" max="2" width="100.6640625" style="110" customWidth="1"/>
    <col min="3" max="3" width="25.6640625" style="121" bestFit="1" customWidth="1"/>
    <col min="4" max="4" width="14.44140625" style="121" customWidth="1"/>
    <col min="5" max="5" width="25.6640625" style="121" customWidth="1"/>
    <col min="6" max="6" width="14.33203125" style="121" customWidth="1"/>
    <col min="7" max="7" width="13.88671875" style="109" customWidth="1"/>
    <col min="8" max="8" width="20.88671875" style="109" customWidth="1"/>
    <col min="9" max="16384" width="8.88671875" style="110"/>
  </cols>
  <sheetData>
    <row r="1" spans="1:8" ht="31.2" x14ac:dyDescent="0.3">
      <c r="A1" s="107" t="s">
        <v>1</v>
      </c>
      <c r="B1" s="108" t="s">
        <v>10</v>
      </c>
      <c r="C1" s="112" t="s">
        <v>2</v>
      </c>
      <c r="D1" s="107" t="s">
        <v>4</v>
      </c>
      <c r="E1" s="107" t="s">
        <v>3</v>
      </c>
      <c r="F1" s="107" t="s">
        <v>8</v>
      </c>
      <c r="G1" s="107" t="s">
        <v>33</v>
      </c>
      <c r="H1" s="107" t="s">
        <v>34</v>
      </c>
    </row>
    <row r="2" spans="1:8" hidden="1" x14ac:dyDescent="0.3">
      <c r="A2" s="113" t="s">
        <v>103</v>
      </c>
      <c r="B2" s="110" t="s">
        <v>104</v>
      </c>
      <c r="C2" s="8" t="s">
        <v>5</v>
      </c>
      <c r="D2" s="116">
        <v>1</v>
      </c>
      <c r="E2" s="116" t="s">
        <v>6</v>
      </c>
      <c r="F2" s="116">
        <v>1</v>
      </c>
      <c r="G2" s="109">
        <f t="shared" ref="G2:G8" si="0">COUNTIF($A$2:$A$999,A2)</f>
        <v>1</v>
      </c>
    </row>
    <row r="3" spans="1:8" x14ac:dyDescent="0.3">
      <c r="A3" s="113" t="s">
        <v>108</v>
      </c>
      <c r="B3" s="114" t="s">
        <v>109</v>
      </c>
      <c r="C3" s="8" t="s">
        <v>5</v>
      </c>
      <c r="D3" s="116">
        <v>1</v>
      </c>
      <c r="E3" s="116" t="s">
        <v>110</v>
      </c>
      <c r="F3" s="116">
        <v>1</v>
      </c>
      <c r="G3" s="109">
        <f t="shared" si="0"/>
        <v>1</v>
      </c>
      <c r="H3" s="109" t="s">
        <v>37</v>
      </c>
    </row>
    <row r="4" spans="1:8" x14ac:dyDescent="0.3">
      <c r="A4" s="113" t="s">
        <v>112</v>
      </c>
      <c r="B4" s="114" t="s">
        <v>113</v>
      </c>
      <c r="C4" s="8" t="s">
        <v>7</v>
      </c>
      <c r="D4" s="116">
        <v>1</v>
      </c>
      <c r="E4" s="116" t="s">
        <v>110</v>
      </c>
      <c r="F4" s="116">
        <v>1</v>
      </c>
      <c r="G4" s="109">
        <f t="shared" si="0"/>
        <v>1</v>
      </c>
      <c r="H4" s="109" t="s">
        <v>37</v>
      </c>
    </row>
    <row r="5" spans="1:8" x14ac:dyDescent="0.3">
      <c r="A5" s="113" t="s">
        <v>210</v>
      </c>
      <c r="B5" s="122" t="s">
        <v>120</v>
      </c>
      <c r="C5" s="8" t="s">
        <v>11</v>
      </c>
      <c r="D5" s="116">
        <v>1</v>
      </c>
      <c r="E5" s="116" t="s">
        <v>110</v>
      </c>
      <c r="F5" s="116">
        <v>1</v>
      </c>
      <c r="G5" s="109">
        <f t="shared" si="0"/>
        <v>1</v>
      </c>
      <c r="H5" s="109" t="s">
        <v>37</v>
      </c>
    </row>
    <row r="6" spans="1:8" hidden="1" x14ac:dyDescent="0.3">
      <c r="A6" s="113" t="s">
        <v>106</v>
      </c>
      <c r="B6" s="122" t="s">
        <v>107</v>
      </c>
      <c r="C6" s="8" t="s">
        <v>5</v>
      </c>
      <c r="D6" s="116">
        <v>3</v>
      </c>
      <c r="E6" s="116" t="s">
        <v>6</v>
      </c>
      <c r="F6" s="116">
        <v>3</v>
      </c>
      <c r="G6" s="109">
        <f t="shared" si="0"/>
        <v>1</v>
      </c>
    </row>
    <row r="7" spans="1:8" x14ac:dyDescent="0.3">
      <c r="A7" s="113" t="s">
        <v>209</v>
      </c>
      <c r="B7" s="114" t="s">
        <v>117</v>
      </c>
      <c r="C7" s="8" t="s">
        <v>11</v>
      </c>
      <c r="D7" s="116">
        <v>1</v>
      </c>
      <c r="E7" s="116" t="s">
        <v>110</v>
      </c>
      <c r="F7" s="116">
        <v>2</v>
      </c>
      <c r="G7" s="109">
        <f t="shared" si="0"/>
        <v>1</v>
      </c>
      <c r="H7" s="109" t="s">
        <v>37</v>
      </c>
    </row>
    <row r="8" spans="1:8" x14ac:dyDescent="0.3">
      <c r="A8" s="113" t="s">
        <v>208</v>
      </c>
      <c r="B8" s="114" t="s">
        <v>115</v>
      </c>
      <c r="C8" s="8" t="s">
        <v>7</v>
      </c>
      <c r="D8" s="116">
        <v>1</v>
      </c>
      <c r="E8" s="116" t="s">
        <v>110</v>
      </c>
      <c r="F8" s="116">
        <v>1</v>
      </c>
      <c r="G8" s="109">
        <f t="shared" si="0"/>
        <v>1</v>
      </c>
      <c r="H8" s="109" t="s">
        <v>37</v>
      </c>
    </row>
    <row r="9" spans="1:8" x14ac:dyDescent="0.3">
      <c r="C9" s="120"/>
    </row>
    <row r="10" spans="1:8" x14ac:dyDescent="0.3">
      <c r="C10" s="120"/>
    </row>
    <row r="11" spans="1:8" x14ac:dyDescent="0.3">
      <c r="C11" s="120"/>
    </row>
    <row r="12" spans="1:8" x14ac:dyDescent="0.3">
      <c r="C12" s="120"/>
    </row>
    <row r="13" spans="1:8" x14ac:dyDescent="0.3">
      <c r="C13" s="120"/>
    </row>
    <row r="14" spans="1:8" x14ac:dyDescent="0.3">
      <c r="C14" s="120"/>
    </row>
    <row r="15" spans="1:8" x14ac:dyDescent="0.3">
      <c r="C15" s="120"/>
    </row>
    <row r="16" spans="1:8" x14ac:dyDescent="0.3">
      <c r="C16" s="120"/>
    </row>
    <row r="17" spans="3:3" x14ac:dyDescent="0.3">
      <c r="C17" s="120"/>
    </row>
    <row r="18" spans="3:3" x14ac:dyDescent="0.3">
      <c r="C18" s="120"/>
    </row>
    <row r="19" spans="3:3" x14ac:dyDescent="0.3">
      <c r="C19" s="120"/>
    </row>
    <row r="20" spans="3:3" x14ac:dyDescent="0.3">
      <c r="C20" s="120"/>
    </row>
    <row r="21" spans="3:3" x14ac:dyDescent="0.3">
      <c r="C21" s="120"/>
    </row>
    <row r="22" spans="3:3" x14ac:dyDescent="0.3">
      <c r="C22" s="120"/>
    </row>
    <row r="23" spans="3:3" x14ac:dyDescent="0.3">
      <c r="C23" s="120"/>
    </row>
    <row r="24" spans="3:3" x14ac:dyDescent="0.3">
      <c r="C24" s="120"/>
    </row>
    <row r="25" spans="3:3" x14ac:dyDescent="0.3">
      <c r="C25" s="120"/>
    </row>
    <row r="26" spans="3:3" x14ac:dyDescent="0.3">
      <c r="C26" s="120"/>
    </row>
    <row r="27" spans="3:3" x14ac:dyDescent="0.3">
      <c r="C27" s="120"/>
    </row>
    <row r="28" spans="3:3" x14ac:dyDescent="0.3">
      <c r="C28" s="120"/>
    </row>
    <row r="29" spans="3:3" x14ac:dyDescent="0.3">
      <c r="C29" s="120"/>
    </row>
    <row r="30" spans="3:3" x14ac:dyDescent="0.3">
      <c r="C30" s="120"/>
    </row>
    <row r="31" spans="3:3" x14ac:dyDescent="0.3">
      <c r="C31" s="120"/>
    </row>
    <row r="32" spans="3:3" x14ac:dyDescent="0.3">
      <c r="C32" s="120"/>
    </row>
    <row r="33" spans="3:3" x14ac:dyDescent="0.3">
      <c r="C33" s="120"/>
    </row>
    <row r="34" spans="3:3" x14ac:dyDescent="0.3">
      <c r="C34" s="120"/>
    </row>
    <row r="35" spans="3:3" x14ac:dyDescent="0.3">
      <c r="C35" s="120"/>
    </row>
    <row r="36" spans="3:3" x14ac:dyDescent="0.3">
      <c r="C36" s="120"/>
    </row>
    <row r="37" spans="3:3" x14ac:dyDescent="0.3">
      <c r="C37" s="120"/>
    </row>
    <row r="38" spans="3:3" x14ac:dyDescent="0.3">
      <c r="C38" s="120"/>
    </row>
    <row r="39" spans="3:3" x14ac:dyDescent="0.3">
      <c r="C39" s="120"/>
    </row>
    <row r="40" spans="3:3" x14ac:dyDescent="0.3">
      <c r="C40" s="120"/>
    </row>
    <row r="41" spans="3:3" x14ac:dyDescent="0.3">
      <c r="C41" s="120"/>
    </row>
    <row r="42" spans="3:3" x14ac:dyDescent="0.3">
      <c r="C42" s="120"/>
    </row>
    <row r="43" spans="3:3" x14ac:dyDescent="0.3">
      <c r="C43" s="120"/>
    </row>
    <row r="44" spans="3:3" x14ac:dyDescent="0.3">
      <c r="C44" s="120"/>
    </row>
    <row r="45" spans="3:3" x14ac:dyDescent="0.3">
      <c r="C45" s="120"/>
    </row>
    <row r="46" spans="3:3" x14ac:dyDescent="0.3">
      <c r="C46" s="120"/>
    </row>
    <row r="47" spans="3:3" x14ac:dyDescent="0.3">
      <c r="C47" s="120"/>
    </row>
    <row r="48" spans="3:3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  <row r="999" spans="3:3" x14ac:dyDescent="0.3">
      <c r="C999" s="120"/>
    </row>
  </sheetData>
  <autoFilter ref="A1:H8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8">
      <sortCondition ref="A2:A8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8" xr:uid="{D21DAE20-EAB0-4C6B-AEC9-307264B14F56}">
      <formula1>"Базовая часть, Вариативная часть"</formula1>
    </dataValidation>
    <dataValidation allowBlank="1" showErrorMessage="1" sqref="A2:B8" xr:uid="{7CF14D8C-3BED-4EB7-9E36-ADA87B8A2A4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9" activePane="bottomLeft" state="frozen"/>
      <selection activeCell="A4" sqref="A4:C4"/>
      <selection pane="bottomLeft" activeCell="A4" sqref="A4:C4"/>
    </sheetView>
  </sheetViews>
  <sheetFormatPr defaultRowHeight="15.6" x14ac:dyDescent="0.3"/>
  <cols>
    <col min="1" max="1" width="32.6640625" style="118" customWidth="1"/>
    <col min="2" max="2" width="100.6640625" style="110" customWidth="1"/>
    <col min="3" max="3" width="25.6640625" style="121" bestFit="1" customWidth="1"/>
    <col min="4" max="4" width="14.44140625" style="121" customWidth="1"/>
    <col min="5" max="5" width="25.6640625" style="121" customWidth="1"/>
    <col min="6" max="6" width="14.33203125" style="121" customWidth="1"/>
    <col min="7" max="7" width="13.88671875" style="109" customWidth="1"/>
    <col min="8" max="8" width="20.88671875" style="109" customWidth="1"/>
    <col min="9" max="16384" width="8.88671875" style="110"/>
  </cols>
  <sheetData>
    <row r="1" spans="1:8" ht="31.2" x14ac:dyDescent="0.3">
      <c r="A1" s="107" t="s">
        <v>1</v>
      </c>
      <c r="B1" s="108" t="s">
        <v>10</v>
      </c>
      <c r="C1" s="112" t="s">
        <v>2</v>
      </c>
      <c r="D1" s="107" t="s">
        <v>4</v>
      </c>
      <c r="E1" s="107" t="s">
        <v>3</v>
      </c>
      <c r="F1" s="107" t="s">
        <v>8</v>
      </c>
      <c r="G1" s="107" t="s">
        <v>33</v>
      </c>
      <c r="H1" s="107" t="s">
        <v>34</v>
      </c>
    </row>
    <row r="2" spans="1:8" x14ac:dyDescent="0.3">
      <c r="A2" s="113" t="s">
        <v>199</v>
      </c>
      <c r="B2" s="122" t="s">
        <v>137</v>
      </c>
      <c r="C2" s="8" t="s">
        <v>11</v>
      </c>
      <c r="D2" s="116">
        <v>1</v>
      </c>
      <c r="E2" s="116" t="s">
        <v>124</v>
      </c>
      <c r="F2" s="116">
        <v>1</v>
      </c>
      <c r="G2" s="111">
        <f t="shared" ref="G2:G31" si="0">COUNTIF($A$2:$A$999,A2)</f>
        <v>1</v>
      </c>
      <c r="H2" s="111" t="s">
        <v>37</v>
      </c>
    </row>
    <row r="3" spans="1:8" x14ac:dyDescent="0.3">
      <c r="A3" s="113" t="s">
        <v>200</v>
      </c>
      <c r="B3" s="122" t="s">
        <v>139</v>
      </c>
      <c r="C3" s="8" t="s">
        <v>11</v>
      </c>
      <c r="D3" s="116">
        <v>1</v>
      </c>
      <c r="E3" s="116" t="s">
        <v>124</v>
      </c>
      <c r="F3" s="116">
        <v>1</v>
      </c>
      <c r="G3" s="111">
        <f t="shared" si="0"/>
        <v>1</v>
      </c>
      <c r="H3" s="111" t="s">
        <v>37</v>
      </c>
    </row>
    <row r="4" spans="1:8" x14ac:dyDescent="0.3">
      <c r="A4" s="113" t="s">
        <v>140</v>
      </c>
      <c r="B4" s="122" t="s">
        <v>141</v>
      </c>
      <c r="C4" s="8" t="s">
        <v>11</v>
      </c>
      <c r="D4" s="116">
        <v>1</v>
      </c>
      <c r="E4" s="116" t="s">
        <v>142</v>
      </c>
      <c r="F4" s="116">
        <v>2</v>
      </c>
      <c r="G4" s="111">
        <f t="shared" si="0"/>
        <v>1</v>
      </c>
      <c r="H4" s="111" t="s">
        <v>37</v>
      </c>
    </row>
    <row r="5" spans="1:8" x14ac:dyDescent="0.3">
      <c r="A5" s="113" t="s">
        <v>219</v>
      </c>
      <c r="B5" s="125" t="s">
        <v>144</v>
      </c>
      <c r="C5" s="8" t="s">
        <v>11</v>
      </c>
      <c r="D5" s="116">
        <v>1</v>
      </c>
      <c r="E5" s="116" t="s">
        <v>142</v>
      </c>
      <c r="F5" s="116">
        <v>2</v>
      </c>
      <c r="G5" s="111">
        <f t="shared" si="0"/>
        <v>1</v>
      </c>
      <c r="H5" s="111" t="s">
        <v>37</v>
      </c>
    </row>
    <row r="6" spans="1:8" x14ac:dyDescent="0.3">
      <c r="A6" s="113" t="s">
        <v>218</v>
      </c>
      <c r="B6" s="124" t="s">
        <v>175</v>
      </c>
      <c r="C6" s="8" t="s">
        <v>11</v>
      </c>
      <c r="D6" s="116">
        <v>1</v>
      </c>
      <c r="E6" s="116" t="s">
        <v>151</v>
      </c>
      <c r="F6" s="116">
        <v>6</v>
      </c>
      <c r="G6" s="111">
        <f t="shared" si="0"/>
        <v>1</v>
      </c>
      <c r="H6" s="111" t="s">
        <v>37</v>
      </c>
    </row>
    <row r="7" spans="1:8" ht="31.2" x14ac:dyDescent="0.3">
      <c r="A7" s="113" t="s">
        <v>217</v>
      </c>
      <c r="B7" s="124" t="s">
        <v>177</v>
      </c>
      <c r="C7" s="8" t="s">
        <v>11</v>
      </c>
      <c r="D7" s="116">
        <v>1</v>
      </c>
      <c r="E7" s="116" t="s">
        <v>127</v>
      </c>
      <c r="F7" s="116">
        <v>12</v>
      </c>
      <c r="G7" s="111">
        <f t="shared" si="0"/>
        <v>1</v>
      </c>
      <c r="H7" s="111" t="s">
        <v>37</v>
      </c>
    </row>
    <row r="8" spans="1:8" ht="46.8" x14ac:dyDescent="0.3">
      <c r="A8" s="113" t="s">
        <v>216</v>
      </c>
      <c r="B8" s="124" t="s">
        <v>179</v>
      </c>
      <c r="C8" s="8" t="s">
        <v>11</v>
      </c>
      <c r="D8" s="116">
        <v>1</v>
      </c>
      <c r="E8" s="116" t="s">
        <v>142</v>
      </c>
      <c r="F8" s="116">
        <v>2</v>
      </c>
      <c r="G8" s="111">
        <f t="shared" si="0"/>
        <v>1</v>
      </c>
      <c r="H8" s="111" t="s">
        <v>37</v>
      </c>
    </row>
    <row r="9" spans="1:8" ht="46.8" x14ac:dyDescent="0.3">
      <c r="A9" s="113" t="s">
        <v>215</v>
      </c>
      <c r="B9" s="124" t="s">
        <v>181</v>
      </c>
      <c r="C9" s="8" t="s">
        <v>11</v>
      </c>
      <c r="D9" s="116">
        <v>1</v>
      </c>
      <c r="E9" s="116" t="s">
        <v>142</v>
      </c>
      <c r="F9" s="116">
        <v>2</v>
      </c>
      <c r="G9" s="111">
        <f t="shared" si="0"/>
        <v>1</v>
      </c>
      <c r="H9" s="111" t="s">
        <v>37</v>
      </c>
    </row>
    <row r="10" spans="1:8" x14ac:dyDescent="0.3">
      <c r="A10" s="113" t="s">
        <v>214</v>
      </c>
      <c r="B10" s="114" t="s">
        <v>167</v>
      </c>
      <c r="C10" s="8" t="s">
        <v>11</v>
      </c>
      <c r="D10" s="116">
        <v>1</v>
      </c>
      <c r="E10" s="116" t="s">
        <v>127</v>
      </c>
      <c r="F10" s="116">
        <v>12</v>
      </c>
      <c r="G10" s="111">
        <f t="shared" si="0"/>
        <v>1</v>
      </c>
      <c r="H10" s="111" t="s">
        <v>37</v>
      </c>
    </row>
    <row r="11" spans="1:8" x14ac:dyDescent="0.3">
      <c r="A11" s="113" t="s">
        <v>202</v>
      </c>
      <c r="B11" s="124" t="s">
        <v>159</v>
      </c>
      <c r="C11" s="8" t="s">
        <v>11</v>
      </c>
      <c r="D11" s="116">
        <v>1</v>
      </c>
      <c r="E11" s="116" t="s">
        <v>142</v>
      </c>
      <c r="F11" s="116">
        <v>2</v>
      </c>
      <c r="G11" s="111">
        <f t="shared" si="0"/>
        <v>1</v>
      </c>
      <c r="H11" s="111" t="s">
        <v>37</v>
      </c>
    </row>
    <row r="12" spans="1:8" x14ac:dyDescent="0.3">
      <c r="A12" s="113" t="s">
        <v>203</v>
      </c>
      <c r="B12" s="124" t="s">
        <v>161</v>
      </c>
      <c r="C12" s="8" t="s">
        <v>11</v>
      </c>
      <c r="D12" s="116">
        <v>1</v>
      </c>
      <c r="E12" s="116" t="s">
        <v>124</v>
      </c>
      <c r="F12" s="116">
        <v>1</v>
      </c>
      <c r="G12" s="111">
        <f t="shared" si="0"/>
        <v>1</v>
      </c>
      <c r="H12" s="111" t="s">
        <v>37</v>
      </c>
    </row>
    <row r="13" spans="1:8" ht="31.2" x14ac:dyDescent="0.3">
      <c r="A13" s="113" t="s">
        <v>205</v>
      </c>
      <c r="B13" s="114" t="s">
        <v>165</v>
      </c>
      <c r="C13" s="8" t="s">
        <v>11</v>
      </c>
      <c r="D13" s="116">
        <v>1</v>
      </c>
      <c r="E13" s="116" t="s">
        <v>127</v>
      </c>
      <c r="F13" s="116">
        <v>12</v>
      </c>
      <c r="G13" s="111">
        <f t="shared" si="0"/>
        <v>1</v>
      </c>
      <c r="H13" s="111" t="s">
        <v>37</v>
      </c>
    </row>
    <row r="14" spans="1:8" ht="31.2" x14ac:dyDescent="0.3">
      <c r="A14" s="113" t="s">
        <v>134</v>
      </c>
      <c r="B14" s="114" t="s">
        <v>135</v>
      </c>
      <c r="C14" s="8" t="s">
        <v>11</v>
      </c>
      <c r="D14" s="116">
        <v>1</v>
      </c>
      <c r="E14" s="116" t="s">
        <v>124</v>
      </c>
      <c r="F14" s="116">
        <v>1</v>
      </c>
      <c r="G14" s="111">
        <f t="shared" si="0"/>
        <v>1</v>
      </c>
      <c r="H14" s="111" t="s">
        <v>37</v>
      </c>
    </row>
    <row r="15" spans="1:8" ht="46.8" x14ac:dyDescent="0.3">
      <c r="A15" s="113" t="s">
        <v>172</v>
      </c>
      <c r="B15" s="114" t="s">
        <v>173</v>
      </c>
      <c r="C15" s="8" t="s">
        <v>11</v>
      </c>
      <c r="D15" s="116">
        <v>1</v>
      </c>
      <c r="E15" s="116" t="s">
        <v>127</v>
      </c>
      <c r="F15" s="116">
        <v>12</v>
      </c>
      <c r="G15" s="111">
        <f t="shared" si="0"/>
        <v>1</v>
      </c>
      <c r="H15" s="111" t="s">
        <v>37</v>
      </c>
    </row>
    <row r="16" spans="1:8" x14ac:dyDescent="0.3">
      <c r="A16" s="113" t="s">
        <v>132</v>
      </c>
      <c r="B16" s="124" t="s">
        <v>133</v>
      </c>
      <c r="C16" s="8" t="s">
        <v>5</v>
      </c>
      <c r="D16" s="116">
        <v>1</v>
      </c>
      <c r="E16" s="116" t="s">
        <v>127</v>
      </c>
      <c r="F16" s="116">
        <v>12</v>
      </c>
      <c r="G16" s="111">
        <f t="shared" si="0"/>
        <v>1</v>
      </c>
      <c r="H16" s="111" t="s">
        <v>37</v>
      </c>
    </row>
    <row r="17" spans="1:8" ht="31.2" x14ac:dyDescent="0.3">
      <c r="A17" s="113" t="s">
        <v>201</v>
      </c>
      <c r="B17" s="124" t="s">
        <v>146</v>
      </c>
      <c r="C17" s="8" t="s">
        <v>11</v>
      </c>
      <c r="D17" s="116">
        <v>1</v>
      </c>
      <c r="E17" s="116" t="s">
        <v>142</v>
      </c>
      <c r="F17" s="116">
        <v>2</v>
      </c>
      <c r="G17" s="111">
        <f t="shared" si="0"/>
        <v>1</v>
      </c>
      <c r="H17" s="111" t="s">
        <v>37</v>
      </c>
    </row>
    <row r="18" spans="1:8" x14ac:dyDescent="0.3">
      <c r="A18" s="113" t="s">
        <v>207</v>
      </c>
      <c r="B18" s="124" t="s">
        <v>185</v>
      </c>
      <c r="C18" s="8" t="s">
        <v>11</v>
      </c>
      <c r="D18" s="116">
        <v>1</v>
      </c>
      <c r="E18" s="116" t="s">
        <v>124</v>
      </c>
      <c r="F18" s="116">
        <v>1</v>
      </c>
      <c r="G18" s="111">
        <f t="shared" si="0"/>
        <v>1</v>
      </c>
      <c r="H18" s="111" t="s">
        <v>37</v>
      </c>
    </row>
    <row r="19" spans="1:8" ht="46.8" x14ac:dyDescent="0.3">
      <c r="A19" s="113" t="s">
        <v>206</v>
      </c>
      <c r="B19" s="114" t="s">
        <v>171</v>
      </c>
      <c r="C19" s="8" t="s">
        <v>11</v>
      </c>
      <c r="D19" s="116">
        <v>1</v>
      </c>
      <c r="E19" s="116" t="s">
        <v>127</v>
      </c>
      <c r="F19" s="116">
        <v>12</v>
      </c>
      <c r="G19" s="111">
        <f t="shared" si="0"/>
        <v>1</v>
      </c>
      <c r="H19" s="111" t="s">
        <v>37</v>
      </c>
    </row>
    <row r="20" spans="1:8" ht="31.2" x14ac:dyDescent="0.3">
      <c r="A20" s="113" t="s">
        <v>168</v>
      </c>
      <c r="B20" s="114" t="s">
        <v>169</v>
      </c>
      <c r="C20" s="8" t="s">
        <v>11</v>
      </c>
      <c r="D20" s="116">
        <v>1</v>
      </c>
      <c r="E20" s="116" t="s">
        <v>127</v>
      </c>
      <c r="F20" s="116">
        <v>12</v>
      </c>
      <c r="G20" s="111">
        <f t="shared" si="0"/>
        <v>1</v>
      </c>
      <c r="H20" s="111" t="s">
        <v>37</v>
      </c>
    </row>
    <row r="21" spans="1:8" x14ac:dyDescent="0.3">
      <c r="A21" s="113" t="s">
        <v>152</v>
      </c>
      <c r="B21" s="114" t="s">
        <v>153</v>
      </c>
      <c r="C21" s="8" t="s">
        <v>11</v>
      </c>
      <c r="D21" s="116">
        <v>1</v>
      </c>
      <c r="E21" s="116" t="s">
        <v>142</v>
      </c>
      <c r="F21" s="116">
        <v>2</v>
      </c>
      <c r="G21" s="111">
        <f t="shared" si="0"/>
        <v>1</v>
      </c>
      <c r="H21" s="111" t="s">
        <v>37</v>
      </c>
    </row>
    <row r="22" spans="1:8" x14ac:dyDescent="0.3">
      <c r="A22" s="113" t="s">
        <v>27</v>
      </c>
      <c r="B22" s="122" t="s">
        <v>131</v>
      </c>
      <c r="C22" s="8" t="s">
        <v>5</v>
      </c>
      <c r="D22" s="116">
        <v>1</v>
      </c>
      <c r="E22" s="116" t="s">
        <v>127</v>
      </c>
      <c r="F22" s="116">
        <v>12</v>
      </c>
      <c r="G22" s="111">
        <f t="shared" si="0"/>
        <v>1</v>
      </c>
      <c r="H22" s="111" t="s">
        <v>37</v>
      </c>
    </row>
    <row r="23" spans="1:8" x14ac:dyDescent="0.3">
      <c r="A23" s="113" t="s">
        <v>154</v>
      </c>
      <c r="B23" s="114" t="s">
        <v>155</v>
      </c>
      <c r="C23" s="8" t="s">
        <v>11</v>
      </c>
      <c r="D23" s="116">
        <v>1</v>
      </c>
      <c r="E23" s="116" t="s">
        <v>142</v>
      </c>
      <c r="F23" s="116">
        <v>2</v>
      </c>
      <c r="G23" s="111">
        <f t="shared" si="0"/>
        <v>1</v>
      </c>
      <c r="H23" s="111" t="s">
        <v>37</v>
      </c>
    </row>
    <row r="24" spans="1:8" x14ac:dyDescent="0.3">
      <c r="A24" s="113" t="s">
        <v>204</v>
      </c>
      <c r="B24" s="114" t="s">
        <v>163</v>
      </c>
      <c r="C24" s="8" t="s">
        <v>11</v>
      </c>
      <c r="D24" s="116">
        <v>1</v>
      </c>
      <c r="E24" s="116" t="s">
        <v>127</v>
      </c>
      <c r="F24" s="116">
        <v>12</v>
      </c>
      <c r="G24" s="111">
        <f t="shared" si="0"/>
        <v>1</v>
      </c>
      <c r="H24" s="111" t="s">
        <v>37</v>
      </c>
    </row>
    <row r="25" spans="1:8" ht="31.2" x14ac:dyDescent="0.3">
      <c r="A25" s="113" t="s">
        <v>18</v>
      </c>
      <c r="B25" s="124" t="s">
        <v>182</v>
      </c>
      <c r="C25" s="8" t="s">
        <v>18</v>
      </c>
      <c r="D25" s="115">
        <v>12</v>
      </c>
      <c r="E25" s="115" t="s">
        <v>183</v>
      </c>
      <c r="F25" s="115">
        <v>12</v>
      </c>
      <c r="G25" s="111">
        <f t="shared" si="0"/>
        <v>1</v>
      </c>
      <c r="H25" s="111" t="s">
        <v>37</v>
      </c>
    </row>
    <row r="26" spans="1:8" x14ac:dyDescent="0.3">
      <c r="A26" s="113" t="s">
        <v>149</v>
      </c>
      <c r="B26" s="114" t="s">
        <v>150</v>
      </c>
      <c r="C26" s="8" t="s">
        <v>11</v>
      </c>
      <c r="D26" s="116">
        <v>1</v>
      </c>
      <c r="E26" s="116" t="s">
        <v>151</v>
      </c>
      <c r="F26" s="116">
        <v>6</v>
      </c>
      <c r="G26" s="111">
        <f t="shared" si="0"/>
        <v>1</v>
      </c>
      <c r="H26" s="111" t="s">
        <v>37</v>
      </c>
    </row>
    <row r="27" spans="1:8" ht="31.2" x14ac:dyDescent="0.3">
      <c r="A27" s="113" t="s">
        <v>156</v>
      </c>
      <c r="B27" s="124" t="s">
        <v>157</v>
      </c>
      <c r="C27" s="8" t="s">
        <v>11</v>
      </c>
      <c r="D27" s="116">
        <v>1</v>
      </c>
      <c r="E27" s="116" t="s">
        <v>142</v>
      </c>
      <c r="F27" s="116">
        <v>2</v>
      </c>
      <c r="G27" s="111">
        <f t="shared" si="0"/>
        <v>1</v>
      </c>
      <c r="H27" s="111" t="s">
        <v>37</v>
      </c>
    </row>
    <row r="28" spans="1:8" ht="31.2" x14ac:dyDescent="0.3">
      <c r="A28" s="113" t="s">
        <v>212</v>
      </c>
      <c r="B28" s="114" t="s">
        <v>123</v>
      </c>
      <c r="C28" s="8" t="s">
        <v>11</v>
      </c>
      <c r="D28" s="116">
        <v>1</v>
      </c>
      <c r="E28" s="116" t="s">
        <v>124</v>
      </c>
      <c r="F28" s="116">
        <v>1</v>
      </c>
      <c r="G28" s="111">
        <f t="shared" si="0"/>
        <v>1</v>
      </c>
      <c r="H28" s="111" t="s">
        <v>37</v>
      </c>
    </row>
    <row r="29" spans="1:8" x14ac:dyDescent="0.3">
      <c r="A29" s="113" t="s">
        <v>198</v>
      </c>
      <c r="B29" s="114" t="s">
        <v>129</v>
      </c>
      <c r="C29" s="8" t="s">
        <v>7</v>
      </c>
      <c r="D29" s="116">
        <v>1</v>
      </c>
      <c r="E29" s="116" t="s">
        <v>130</v>
      </c>
      <c r="F29" s="116">
        <v>6</v>
      </c>
      <c r="G29" s="111">
        <f t="shared" si="0"/>
        <v>1</v>
      </c>
      <c r="H29" s="111" t="s">
        <v>37</v>
      </c>
    </row>
    <row r="30" spans="1:8" x14ac:dyDescent="0.3">
      <c r="A30" s="113" t="s">
        <v>197</v>
      </c>
      <c r="B30" s="124" t="s">
        <v>126</v>
      </c>
      <c r="C30" s="8" t="s">
        <v>7</v>
      </c>
      <c r="D30" s="116">
        <v>1</v>
      </c>
      <c r="E30" s="116" t="s">
        <v>127</v>
      </c>
      <c r="F30" s="116">
        <v>12</v>
      </c>
      <c r="G30" s="111">
        <f t="shared" si="0"/>
        <v>1</v>
      </c>
      <c r="H30" s="111" t="s">
        <v>37</v>
      </c>
    </row>
    <row r="31" spans="1:8" ht="31.2" x14ac:dyDescent="0.3">
      <c r="A31" s="113" t="s">
        <v>213</v>
      </c>
      <c r="B31" s="114" t="s">
        <v>148</v>
      </c>
      <c r="C31" s="8" t="s">
        <v>11</v>
      </c>
      <c r="D31" s="116">
        <v>1</v>
      </c>
      <c r="E31" s="116" t="s">
        <v>124</v>
      </c>
      <c r="F31" s="116">
        <v>1</v>
      </c>
      <c r="G31" s="111">
        <f t="shared" si="0"/>
        <v>1</v>
      </c>
      <c r="H31" s="111" t="s">
        <v>37</v>
      </c>
    </row>
    <row r="32" spans="1:8" x14ac:dyDescent="0.3">
      <c r="C32" s="120"/>
    </row>
    <row r="33" spans="3:3" x14ac:dyDescent="0.3">
      <c r="C33" s="120"/>
    </row>
    <row r="34" spans="3:3" x14ac:dyDescent="0.3">
      <c r="C34" s="120"/>
    </row>
    <row r="35" spans="3:3" x14ac:dyDescent="0.3">
      <c r="C35" s="120"/>
    </row>
    <row r="36" spans="3:3" x14ac:dyDescent="0.3">
      <c r="C36" s="120"/>
    </row>
    <row r="37" spans="3:3" x14ac:dyDescent="0.3">
      <c r="C37" s="120"/>
    </row>
    <row r="38" spans="3:3" x14ac:dyDescent="0.3">
      <c r="C38" s="120"/>
    </row>
    <row r="39" spans="3:3" x14ac:dyDescent="0.3">
      <c r="C39" s="120"/>
    </row>
    <row r="40" spans="3:3" x14ac:dyDescent="0.3">
      <c r="C40" s="120"/>
    </row>
    <row r="41" spans="3:3" x14ac:dyDescent="0.3">
      <c r="C41" s="120"/>
    </row>
    <row r="42" spans="3:3" x14ac:dyDescent="0.3">
      <c r="C42" s="120"/>
    </row>
    <row r="43" spans="3:3" x14ac:dyDescent="0.3">
      <c r="C43" s="120"/>
    </row>
    <row r="44" spans="3:3" x14ac:dyDescent="0.3">
      <c r="C44" s="120"/>
    </row>
    <row r="45" spans="3:3" x14ac:dyDescent="0.3">
      <c r="C45" s="120"/>
    </row>
    <row r="46" spans="3:3" x14ac:dyDescent="0.3">
      <c r="C46" s="120"/>
    </row>
    <row r="47" spans="3:3" x14ac:dyDescent="0.3">
      <c r="C47" s="120"/>
    </row>
    <row r="48" spans="3:3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  <row r="999" spans="3:3" x14ac:dyDescent="0.3">
      <c r="C999" s="120"/>
    </row>
  </sheetData>
  <autoFilter ref="A1:H1" xr:uid="{862AB6E4-929E-4CA8-A82A-84513D3AB1A7}"/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3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1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31" xr:uid="{3116E6BD-2D16-4A6F-A5C8-481532240C5E}">
      <formula1>"Базовая часть, Вариативная часть"</formula1>
    </dataValidation>
    <dataValidation allowBlank="1" showErrorMessage="1" sqref="A2:B31" xr:uid="{11F6B092-D373-494E-A73C-70A4AA1B5CA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824EAD-6532-40F6-82C1-D39AF6CE84D3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RowHeight="15.6" x14ac:dyDescent="0.3"/>
  <cols>
    <col min="1" max="1" width="32.6640625" style="118" customWidth="1"/>
    <col min="2" max="2" width="100.6640625" style="110" customWidth="1"/>
    <col min="3" max="3" width="20.44140625" style="121" customWidth="1"/>
    <col min="4" max="4" width="14.44140625" style="121" customWidth="1"/>
    <col min="5" max="5" width="25.6640625" style="121" customWidth="1"/>
    <col min="6" max="6" width="14.33203125" style="121" customWidth="1"/>
    <col min="7" max="7" width="13.88671875" style="109" customWidth="1"/>
    <col min="8" max="8" width="20.88671875" style="109" customWidth="1"/>
    <col min="9" max="16384" width="8.88671875" style="110"/>
  </cols>
  <sheetData>
    <row r="1" spans="1:8" ht="31.2" x14ac:dyDescent="0.3">
      <c r="A1" s="107" t="s">
        <v>1</v>
      </c>
      <c r="B1" s="108" t="s">
        <v>10</v>
      </c>
      <c r="C1" s="112" t="s">
        <v>2</v>
      </c>
      <c r="D1" s="107" t="s">
        <v>4</v>
      </c>
      <c r="E1" s="107" t="s">
        <v>3</v>
      </c>
      <c r="F1" s="107" t="s">
        <v>8</v>
      </c>
      <c r="G1" s="108" t="s">
        <v>33</v>
      </c>
      <c r="H1" s="107" t="s">
        <v>34</v>
      </c>
    </row>
    <row r="2" spans="1:8" x14ac:dyDescent="0.3">
      <c r="A2" s="113" t="s">
        <v>28</v>
      </c>
      <c r="B2" s="124" t="s">
        <v>190</v>
      </c>
      <c r="C2" s="8" t="s">
        <v>5</v>
      </c>
      <c r="D2" s="116">
        <v>1</v>
      </c>
      <c r="E2" s="116" t="s">
        <v>110</v>
      </c>
      <c r="F2" s="116">
        <v>1</v>
      </c>
      <c r="G2" s="109">
        <f>COUNTIF($A$2:$A$999,A2)</f>
        <v>1</v>
      </c>
      <c r="H2" s="109" t="s">
        <v>37</v>
      </c>
    </row>
    <row r="3" spans="1:8" x14ac:dyDescent="0.3">
      <c r="A3" s="113" t="s">
        <v>132</v>
      </c>
      <c r="B3" s="124" t="s">
        <v>133</v>
      </c>
      <c r="C3" s="8" t="s">
        <v>5</v>
      </c>
      <c r="D3" s="116">
        <v>1</v>
      </c>
      <c r="E3" s="116" t="s">
        <v>110</v>
      </c>
      <c r="F3" s="116">
        <v>1</v>
      </c>
      <c r="G3" s="109">
        <f>COUNTIF($A$2:$A$999,A3)</f>
        <v>1</v>
      </c>
      <c r="H3" s="109" t="s">
        <v>37</v>
      </c>
    </row>
    <row r="4" spans="1:8" x14ac:dyDescent="0.3">
      <c r="A4" s="113" t="s">
        <v>27</v>
      </c>
      <c r="B4" s="124" t="s">
        <v>131</v>
      </c>
      <c r="C4" s="8" t="s">
        <v>5</v>
      </c>
      <c r="D4" s="116">
        <v>1</v>
      </c>
      <c r="E4" s="116" t="s">
        <v>110</v>
      </c>
      <c r="F4" s="116">
        <v>1</v>
      </c>
      <c r="G4" s="109">
        <f>COUNTIF($A$2:$A$999,A4)</f>
        <v>1</v>
      </c>
      <c r="H4" s="109" t="s">
        <v>37</v>
      </c>
    </row>
    <row r="5" spans="1:8" x14ac:dyDescent="0.3">
      <c r="A5" s="113" t="s">
        <v>186</v>
      </c>
      <c r="B5" s="124" t="s">
        <v>187</v>
      </c>
      <c r="C5" s="8" t="s">
        <v>7</v>
      </c>
      <c r="D5" s="116">
        <v>1</v>
      </c>
      <c r="E5" s="116" t="s">
        <v>110</v>
      </c>
      <c r="F5" s="116">
        <v>1</v>
      </c>
      <c r="G5" s="109">
        <f>COUNTIF($A$2:$A$999,A5)</f>
        <v>1</v>
      </c>
      <c r="H5" s="109" t="s">
        <v>37</v>
      </c>
    </row>
    <row r="6" spans="1:8" x14ac:dyDescent="0.3">
      <c r="A6" s="113" t="s">
        <v>188</v>
      </c>
      <c r="B6" s="124" t="s">
        <v>189</v>
      </c>
      <c r="C6" s="8" t="s">
        <v>7</v>
      </c>
      <c r="D6" s="116">
        <v>1</v>
      </c>
      <c r="E6" s="116" t="s">
        <v>110</v>
      </c>
      <c r="F6" s="116">
        <v>1</v>
      </c>
      <c r="G6" s="109">
        <f>COUNTIF($A$2:$A$999,A6)</f>
        <v>1</v>
      </c>
      <c r="H6" s="109" t="s">
        <v>37</v>
      </c>
    </row>
    <row r="7" spans="1:8" x14ac:dyDescent="0.3">
      <c r="C7" s="120"/>
    </row>
    <row r="8" spans="1:8" x14ac:dyDescent="0.3">
      <c r="C8" s="120"/>
    </row>
    <row r="9" spans="1:8" x14ac:dyDescent="0.3">
      <c r="C9" s="120"/>
    </row>
    <row r="10" spans="1:8" x14ac:dyDescent="0.3">
      <c r="C10" s="120"/>
    </row>
    <row r="11" spans="1:8" x14ac:dyDescent="0.3">
      <c r="C11" s="120"/>
    </row>
    <row r="12" spans="1:8" x14ac:dyDescent="0.3">
      <c r="C12" s="120"/>
    </row>
    <row r="13" spans="1:8" x14ac:dyDescent="0.3">
      <c r="C13" s="120"/>
    </row>
    <row r="14" spans="1:8" x14ac:dyDescent="0.3">
      <c r="C14" s="120"/>
    </row>
    <row r="15" spans="1:8" x14ac:dyDescent="0.3">
      <c r="C15" s="120"/>
    </row>
    <row r="16" spans="1:8" x14ac:dyDescent="0.3">
      <c r="C16" s="120"/>
    </row>
    <row r="17" spans="3:3" x14ac:dyDescent="0.3">
      <c r="C17" s="120"/>
    </row>
    <row r="18" spans="3:3" x14ac:dyDescent="0.3">
      <c r="C18" s="120"/>
    </row>
    <row r="19" spans="3:3" x14ac:dyDescent="0.3">
      <c r="C19" s="120"/>
    </row>
    <row r="20" spans="3:3" x14ac:dyDescent="0.3">
      <c r="C20" s="120"/>
    </row>
    <row r="21" spans="3:3" x14ac:dyDescent="0.3">
      <c r="C21" s="120"/>
    </row>
    <row r="22" spans="3:3" x14ac:dyDescent="0.3">
      <c r="C22" s="120"/>
    </row>
    <row r="23" spans="3:3" x14ac:dyDescent="0.3">
      <c r="C23" s="120"/>
    </row>
    <row r="24" spans="3:3" x14ac:dyDescent="0.3">
      <c r="C24" s="120"/>
    </row>
    <row r="25" spans="3:3" x14ac:dyDescent="0.3">
      <c r="C25" s="120"/>
    </row>
    <row r="26" spans="3:3" x14ac:dyDescent="0.3">
      <c r="C26" s="120"/>
    </row>
    <row r="27" spans="3:3" x14ac:dyDescent="0.3">
      <c r="C27" s="120"/>
    </row>
    <row r="28" spans="3:3" x14ac:dyDescent="0.3">
      <c r="C28" s="120"/>
    </row>
    <row r="29" spans="3:3" x14ac:dyDescent="0.3">
      <c r="C29" s="120"/>
    </row>
    <row r="30" spans="3:3" x14ac:dyDescent="0.3">
      <c r="C30" s="120"/>
    </row>
    <row r="31" spans="3:3" x14ac:dyDescent="0.3">
      <c r="C31" s="120"/>
    </row>
    <row r="32" spans="3:3" x14ac:dyDescent="0.3">
      <c r="C32" s="120"/>
    </row>
    <row r="33" spans="3:3" x14ac:dyDescent="0.3">
      <c r="C33" s="120"/>
    </row>
    <row r="34" spans="3:3" x14ac:dyDescent="0.3">
      <c r="C34" s="120"/>
    </row>
    <row r="35" spans="3:3" x14ac:dyDescent="0.3">
      <c r="C35" s="120"/>
    </row>
    <row r="36" spans="3:3" x14ac:dyDescent="0.3">
      <c r="C36" s="120"/>
    </row>
    <row r="37" spans="3:3" x14ac:dyDescent="0.3">
      <c r="C37" s="120"/>
    </row>
    <row r="38" spans="3:3" x14ac:dyDescent="0.3">
      <c r="C38" s="120"/>
    </row>
    <row r="39" spans="3:3" x14ac:dyDescent="0.3">
      <c r="C39" s="120"/>
    </row>
    <row r="40" spans="3:3" x14ac:dyDescent="0.3">
      <c r="C40" s="120"/>
    </row>
    <row r="41" spans="3:3" x14ac:dyDescent="0.3">
      <c r="C41" s="120"/>
    </row>
    <row r="42" spans="3:3" x14ac:dyDescent="0.3">
      <c r="C42" s="120"/>
    </row>
    <row r="43" spans="3:3" x14ac:dyDescent="0.3">
      <c r="C43" s="120"/>
    </row>
    <row r="44" spans="3:3" x14ac:dyDescent="0.3">
      <c r="C44" s="120"/>
    </row>
    <row r="45" spans="3:3" x14ac:dyDescent="0.3">
      <c r="C45" s="120"/>
    </row>
    <row r="46" spans="3:3" x14ac:dyDescent="0.3">
      <c r="C46" s="120"/>
    </row>
    <row r="47" spans="3:3" x14ac:dyDescent="0.3">
      <c r="C47" s="120"/>
    </row>
    <row r="48" spans="3:3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  <row r="999" spans="3:3" x14ac:dyDescent="0.3">
      <c r="C999" s="120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ABB2C9BB-EB16-43DD-B180-A96668A5035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A6FC60-F2AE-49E8-BEB1-209310D48DE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RowHeight="15.6" x14ac:dyDescent="0.3"/>
  <cols>
    <col min="1" max="1" width="32.6640625" style="118" customWidth="1"/>
    <col min="2" max="2" width="100.6640625" style="110" customWidth="1"/>
    <col min="3" max="3" width="29.33203125" style="121" customWidth="1"/>
    <col min="4" max="4" width="14.44140625" style="121" customWidth="1"/>
    <col min="5" max="5" width="25.6640625" style="121" customWidth="1"/>
    <col min="6" max="6" width="14.33203125" style="121" customWidth="1"/>
    <col min="7" max="7" width="13.88671875" style="109" customWidth="1"/>
    <col min="8" max="8" width="20.88671875" style="109" customWidth="1"/>
    <col min="9" max="16384" width="8.88671875" style="110"/>
  </cols>
  <sheetData>
    <row r="1" spans="1:8" ht="31.2" x14ac:dyDescent="0.3">
      <c r="A1" s="107" t="s">
        <v>1</v>
      </c>
      <c r="B1" s="108" t="s">
        <v>10</v>
      </c>
      <c r="C1" s="112" t="s">
        <v>2</v>
      </c>
      <c r="D1" s="107" t="s">
        <v>4</v>
      </c>
      <c r="E1" s="107" t="s">
        <v>3</v>
      </c>
      <c r="F1" s="107" t="s">
        <v>8</v>
      </c>
      <c r="G1" s="107" t="s">
        <v>33</v>
      </c>
      <c r="H1" s="107" t="s">
        <v>34</v>
      </c>
    </row>
    <row r="2" spans="1:8" x14ac:dyDescent="0.3">
      <c r="A2" s="6" t="s">
        <v>21</v>
      </c>
      <c r="B2" s="117" t="s">
        <v>196</v>
      </c>
      <c r="C2" s="8" t="s">
        <v>9</v>
      </c>
      <c r="D2" s="123">
        <v>1</v>
      </c>
      <c r="E2" s="123" t="s">
        <v>6</v>
      </c>
      <c r="F2" s="123">
        <v>1</v>
      </c>
      <c r="G2" s="109">
        <f>COUNTIF($A$2:$A$999,A2)</f>
        <v>1</v>
      </c>
      <c r="H2" s="109" t="s">
        <v>37</v>
      </c>
    </row>
    <row r="3" spans="1:8" x14ac:dyDescent="0.3">
      <c r="A3" s="113" t="s">
        <v>194</v>
      </c>
      <c r="B3" s="114" t="s">
        <v>193</v>
      </c>
      <c r="C3" s="8" t="s">
        <v>9</v>
      </c>
      <c r="D3" s="116">
        <v>1</v>
      </c>
      <c r="E3" s="116" t="s">
        <v>6</v>
      </c>
      <c r="F3" s="116">
        <v>1</v>
      </c>
      <c r="G3" s="109">
        <f>COUNTIF($A$2:$A$999,A3)</f>
        <v>1</v>
      </c>
      <c r="H3" s="109" t="s">
        <v>37</v>
      </c>
    </row>
    <row r="4" spans="1:8" ht="31.2" x14ac:dyDescent="0.3">
      <c r="A4" s="113" t="s">
        <v>192</v>
      </c>
      <c r="B4" s="114" t="s">
        <v>193</v>
      </c>
      <c r="C4" s="8" t="s">
        <v>9</v>
      </c>
      <c r="D4" s="116">
        <v>1</v>
      </c>
      <c r="E4" s="116" t="s">
        <v>6</v>
      </c>
      <c r="F4" s="116">
        <v>1</v>
      </c>
      <c r="G4" s="109">
        <f>COUNTIF($A$2:$A$999,A4)</f>
        <v>1</v>
      </c>
      <c r="H4" s="109" t="s">
        <v>37</v>
      </c>
    </row>
    <row r="5" spans="1:8" x14ac:dyDescent="0.3">
      <c r="B5" s="119"/>
      <c r="C5" s="120"/>
      <c r="F5" s="120"/>
    </row>
    <row r="6" spans="1:8" x14ac:dyDescent="0.3">
      <c r="B6" s="119"/>
      <c r="C6" s="120"/>
      <c r="D6" s="120"/>
      <c r="F6" s="120"/>
    </row>
    <row r="7" spans="1:8" x14ac:dyDescent="0.3">
      <c r="B7" s="119"/>
      <c r="C7" s="120"/>
      <c r="D7" s="120"/>
      <c r="F7" s="120"/>
    </row>
    <row r="8" spans="1:8" x14ac:dyDescent="0.3">
      <c r="B8" s="119"/>
      <c r="C8" s="120"/>
      <c r="D8" s="120"/>
      <c r="F8" s="120"/>
    </row>
    <row r="9" spans="1:8" x14ac:dyDescent="0.3">
      <c r="B9" s="119"/>
      <c r="C9" s="120"/>
      <c r="D9" s="120"/>
    </row>
    <row r="10" spans="1:8" x14ac:dyDescent="0.3">
      <c r="B10" s="119"/>
      <c r="C10" s="120"/>
      <c r="D10" s="120"/>
    </row>
    <row r="11" spans="1:8" x14ac:dyDescent="0.3">
      <c r="B11" s="119"/>
      <c r="C11" s="120"/>
      <c r="D11" s="120"/>
    </row>
    <row r="12" spans="1:8" x14ac:dyDescent="0.3">
      <c r="B12" s="119"/>
      <c r="C12" s="120"/>
      <c r="D12" s="120"/>
    </row>
    <row r="13" spans="1:8" x14ac:dyDescent="0.3">
      <c r="B13" s="119"/>
      <c r="C13" s="120"/>
    </row>
    <row r="14" spans="1:8" x14ac:dyDescent="0.3">
      <c r="B14" s="119"/>
      <c r="C14" s="120"/>
    </row>
    <row r="15" spans="1:8" x14ac:dyDescent="0.3">
      <c r="B15" s="119"/>
      <c r="C15" s="120"/>
    </row>
    <row r="16" spans="1:8" x14ac:dyDescent="0.3">
      <c r="B16" s="119"/>
      <c r="C16" s="120"/>
    </row>
    <row r="17" spans="2:3" x14ac:dyDescent="0.3">
      <c r="B17" s="119"/>
      <c r="C17" s="120"/>
    </row>
    <row r="18" spans="2:3" x14ac:dyDescent="0.3">
      <c r="B18" s="119"/>
      <c r="C18" s="120"/>
    </row>
    <row r="19" spans="2:3" x14ac:dyDescent="0.3">
      <c r="B19" s="119"/>
      <c r="C19" s="120"/>
    </row>
    <row r="20" spans="2:3" x14ac:dyDescent="0.3">
      <c r="B20" s="119"/>
      <c r="C20" s="120"/>
    </row>
    <row r="21" spans="2:3" x14ac:dyDescent="0.3">
      <c r="B21" s="119"/>
      <c r="C21" s="120"/>
    </row>
    <row r="22" spans="2:3" x14ac:dyDescent="0.3">
      <c r="B22" s="119"/>
      <c r="C22" s="120"/>
    </row>
    <row r="23" spans="2:3" x14ac:dyDescent="0.3">
      <c r="B23" s="119"/>
      <c r="C23" s="120"/>
    </row>
    <row r="24" spans="2:3" x14ac:dyDescent="0.3">
      <c r="B24" s="119"/>
      <c r="C24" s="120"/>
    </row>
    <row r="25" spans="2:3" x14ac:dyDescent="0.3">
      <c r="B25" s="119"/>
      <c r="C25" s="120"/>
    </row>
    <row r="26" spans="2:3" x14ac:dyDescent="0.3">
      <c r="B26" s="119"/>
      <c r="C26" s="120"/>
    </row>
    <row r="27" spans="2:3" x14ac:dyDescent="0.3">
      <c r="B27" s="119"/>
      <c r="C27" s="120"/>
    </row>
    <row r="28" spans="2:3" x14ac:dyDescent="0.3">
      <c r="B28" s="119"/>
      <c r="C28" s="120"/>
    </row>
    <row r="29" spans="2:3" x14ac:dyDescent="0.3">
      <c r="B29" s="119"/>
      <c r="C29" s="120"/>
    </row>
    <row r="30" spans="2:3" x14ac:dyDescent="0.3">
      <c r="B30" s="119"/>
      <c r="C30" s="120"/>
    </row>
    <row r="31" spans="2:3" x14ac:dyDescent="0.3">
      <c r="B31" s="119"/>
      <c r="C31" s="120"/>
    </row>
    <row r="32" spans="2:3" x14ac:dyDescent="0.3">
      <c r="B32" s="119"/>
      <c r="C32" s="120"/>
    </row>
    <row r="33" spans="2:3" x14ac:dyDescent="0.3">
      <c r="B33" s="119"/>
      <c r="C33" s="120"/>
    </row>
    <row r="34" spans="2:3" x14ac:dyDescent="0.3">
      <c r="B34" s="119"/>
      <c r="C34" s="120"/>
    </row>
    <row r="35" spans="2:3" x14ac:dyDescent="0.3">
      <c r="B35" s="119"/>
      <c r="C35" s="120"/>
    </row>
    <row r="36" spans="2:3" x14ac:dyDescent="0.3">
      <c r="B36" s="119"/>
      <c r="C36" s="120"/>
    </row>
    <row r="37" spans="2:3" x14ac:dyDescent="0.3">
      <c r="B37" s="119"/>
      <c r="C37" s="120"/>
    </row>
    <row r="38" spans="2:3" x14ac:dyDescent="0.3">
      <c r="B38" s="119"/>
      <c r="C38" s="120"/>
    </row>
    <row r="39" spans="2:3" x14ac:dyDescent="0.3">
      <c r="C39" s="120"/>
    </row>
    <row r="40" spans="2:3" x14ac:dyDescent="0.3">
      <c r="C40" s="120"/>
    </row>
    <row r="41" spans="2:3" x14ac:dyDescent="0.3">
      <c r="C41" s="120"/>
    </row>
    <row r="42" spans="2:3" x14ac:dyDescent="0.3">
      <c r="C42" s="120"/>
    </row>
    <row r="43" spans="2:3" x14ac:dyDescent="0.3">
      <c r="C43" s="120"/>
    </row>
    <row r="44" spans="2:3" x14ac:dyDescent="0.3">
      <c r="C44" s="120"/>
    </row>
    <row r="45" spans="2:3" x14ac:dyDescent="0.3">
      <c r="C45" s="120"/>
    </row>
    <row r="46" spans="2:3" x14ac:dyDescent="0.3">
      <c r="C46" s="120"/>
    </row>
    <row r="47" spans="2:3" x14ac:dyDescent="0.3">
      <c r="C47" s="120"/>
    </row>
    <row r="48" spans="2:3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  <row r="999" spans="3:3" x14ac:dyDescent="0.3">
      <c r="C999" s="120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3B78843C-5FB0-4950-85FB-F2E6E6845C5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092A36-A6E3-43AA-861F-2A7ABECD385B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4" sqref="A4:C4"/>
    </sheetView>
  </sheetViews>
  <sheetFormatPr defaultColWidth="9.109375" defaultRowHeight="15.6" x14ac:dyDescent="0.3"/>
  <cols>
    <col min="1" max="1" width="22" style="43" customWidth="1"/>
    <col min="2" max="2" width="19.88671875" style="43" customWidth="1"/>
    <col min="3" max="3" width="54.88671875" style="43" customWidth="1"/>
    <col min="4" max="4" width="8.109375" style="43" bestFit="1" customWidth="1"/>
    <col min="5" max="5" width="49.33203125" style="43" customWidth="1"/>
    <col min="6" max="6" width="68.5546875" style="43" customWidth="1"/>
    <col min="7" max="7" width="31.44140625" style="43" customWidth="1"/>
    <col min="8" max="8" width="101.5546875" style="43" customWidth="1"/>
    <col min="9" max="16384" width="9.109375" style="43"/>
  </cols>
  <sheetData>
    <row r="1" spans="1:8" x14ac:dyDescent="0.3">
      <c r="A1" s="57" t="s">
        <v>72</v>
      </c>
      <c r="B1" s="57" t="s">
        <v>65</v>
      </c>
      <c r="C1" s="57" t="s">
        <v>66</v>
      </c>
      <c r="D1" s="59" t="s">
        <v>77</v>
      </c>
      <c r="E1" s="57" t="s">
        <v>46</v>
      </c>
      <c r="F1" s="57" t="s">
        <v>67</v>
      </c>
      <c r="G1" s="57" t="s">
        <v>68</v>
      </c>
      <c r="H1" s="43" t="str">
        <f>_xlfn.TEXTJOIN("
",TRUE,F2:F99)</f>
        <v>31.02.01 Лечебное дело</v>
      </c>
    </row>
    <row r="2" spans="1:8" x14ac:dyDescent="0.3">
      <c r="A2" s="60" t="s">
        <v>80</v>
      </c>
      <c r="B2" s="61" t="s">
        <v>81</v>
      </c>
      <c r="C2" s="61" t="s">
        <v>82</v>
      </c>
      <c r="D2" s="62">
        <v>4</v>
      </c>
      <c r="E2" s="63" t="s">
        <v>83</v>
      </c>
      <c r="F2" s="64" t="s">
        <v>84</v>
      </c>
      <c r="G2" s="65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7"/>
  <sheetViews>
    <sheetView topLeftCell="A62" workbookViewId="0">
      <selection activeCell="A4" sqref="A4:C4"/>
    </sheetView>
  </sheetViews>
  <sheetFormatPr defaultRowHeight="14.4" x14ac:dyDescent="0.3"/>
  <cols>
    <col min="1" max="1" width="11.88671875" customWidth="1"/>
    <col min="2" max="2" width="39.109375" customWidth="1"/>
    <col min="3" max="3" width="36.88671875" customWidth="1"/>
    <col min="4" max="4" width="17.5546875" customWidth="1"/>
    <col min="5" max="5" width="13.109375" customWidth="1"/>
    <col min="6" max="6" width="13.88671875" customWidth="1"/>
    <col min="7" max="7" width="18.5546875" customWidth="1"/>
    <col min="8" max="8" width="21.88671875" customWidth="1"/>
  </cols>
  <sheetData>
    <row r="1" spans="1:8" ht="15" thickBot="1" x14ac:dyDescent="0.35">
      <c r="A1" s="184" t="s">
        <v>85</v>
      </c>
      <c r="B1" s="184"/>
      <c r="C1" s="184"/>
      <c r="D1" s="184"/>
      <c r="E1" s="184"/>
      <c r="F1" s="184"/>
      <c r="G1" s="184"/>
      <c r="H1" s="184"/>
    </row>
    <row r="2" spans="1:8" x14ac:dyDescent="0.3">
      <c r="A2" s="185" t="s">
        <v>86</v>
      </c>
      <c r="B2" s="186"/>
      <c r="C2" s="186"/>
      <c r="D2" s="186"/>
      <c r="E2" s="186"/>
      <c r="F2" s="186"/>
      <c r="G2" s="186"/>
      <c r="H2" s="187"/>
    </row>
    <row r="3" spans="1:8" x14ac:dyDescent="0.3">
      <c r="A3" s="188" t="s">
        <v>87</v>
      </c>
      <c r="B3" s="189"/>
      <c r="C3" s="189"/>
      <c r="D3" s="189"/>
      <c r="E3" s="189"/>
      <c r="F3" s="189"/>
      <c r="G3" s="189"/>
      <c r="H3" s="190"/>
    </row>
    <row r="4" spans="1:8" x14ac:dyDescent="0.3">
      <c r="A4" s="188" t="s">
        <v>88</v>
      </c>
      <c r="B4" s="189"/>
      <c r="C4" s="189"/>
      <c r="D4" s="189"/>
      <c r="E4" s="189"/>
      <c r="F4" s="189"/>
      <c r="G4" s="189"/>
      <c r="H4" s="190"/>
    </row>
    <row r="5" spans="1:8" x14ac:dyDescent="0.3">
      <c r="A5" s="188" t="s">
        <v>89</v>
      </c>
      <c r="B5" s="189"/>
      <c r="C5" s="189"/>
      <c r="D5" s="189"/>
      <c r="E5" s="189"/>
      <c r="F5" s="189"/>
      <c r="G5" s="189"/>
      <c r="H5" s="190"/>
    </row>
    <row r="6" spans="1:8" x14ac:dyDescent="0.3">
      <c r="A6" s="183" t="s">
        <v>90</v>
      </c>
      <c r="B6" s="183"/>
      <c r="C6" s="183"/>
      <c r="D6" s="183"/>
      <c r="E6" s="183"/>
      <c r="F6" s="183"/>
      <c r="G6" s="183"/>
      <c r="H6" s="183"/>
    </row>
    <row r="7" spans="1:8" x14ac:dyDescent="0.3">
      <c r="A7" s="179" t="s">
        <v>91</v>
      </c>
      <c r="B7" s="180"/>
      <c r="C7" s="181" t="s">
        <v>92</v>
      </c>
      <c r="D7" s="182"/>
      <c r="E7" s="182"/>
      <c r="F7" s="182"/>
      <c r="G7" s="182"/>
      <c r="H7" s="182"/>
    </row>
    <row r="8" spans="1:8" ht="15" thickBot="1" x14ac:dyDescent="0.35">
      <c r="A8" s="177" t="s">
        <v>12</v>
      </c>
      <c r="B8" s="178"/>
      <c r="C8" s="178"/>
      <c r="D8" s="178"/>
      <c r="E8" s="178"/>
      <c r="F8" s="178"/>
      <c r="G8" s="178"/>
      <c r="H8" s="178"/>
    </row>
    <row r="9" spans="1:8" x14ac:dyDescent="0.3">
      <c r="A9" s="170" t="s">
        <v>93</v>
      </c>
      <c r="B9" s="171"/>
      <c r="C9" s="171"/>
      <c r="D9" s="171"/>
      <c r="E9" s="171"/>
      <c r="F9" s="171"/>
      <c r="G9" s="171"/>
      <c r="H9" s="172"/>
    </row>
    <row r="10" spans="1:8" x14ac:dyDescent="0.3">
      <c r="A10" s="162" t="s">
        <v>94</v>
      </c>
      <c r="B10" s="163"/>
      <c r="C10" s="163"/>
      <c r="D10" s="163"/>
      <c r="E10" s="163"/>
      <c r="F10" s="163"/>
      <c r="G10" s="163"/>
      <c r="H10" s="164"/>
    </row>
    <row r="11" spans="1:8" x14ac:dyDescent="0.3">
      <c r="A11" s="162" t="s">
        <v>95</v>
      </c>
      <c r="B11" s="163"/>
      <c r="C11" s="163"/>
      <c r="D11" s="163"/>
      <c r="E11" s="163"/>
      <c r="F11" s="163"/>
      <c r="G11" s="163"/>
      <c r="H11" s="164"/>
    </row>
    <row r="12" spans="1:8" x14ac:dyDescent="0.3">
      <c r="A12" s="162" t="s">
        <v>96</v>
      </c>
      <c r="B12" s="163"/>
      <c r="C12" s="163"/>
      <c r="D12" s="163"/>
      <c r="E12" s="163"/>
      <c r="F12" s="163"/>
      <c r="G12" s="163"/>
      <c r="H12" s="164"/>
    </row>
    <row r="13" spans="1:8" x14ac:dyDescent="0.3">
      <c r="A13" s="162" t="s">
        <v>97</v>
      </c>
      <c r="B13" s="163"/>
      <c r="C13" s="163"/>
      <c r="D13" s="163"/>
      <c r="E13" s="163"/>
      <c r="F13" s="163"/>
      <c r="G13" s="163"/>
      <c r="H13" s="164"/>
    </row>
    <row r="14" spans="1:8" x14ac:dyDescent="0.3">
      <c r="A14" s="162" t="s">
        <v>98</v>
      </c>
      <c r="B14" s="163"/>
      <c r="C14" s="163"/>
      <c r="D14" s="163"/>
      <c r="E14" s="163"/>
      <c r="F14" s="163"/>
      <c r="G14" s="163"/>
      <c r="H14" s="164"/>
    </row>
    <row r="15" spans="1:8" x14ac:dyDescent="0.3">
      <c r="A15" s="162" t="s">
        <v>99</v>
      </c>
      <c r="B15" s="163"/>
      <c r="C15" s="163"/>
      <c r="D15" s="163"/>
      <c r="E15" s="163"/>
      <c r="F15" s="163"/>
      <c r="G15" s="163"/>
      <c r="H15" s="164"/>
    </row>
    <row r="16" spans="1:8" x14ac:dyDescent="0.3">
      <c r="A16" s="162" t="s">
        <v>100</v>
      </c>
      <c r="B16" s="163"/>
      <c r="C16" s="163"/>
      <c r="D16" s="163"/>
      <c r="E16" s="163"/>
      <c r="F16" s="163"/>
      <c r="G16" s="163"/>
      <c r="H16" s="164"/>
    </row>
    <row r="17" spans="1:8" ht="15" thickBot="1" x14ac:dyDescent="0.35">
      <c r="A17" s="165" t="s">
        <v>101</v>
      </c>
      <c r="B17" s="166"/>
      <c r="C17" s="166"/>
      <c r="D17" s="166"/>
      <c r="E17" s="166"/>
      <c r="F17" s="166"/>
      <c r="G17" s="166"/>
      <c r="H17" s="167"/>
    </row>
    <row r="18" spans="1:8" ht="27.6" x14ac:dyDescent="0.3">
      <c r="A18" s="66" t="s">
        <v>0</v>
      </c>
      <c r="B18" s="66" t="s">
        <v>1</v>
      </c>
      <c r="C18" s="83" t="s">
        <v>10</v>
      </c>
      <c r="D18" s="66" t="s">
        <v>2</v>
      </c>
      <c r="E18" s="66" t="s">
        <v>4</v>
      </c>
      <c r="F18" s="66" t="s">
        <v>3</v>
      </c>
      <c r="G18" s="66" t="s">
        <v>8</v>
      </c>
      <c r="H18" s="66" t="s">
        <v>102</v>
      </c>
    </row>
    <row r="19" spans="1:8" x14ac:dyDescent="0.3">
      <c r="A19" s="67">
        <v>1</v>
      </c>
      <c r="B19" s="68" t="s">
        <v>103</v>
      </c>
      <c r="C19" s="87" t="s">
        <v>104</v>
      </c>
      <c r="D19" s="69" t="s">
        <v>5</v>
      </c>
      <c r="E19" s="69">
        <v>1</v>
      </c>
      <c r="F19" s="69" t="s">
        <v>6</v>
      </c>
      <c r="G19" s="69">
        <v>1</v>
      </c>
      <c r="H19" s="70" t="s">
        <v>105</v>
      </c>
    </row>
    <row r="20" spans="1:8" x14ac:dyDescent="0.3">
      <c r="A20" s="67">
        <v>2</v>
      </c>
      <c r="B20" s="68" t="s">
        <v>106</v>
      </c>
      <c r="C20" s="88" t="s">
        <v>107</v>
      </c>
      <c r="D20" s="69" t="s">
        <v>5</v>
      </c>
      <c r="E20" s="69">
        <v>3</v>
      </c>
      <c r="F20" s="69" t="s">
        <v>6</v>
      </c>
      <c r="G20" s="69">
        <v>3</v>
      </c>
      <c r="H20" s="70" t="s">
        <v>105</v>
      </c>
    </row>
    <row r="21" spans="1:8" ht="41.4" x14ac:dyDescent="0.3">
      <c r="A21" s="72">
        <v>3</v>
      </c>
      <c r="B21" s="73" t="s">
        <v>108</v>
      </c>
      <c r="C21" s="89" t="s">
        <v>109</v>
      </c>
      <c r="D21" s="74" t="s">
        <v>5</v>
      </c>
      <c r="E21" s="74">
        <v>1</v>
      </c>
      <c r="F21" s="74" t="s">
        <v>110</v>
      </c>
      <c r="G21" s="74">
        <v>1</v>
      </c>
      <c r="H21" s="66" t="s">
        <v>111</v>
      </c>
    </row>
    <row r="22" spans="1:8" x14ac:dyDescent="0.3">
      <c r="A22" s="72">
        <v>4</v>
      </c>
      <c r="B22" s="75" t="s">
        <v>112</v>
      </c>
      <c r="C22" s="90" t="s">
        <v>113</v>
      </c>
      <c r="D22" s="74" t="s">
        <v>7</v>
      </c>
      <c r="E22" s="74">
        <v>1</v>
      </c>
      <c r="F22" s="74" t="s">
        <v>110</v>
      </c>
      <c r="G22" s="74">
        <v>1</v>
      </c>
      <c r="H22" s="66" t="s">
        <v>111</v>
      </c>
    </row>
    <row r="23" spans="1:8" ht="27.6" x14ac:dyDescent="0.3">
      <c r="A23" s="72">
        <v>5</v>
      </c>
      <c r="B23" s="76" t="s">
        <v>114</v>
      </c>
      <c r="C23" s="90" t="s">
        <v>115</v>
      </c>
      <c r="D23" s="74" t="s">
        <v>7</v>
      </c>
      <c r="E23" s="74">
        <v>1</v>
      </c>
      <c r="F23" s="74" t="s">
        <v>110</v>
      </c>
      <c r="G23" s="74">
        <v>1</v>
      </c>
      <c r="H23" s="66" t="s">
        <v>111</v>
      </c>
    </row>
    <row r="24" spans="1:8" x14ac:dyDescent="0.3">
      <c r="A24" s="72">
        <v>6</v>
      </c>
      <c r="B24" s="68" t="s">
        <v>116</v>
      </c>
      <c r="C24" s="91" t="s">
        <v>117</v>
      </c>
      <c r="D24" s="74" t="s">
        <v>118</v>
      </c>
      <c r="E24" s="74">
        <v>1</v>
      </c>
      <c r="F24" s="74" t="s">
        <v>110</v>
      </c>
      <c r="G24" s="74">
        <v>2</v>
      </c>
      <c r="H24" s="66" t="s">
        <v>111</v>
      </c>
    </row>
    <row r="25" spans="1:8" x14ac:dyDescent="0.3">
      <c r="A25" s="72">
        <v>7</v>
      </c>
      <c r="B25" s="73" t="s">
        <v>119</v>
      </c>
      <c r="C25" s="92" t="s">
        <v>120</v>
      </c>
      <c r="D25" s="70" t="s">
        <v>11</v>
      </c>
      <c r="E25" s="74">
        <v>1</v>
      </c>
      <c r="F25" s="74" t="s">
        <v>110</v>
      </c>
      <c r="G25" s="74">
        <v>1</v>
      </c>
      <c r="H25" s="66" t="s">
        <v>111</v>
      </c>
    </row>
    <row r="26" spans="1:8" x14ac:dyDescent="0.3">
      <c r="A26" s="173" t="s">
        <v>121</v>
      </c>
      <c r="B26" s="173"/>
      <c r="C26" s="173"/>
      <c r="D26" s="173"/>
      <c r="E26" s="173"/>
      <c r="F26" s="173"/>
      <c r="G26" s="173"/>
      <c r="H26" s="173"/>
    </row>
    <row r="27" spans="1:8" x14ac:dyDescent="0.3">
      <c r="A27" s="174" t="s">
        <v>93</v>
      </c>
      <c r="B27" s="175"/>
      <c r="C27" s="175"/>
      <c r="D27" s="175"/>
      <c r="E27" s="175"/>
      <c r="F27" s="175"/>
      <c r="G27" s="175"/>
      <c r="H27" s="176"/>
    </row>
    <row r="28" spans="1:8" x14ac:dyDescent="0.3">
      <c r="A28" s="162" t="s">
        <v>94</v>
      </c>
      <c r="B28" s="163"/>
      <c r="C28" s="163"/>
      <c r="D28" s="163"/>
      <c r="E28" s="163"/>
      <c r="F28" s="163"/>
      <c r="G28" s="163"/>
      <c r="H28" s="164"/>
    </row>
    <row r="29" spans="1:8" x14ac:dyDescent="0.3">
      <c r="A29" s="162" t="s">
        <v>95</v>
      </c>
      <c r="B29" s="163"/>
      <c r="C29" s="163"/>
      <c r="D29" s="163"/>
      <c r="E29" s="163"/>
      <c r="F29" s="163"/>
      <c r="G29" s="163"/>
      <c r="H29" s="164"/>
    </row>
    <row r="30" spans="1:8" x14ac:dyDescent="0.3">
      <c r="A30" s="162" t="s">
        <v>96</v>
      </c>
      <c r="B30" s="163"/>
      <c r="C30" s="163"/>
      <c r="D30" s="163"/>
      <c r="E30" s="163"/>
      <c r="F30" s="163"/>
      <c r="G30" s="163"/>
      <c r="H30" s="164"/>
    </row>
    <row r="31" spans="1:8" x14ac:dyDescent="0.3">
      <c r="A31" s="162" t="s">
        <v>97</v>
      </c>
      <c r="B31" s="163"/>
      <c r="C31" s="163"/>
      <c r="D31" s="163"/>
      <c r="E31" s="163"/>
      <c r="F31" s="163"/>
      <c r="G31" s="163"/>
      <c r="H31" s="164"/>
    </row>
    <row r="32" spans="1:8" x14ac:dyDescent="0.3">
      <c r="A32" s="162" t="s">
        <v>98</v>
      </c>
      <c r="B32" s="163"/>
      <c r="C32" s="163"/>
      <c r="D32" s="163"/>
      <c r="E32" s="163"/>
      <c r="F32" s="163"/>
      <c r="G32" s="163"/>
      <c r="H32" s="164"/>
    </row>
    <row r="33" spans="1:8" x14ac:dyDescent="0.3">
      <c r="A33" s="162" t="s">
        <v>99</v>
      </c>
      <c r="B33" s="163"/>
      <c r="C33" s="163"/>
      <c r="D33" s="163"/>
      <c r="E33" s="163"/>
      <c r="F33" s="163"/>
      <c r="G33" s="163"/>
      <c r="H33" s="164"/>
    </row>
    <row r="34" spans="1:8" x14ac:dyDescent="0.3">
      <c r="A34" s="162" t="s">
        <v>100</v>
      </c>
      <c r="B34" s="163"/>
      <c r="C34" s="163"/>
      <c r="D34" s="163"/>
      <c r="E34" s="163"/>
      <c r="F34" s="163"/>
      <c r="G34" s="163"/>
      <c r="H34" s="164"/>
    </row>
    <row r="35" spans="1:8" ht="15" thickBot="1" x14ac:dyDescent="0.35">
      <c r="A35" s="165" t="s">
        <v>101</v>
      </c>
      <c r="B35" s="166"/>
      <c r="C35" s="166"/>
      <c r="D35" s="166"/>
      <c r="E35" s="166"/>
      <c r="F35" s="166"/>
      <c r="G35" s="166"/>
      <c r="H35" s="167"/>
    </row>
    <row r="36" spans="1:8" ht="27.6" x14ac:dyDescent="0.3">
      <c r="A36" s="66" t="s">
        <v>0</v>
      </c>
      <c r="B36" s="66" t="s">
        <v>1</v>
      </c>
      <c r="C36" s="83" t="s">
        <v>10</v>
      </c>
      <c r="D36" s="70" t="s">
        <v>2</v>
      </c>
      <c r="E36" s="66" t="s">
        <v>4</v>
      </c>
      <c r="F36" s="66" t="s">
        <v>3</v>
      </c>
      <c r="G36" s="66" t="s">
        <v>8</v>
      </c>
      <c r="H36" s="66" t="s">
        <v>102</v>
      </c>
    </row>
    <row r="37" spans="1:8" ht="41.4" x14ac:dyDescent="0.3">
      <c r="A37" s="66">
        <v>1</v>
      </c>
      <c r="B37" s="71" t="s">
        <v>122</v>
      </c>
      <c r="C37" s="93" t="s">
        <v>123</v>
      </c>
      <c r="D37" s="71" t="s">
        <v>11</v>
      </c>
      <c r="E37" s="74">
        <v>1</v>
      </c>
      <c r="F37" s="74" t="s">
        <v>124</v>
      </c>
      <c r="G37" s="74">
        <v>1</v>
      </c>
      <c r="H37" s="66" t="s">
        <v>111</v>
      </c>
    </row>
    <row r="38" spans="1:8" ht="27.6" x14ac:dyDescent="0.3">
      <c r="A38" s="66">
        <v>2</v>
      </c>
      <c r="B38" s="77" t="s">
        <v>125</v>
      </c>
      <c r="C38" s="94" t="s">
        <v>126</v>
      </c>
      <c r="D38" s="74" t="s">
        <v>7</v>
      </c>
      <c r="E38" s="74">
        <v>1</v>
      </c>
      <c r="F38" s="74" t="s">
        <v>127</v>
      </c>
      <c r="G38" s="74">
        <v>12</v>
      </c>
      <c r="H38" s="66" t="s">
        <v>111</v>
      </c>
    </row>
    <row r="39" spans="1:8" ht="27.6" x14ac:dyDescent="0.3">
      <c r="A39" s="66">
        <v>3</v>
      </c>
      <c r="B39" s="77" t="s">
        <v>128</v>
      </c>
      <c r="C39" s="95" t="s">
        <v>129</v>
      </c>
      <c r="D39" s="74" t="s">
        <v>7</v>
      </c>
      <c r="E39" s="74">
        <v>1</v>
      </c>
      <c r="F39" s="74" t="s">
        <v>130</v>
      </c>
      <c r="G39" s="74">
        <v>6</v>
      </c>
      <c r="H39" s="66" t="s">
        <v>111</v>
      </c>
    </row>
    <row r="40" spans="1:8" ht="27.6" x14ac:dyDescent="0.3">
      <c r="A40" s="66">
        <v>4</v>
      </c>
      <c r="B40" s="78" t="s">
        <v>27</v>
      </c>
      <c r="C40" s="96" t="s">
        <v>131</v>
      </c>
      <c r="D40" s="74" t="s">
        <v>5</v>
      </c>
      <c r="E40" s="74">
        <v>1</v>
      </c>
      <c r="F40" s="74" t="s">
        <v>127</v>
      </c>
      <c r="G40" s="74">
        <v>12</v>
      </c>
      <c r="H40" s="66" t="s">
        <v>111</v>
      </c>
    </row>
    <row r="41" spans="1:8" ht="27.6" x14ac:dyDescent="0.3">
      <c r="A41" s="66">
        <v>5</v>
      </c>
      <c r="B41" s="78" t="s">
        <v>132</v>
      </c>
      <c r="C41" s="97" t="s">
        <v>133</v>
      </c>
      <c r="D41" s="74" t="s">
        <v>5</v>
      </c>
      <c r="E41" s="74">
        <v>1</v>
      </c>
      <c r="F41" s="74" t="s">
        <v>127</v>
      </c>
      <c r="G41" s="74">
        <v>12</v>
      </c>
      <c r="H41" s="66" t="s">
        <v>111</v>
      </c>
    </row>
    <row r="42" spans="1:8" ht="27.6" x14ac:dyDescent="0.3">
      <c r="A42" s="66">
        <v>6</v>
      </c>
      <c r="B42" s="73" t="s">
        <v>134</v>
      </c>
      <c r="C42" s="98" t="s">
        <v>135</v>
      </c>
      <c r="D42" s="71" t="s">
        <v>11</v>
      </c>
      <c r="E42" s="74">
        <v>1</v>
      </c>
      <c r="F42" s="74" t="s">
        <v>124</v>
      </c>
      <c r="G42" s="74">
        <v>1</v>
      </c>
      <c r="H42" s="66" t="s">
        <v>111</v>
      </c>
    </row>
    <row r="43" spans="1:8" ht="27.6" x14ac:dyDescent="0.3">
      <c r="A43" s="66">
        <v>7</v>
      </c>
      <c r="B43" s="73" t="s">
        <v>136</v>
      </c>
      <c r="C43" s="99" t="s">
        <v>137</v>
      </c>
      <c r="D43" s="71" t="s">
        <v>11</v>
      </c>
      <c r="E43" s="74">
        <v>1</v>
      </c>
      <c r="F43" s="74" t="s">
        <v>124</v>
      </c>
      <c r="G43" s="74">
        <v>1</v>
      </c>
      <c r="H43" s="66" t="s">
        <v>111</v>
      </c>
    </row>
    <row r="44" spans="1:8" ht="27.6" x14ac:dyDescent="0.3">
      <c r="A44" s="66">
        <v>8</v>
      </c>
      <c r="B44" s="73" t="s">
        <v>138</v>
      </c>
      <c r="C44" s="99" t="s">
        <v>139</v>
      </c>
      <c r="D44" s="71" t="s">
        <v>11</v>
      </c>
      <c r="E44" s="74">
        <v>1</v>
      </c>
      <c r="F44" s="74" t="s">
        <v>124</v>
      </c>
      <c r="G44" s="74">
        <v>1</v>
      </c>
      <c r="H44" s="66" t="s">
        <v>111</v>
      </c>
    </row>
    <row r="45" spans="1:8" ht="27.6" x14ac:dyDescent="0.3">
      <c r="A45" s="66">
        <v>9</v>
      </c>
      <c r="B45" s="73" t="s">
        <v>140</v>
      </c>
      <c r="C45" s="99" t="s">
        <v>141</v>
      </c>
      <c r="D45" s="71" t="s">
        <v>11</v>
      </c>
      <c r="E45" s="74">
        <v>1</v>
      </c>
      <c r="F45" s="74" t="s">
        <v>142</v>
      </c>
      <c r="G45" s="74">
        <v>2</v>
      </c>
      <c r="H45" s="66" t="s">
        <v>111</v>
      </c>
    </row>
    <row r="46" spans="1:8" ht="27.6" x14ac:dyDescent="0.3">
      <c r="A46" s="66">
        <v>10</v>
      </c>
      <c r="B46" s="73" t="s">
        <v>143</v>
      </c>
      <c r="C46" s="99" t="s">
        <v>144</v>
      </c>
      <c r="D46" s="71" t="s">
        <v>11</v>
      </c>
      <c r="E46" s="74">
        <v>1</v>
      </c>
      <c r="F46" s="74" t="s">
        <v>142</v>
      </c>
      <c r="G46" s="74">
        <v>2</v>
      </c>
      <c r="H46" s="66" t="s">
        <v>111</v>
      </c>
    </row>
    <row r="47" spans="1:8" ht="27.6" x14ac:dyDescent="0.3">
      <c r="A47" s="66">
        <v>11</v>
      </c>
      <c r="B47" s="73" t="s">
        <v>145</v>
      </c>
      <c r="C47" s="97" t="s">
        <v>146</v>
      </c>
      <c r="D47" s="71" t="s">
        <v>11</v>
      </c>
      <c r="E47" s="74">
        <v>1</v>
      </c>
      <c r="F47" s="74" t="s">
        <v>142</v>
      </c>
      <c r="G47" s="74">
        <v>2</v>
      </c>
      <c r="H47" s="66" t="s">
        <v>111</v>
      </c>
    </row>
    <row r="48" spans="1:8" ht="27.6" x14ac:dyDescent="0.3">
      <c r="A48" s="66">
        <v>12</v>
      </c>
      <c r="B48" s="73" t="s">
        <v>147</v>
      </c>
      <c r="C48" s="98" t="s">
        <v>148</v>
      </c>
      <c r="D48" s="71" t="s">
        <v>11</v>
      </c>
      <c r="E48" s="74">
        <v>1</v>
      </c>
      <c r="F48" s="74" t="s">
        <v>124</v>
      </c>
      <c r="G48" s="74">
        <v>1</v>
      </c>
      <c r="H48" s="66" t="s">
        <v>111</v>
      </c>
    </row>
    <row r="49" spans="1:8" ht="27.6" x14ac:dyDescent="0.3">
      <c r="A49" s="66">
        <v>13</v>
      </c>
      <c r="B49" s="73" t="s">
        <v>149</v>
      </c>
      <c r="C49" s="100" t="s">
        <v>150</v>
      </c>
      <c r="D49" s="71" t="s">
        <v>11</v>
      </c>
      <c r="E49" s="74">
        <v>1</v>
      </c>
      <c r="F49" s="74" t="s">
        <v>151</v>
      </c>
      <c r="G49" s="74">
        <v>6</v>
      </c>
      <c r="H49" s="66" t="s">
        <v>111</v>
      </c>
    </row>
    <row r="50" spans="1:8" ht="27.6" x14ac:dyDescent="0.3">
      <c r="A50" s="66">
        <v>14</v>
      </c>
      <c r="B50" s="73" t="s">
        <v>152</v>
      </c>
      <c r="C50" s="101" t="s">
        <v>153</v>
      </c>
      <c r="D50" s="71" t="s">
        <v>11</v>
      </c>
      <c r="E50" s="74">
        <v>1</v>
      </c>
      <c r="F50" s="74" t="s">
        <v>142</v>
      </c>
      <c r="G50" s="74">
        <v>2</v>
      </c>
      <c r="H50" s="66" t="s">
        <v>111</v>
      </c>
    </row>
    <row r="51" spans="1:8" ht="27.6" x14ac:dyDescent="0.3">
      <c r="A51" s="66">
        <v>15</v>
      </c>
      <c r="B51" s="73" t="s">
        <v>154</v>
      </c>
      <c r="C51" s="98" t="s">
        <v>155</v>
      </c>
      <c r="D51" s="71" t="s">
        <v>11</v>
      </c>
      <c r="E51" s="74">
        <v>1</v>
      </c>
      <c r="F51" s="74" t="s">
        <v>142</v>
      </c>
      <c r="G51" s="74">
        <v>2</v>
      </c>
      <c r="H51" s="66" t="s">
        <v>111</v>
      </c>
    </row>
    <row r="52" spans="1:8" ht="27.6" x14ac:dyDescent="0.3">
      <c r="A52" s="66">
        <v>16</v>
      </c>
      <c r="B52" s="73" t="s">
        <v>156</v>
      </c>
      <c r="C52" s="102" t="s">
        <v>157</v>
      </c>
      <c r="D52" s="71" t="s">
        <v>11</v>
      </c>
      <c r="E52" s="74">
        <v>1</v>
      </c>
      <c r="F52" s="74" t="s">
        <v>142</v>
      </c>
      <c r="G52" s="74">
        <v>2</v>
      </c>
      <c r="H52" s="66" t="s">
        <v>111</v>
      </c>
    </row>
    <row r="53" spans="1:8" ht="27.6" x14ac:dyDescent="0.3">
      <c r="A53" s="66">
        <v>17</v>
      </c>
      <c r="B53" s="73" t="s">
        <v>158</v>
      </c>
      <c r="C53" s="102" t="s">
        <v>159</v>
      </c>
      <c r="D53" s="71" t="s">
        <v>11</v>
      </c>
      <c r="E53" s="74">
        <v>1</v>
      </c>
      <c r="F53" s="74" t="s">
        <v>142</v>
      </c>
      <c r="G53" s="74">
        <v>2</v>
      </c>
      <c r="H53" s="66" t="s">
        <v>111</v>
      </c>
    </row>
    <row r="54" spans="1:8" ht="27.6" x14ac:dyDescent="0.3">
      <c r="A54" s="66">
        <v>18</v>
      </c>
      <c r="B54" s="79" t="s">
        <v>160</v>
      </c>
      <c r="C54" s="94" t="s">
        <v>161</v>
      </c>
      <c r="D54" s="71" t="s">
        <v>11</v>
      </c>
      <c r="E54" s="74">
        <v>1</v>
      </c>
      <c r="F54" s="74" t="s">
        <v>124</v>
      </c>
      <c r="G54" s="74">
        <v>1</v>
      </c>
      <c r="H54" s="66" t="s">
        <v>111</v>
      </c>
    </row>
    <row r="55" spans="1:8" ht="27.6" x14ac:dyDescent="0.3">
      <c r="A55" s="66">
        <v>19</v>
      </c>
      <c r="B55" s="77" t="s">
        <v>162</v>
      </c>
      <c r="C55" s="93" t="s">
        <v>163</v>
      </c>
      <c r="D55" s="71" t="s">
        <v>11</v>
      </c>
      <c r="E55" s="74">
        <v>1</v>
      </c>
      <c r="F55" s="74" t="s">
        <v>127</v>
      </c>
      <c r="G55" s="74">
        <v>12</v>
      </c>
      <c r="H55" s="66" t="s">
        <v>111</v>
      </c>
    </row>
    <row r="56" spans="1:8" ht="27.6" x14ac:dyDescent="0.3">
      <c r="A56" s="66">
        <v>20</v>
      </c>
      <c r="B56" s="73" t="s">
        <v>164</v>
      </c>
      <c r="C56" s="98" t="s">
        <v>165</v>
      </c>
      <c r="D56" s="71" t="s">
        <v>11</v>
      </c>
      <c r="E56" s="74">
        <v>1</v>
      </c>
      <c r="F56" s="74" t="s">
        <v>127</v>
      </c>
      <c r="G56" s="74">
        <v>12</v>
      </c>
      <c r="H56" s="66" t="s">
        <v>111</v>
      </c>
    </row>
    <row r="57" spans="1:8" ht="27.6" x14ac:dyDescent="0.3">
      <c r="A57" s="66">
        <v>21</v>
      </c>
      <c r="B57" s="73" t="s">
        <v>166</v>
      </c>
      <c r="C57" s="98" t="s">
        <v>167</v>
      </c>
      <c r="D57" s="71" t="s">
        <v>11</v>
      </c>
      <c r="E57" s="74">
        <v>1</v>
      </c>
      <c r="F57" s="74" t="s">
        <v>127</v>
      </c>
      <c r="G57" s="74">
        <v>12</v>
      </c>
      <c r="H57" s="66" t="s">
        <v>111</v>
      </c>
    </row>
    <row r="58" spans="1:8" ht="27.6" x14ac:dyDescent="0.3">
      <c r="A58" s="66">
        <v>22</v>
      </c>
      <c r="B58" s="73" t="s">
        <v>168</v>
      </c>
      <c r="C58" s="103" t="s">
        <v>169</v>
      </c>
      <c r="D58" s="71" t="s">
        <v>11</v>
      </c>
      <c r="E58" s="74">
        <v>1</v>
      </c>
      <c r="F58" s="74" t="s">
        <v>127</v>
      </c>
      <c r="G58" s="74">
        <v>12</v>
      </c>
      <c r="H58" s="66" t="s">
        <v>111</v>
      </c>
    </row>
    <row r="59" spans="1:8" ht="27.6" x14ac:dyDescent="0.3">
      <c r="A59" s="66">
        <v>23</v>
      </c>
      <c r="B59" s="73" t="s">
        <v>170</v>
      </c>
      <c r="C59" s="103" t="s">
        <v>171</v>
      </c>
      <c r="D59" s="71" t="s">
        <v>11</v>
      </c>
      <c r="E59" s="74">
        <v>1</v>
      </c>
      <c r="F59" s="74" t="s">
        <v>127</v>
      </c>
      <c r="G59" s="74">
        <v>12</v>
      </c>
      <c r="H59" s="66" t="s">
        <v>111</v>
      </c>
    </row>
    <row r="60" spans="1:8" ht="41.4" x14ac:dyDescent="0.3">
      <c r="A60" s="66">
        <v>24</v>
      </c>
      <c r="B60" s="73" t="s">
        <v>172</v>
      </c>
      <c r="C60" s="103" t="s">
        <v>173</v>
      </c>
      <c r="D60" s="71" t="s">
        <v>11</v>
      </c>
      <c r="E60" s="74">
        <v>1</v>
      </c>
      <c r="F60" s="74" t="s">
        <v>127</v>
      </c>
      <c r="G60" s="74">
        <v>12</v>
      </c>
      <c r="H60" s="66" t="s">
        <v>111</v>
      </c>
    </row>
    <row r="61" spans="1:8" ht="27.6" x14ac:dyDescent="0.3">
      <c r="A61" s="66">
        <v>25</v>
      </c>
      <c r="B61" s="73" t="s">
        <v>174</v>
      </c>
      <c r="C61" s="104" t="s">
        <v>175</v>
      </c>
      <c r="D61" s="71" t="s">
        <v>11</v>
      </c>
      <c r="E61" s="74">
        <v>1</v>
      </c>
      <c r="F61" s="74" t="s">
        <v>151</v>
      </c>
      <c r="G61" s="74">
        <v>6</v>
      </c>
      <c r="H61" s="66" t="s">
        <v>111</v>
      </c>
    </row>
    <row r="62" spans="1:8" ht="27.6" x14ac:dyDescent="0.3">
      <c r="A62" s="66">
        <v>26</v>
      </c>
      <c r="B62" s="73" t="s">
        <v>176</v>
      </c>
      <c r="C62" s="94" t="s">
        <v>177</v>
      </c>
      <c r="D62" s="71" t="s">
        <v>11</v>
      </c>
      <c r="E62" s="74">
        <v>1</v>
      </c>
      <c r="F62" s="74" t="s">
        <v>127</v>
      </c>
      <c r="G62" s="74">
        <v>12</v>
      </c>
      <c r="H62" s="66" t="s">
        <v>111</v>
      </c>
    </row>
    <row r="63" spans="1:8" ht="27.6" x14ac:dyDescent="0.3">
      <c r="A63" s="66">
        <v>27</v>
      </c>
      <c r="B63" s="73" t="s">
        <v>178</v>
      </c>
      <c r="C63" s="102" t="s">
        <v>179</v>
      </c>
      <c r="D63" s="71" t="s">
        <v>11</v>
      </c>
      <c r="E63" s="74">
        <v>1</v>
      </c>
      <c r="F63" s="74" t="s">
        <v>142</v>
      </c>
      <c r="G63" s="74">
        <v>2</v>
      </c>
      <c r="H63" s="66" t="s">
        <v>111</v>
      </c>
    </row>
    <row r="64" spans="1:8" ht="27.6" x14ac:dyDescent="0.3">
      <c r="A64" s="66">
        <v>28</v>
      </c>
      <c r="B64" s="73" t="s">
        <v>180</v>
      </c>
      <c r="C64" s="94" t="s">
        <v>181</v>
      </c>
      <c r="D64" s="71" t="s">
        <v>11</v>
      </c>
      <c r="E64" s="74">
        <v>1</v>
      </c>
      <c r="F64" s="74" t="s">
        <v>142</v>
      </c>
      <c r="G64" s="74">
        <v>2</v>
      </c>
      <c r="H64" s="66" t="s">
        <v>111</v>
      </c>
    </row>
    <row r="65" spans="1:8" ht="27.6" x14ac:dyDescent="0.3">
      <c r="A65" s="70">
        <v>29</v>
      </c>
      <c r="B65" s="80" t="s">
        <v>18</v>
      </c>
      <c r="C65" s="105" t="s">
        <v>182</v>
      </c>
      <c r="D65" s="81" t="s">
        <v>5</v>
      </c>
      <c r="E65" s="70">
        <v>12</v>
      </c>
      <c r="F65" s="70" t="s">
        <v>183</v>
      </c>
      <c r="G65" s="70">
        <v>12</v>
      </c>
      <c r="H65" s="70" t="s">
        <v>105</v>
      </c>
    </row>
    <row r="66" spans="1:8" ht="27.6" x14ac:dyDescent="0.3">
      <c r="A66" s="66">
        <v>30</v>
      </c>
      <c r="B66" s="73" t="s">
        <v>184</v>
      </c>
      <c r="C66" s="102" t="s">
        <v>185</v>
      </c>
      <c r="D66" s="71" t="s">
        <v>11</v>
      </c>
      <c r="E66" s="74">
        <v>1</v>
      </c>
      <c r="F66" s="74" t="s">
        <v>124</v>
      </c>
      <c r="G66" s="74">
        <v>1</v>
      </c>
      <c r="H66" s="66" t="s">
        <v>111</v>
      </c>
    </row>
    <row r="67" spans="1:8" ht="15" thickBot="1" x14ac:dyDescent="0.35">
      <c r="A67" s="177" t="s">
        <v>15</v>
      </c>
      <c r="B67" s="178"/>
      <c r="C67" s="178"/>
      <c r="D67" s="178"/>
      <c r="E67" s="178"/>
      <c r="F67" s="178"/>
      <c r="G67" s="178"/>
      <c r="H67" s="178"/>
    </row>
    <row r="68" spans="1:8" x14ac:dyDescent="0.3">
      <c r="A68" s="170" t="s">
        <v>93</v>
      </c>
      <c r="B68" s="171"/>
      <c r="C68" s="171"/>
      <c r="D68" s="171"/>
      <c r="E68" s="171"/>
      <c r="F68" s="171"/>
      <c r="G68" s="171"/>
      <c r="H68" s="172"/>
    </row>
    <row r="69" spans="1:8" x14ac:dyDescent="0.3">
      <c r="A69" s="162" t="s">
        <v>94</v>
      </c>
      <c r="B69" s="163"/>
      <c r="C69" s="163"/>
      <c r="D69" s="163"/>
      <c r="E69" s="163"/>
      <c r="F69" s="163"/>
      <c r="G69" s="163"/>
      <c r="H69" s="164"/>
    </row>
    <row r="70" spans="1:8" x14ac:dyDescent="0.3">
      <c r="A70" s="162" t="s">
        <v>95</v>
      </c>
      <c r="B70" s="163"/>
      <c r="C70" s="163"/>
      <c r="D70" s="163"/>
      <c r="E70" s="163"/>
      <c r="F70" s="163"/>
      <c r="G70" s="163"/>
      <c r="H70" s="164"/>
    </row>
    <row r="71" spans="1:8" x14ac:dyDescent="0.3">
      <c r="A71" s="162" t="s">
        <v>96</v>
      </c>
      <c r="B71" s="163"/>
      <c r="C71" s="163"/>
      <c r="D71" s="163"/>
      <c r="E71" s="163"/>
      <c r="F71" s="163"/>
      <c r="G71" s="163"/>
      <c r="H71" s="164"/>
    </row>
    <row r="72" spans="1:8" x14ac:dyDescent="0.3">
      <c r="A72" s="162" t="s">
        <v>97</v>
      </c>
      <c r="B72" s="163"/>
      <c r="C72" s="163"/>
      <c r="D72" s="163"/>
      <c r="E72" s="163"/>
      <c r="F72" s="163"/>
      <c r="G72" s="163"/>
      <c r="H72" s="164"/>
    </row>
    <row r="73" spans="1:8" x14ac:dyDescent="0.3">
      <c r="A73" s="162" t="s">
        <v>98</v>
      </c>
      <c r="B73" s="163"/>
      <c r="C73" s="163"/>
      <c r="D73" s="163"/>
      <c r="E73" s="163"/>
      <c r="F73" s="163"/>
      <c r="G73" s="163"/>
      <c r="H73" s="164"/>
    </row>
    <row r="74" spans="1:8" x14ac:dyDescent="0.3">
      <c r="A74" s="162" t="s">
        <v>99</v>
      </c>
      <c r="B74" s="163"/>
      <c r="C74" s="163"/>
      <c r="D74" s="163"/>
      <c r="E74" s="163"/>
      <c r="F74" s="163"/>
      <c r="G74" s="163"/>
      <c r="H74" s="164"/>
    </row>
    <row r="75" spans="1:8" x14ac:dyDescent="0.3">
      <c r="A75" s="162" t="s">
        <v>100</v>
      </c>
      <c r="B75" s="163"/>
      <c r="C75" s="163"/>
      <c r="D75" s="163"/>
      <c r="E75" s="163"/>
      <c r="F75" s="163"/>
      <c r="G75" s="163"/>
      <c r="H75" s="164"/>
    </row>
    <row r="76" spans="1:8" ht="15" thickBot="1" x14ac:dyDescent="0.35">
      <c r="A76" s="165" t="s">
        <v>101</v>
      </c>
      <c r="B76" s="166"/>
      <c r="C76" s="166"/>
      <c r="D76" s="166"/>
      <c r="E76" s="166"/>
      <c r="F76" s="166"/>
      <c r="G76" s="166"/>
      <c r="H76" s="167"/>
    </row>
    <row r="77" spans="1:8" ht="27.6" x14ac:dyDescent="0.3">
      <c r="A77" s="66" t="s">
        <v>0</v>
      </c>
      <c r="B77" s="66" t="s">
        <v>1</v>
      </c>
      <c r="C77" s="83" t="s">
        <v>10</v>
      </c>
      <c r="D77" s="66" t="s">
        <v>2</v>
      </c>
      <c r="E77" s="66" t="s">
        <v>4</v>
      </c>
      <c r="F77" s="66" t="s">
        <v>3</v>
      </c>
      <c r="G77" s="66" t="s">
        <v>8</v>
      </c>
      <c r="H77" s="66" t="s">
        <v>102</v>
      </c>
    </row>
    <row r="78" spans="1:8" x14ac:dyDescent="0.3">
      <c r="A78" s="66">
        <v>1</v>
      </c>
      <c r="B78" s="73" t="s">
        <v>186</v>
      </c>
      <c r="C78" s="94" t="s">
        <v>187</v>
      </c>
      <c r="D78" s="74" t="s">
        <v>7</v>
      </c>
      <c r="E78" s="74">
        <v>1</v>
      </c>
      <c r="F78" s="74" t="s">
        <v>110</v>
      </c>
      <c r="G78" s="74">
        <v>1</v>
      </c>
      <c r="H78" s="66" t="s">
        <v>111</v>
      </c>
    </row>
    <row r="79" spans="1:8" x14ac:dyDescent="0.3">
      <c r="A79" s="66">
        <v>2</v>
      </c>
      <c r="B79" s="73" t="s">
        <v>188</v>
      </c>
      <c r="C79" s="106" t="s">
        <v>189</v>
      </c>
      <c r="D79" s="74" t="s">
        <v>7</v>
      </c>
      <c r="E79" s="74">
        <v>1</v>
      </c>
      <c r="F79" s="74" t="s">
        <v>110</v>
      </c>
      <c r="G79" s="74">
        <v>1</v>
      </c>
      <c r="H79" s="66" t="s">
        <v>111</v>
      </c>
    </row>
    <row r="80" spans="1:8" x14ac:dyDescent="0.3">
      <c r="A80" s="66">
        <v>3</v>
      </c>
      <c r="B80" s="80" t="s">
        <v>27</v>
      </c>
      <c r="C80" s="97" t="s">
        <v>131</v>
      </c>
      <c r="D80" s="74" t="s">
        <v>5</v>
      </c>
      <c r="E80" s="74">
        <v>1</v>
      </c>
      <c r="F80" s="74" t="s">
        <v>110</v>
      </c>
      <c r="G80" s="74">
        <v>1</v>
      </c>
      <c r="H80" s="66" t="s">
        <v>111</v>
      </c>
    </row>
    <row r="81" spans="1:8" x14ac:dyDescent="0.3">
      <c r="A81" s="66">
        <v>4</v>
      </c>
      <c r="B81" s="82" t="s">
        <v>28</v>
      </c>
      <c r="C81" s="97" t="s">
        <v>190</v>
      </c>
      <c r="D81" s="74" t="s">
        <v>5</v>
      </c>
      <c r="E81" s="74">
        <v>1</v>
      </c>
      <c r="F81" s="74" t="s">
        <v>110</v>
      </c>
      <c r="G81" s="74">
        <v>1</v>
      </c>
      <c r="H81" s="66" t="s">
        <v>111</v>
      </c>
    </row>
    <row r="82" spans="1:8" x14ac:dyDescent="0.3">
      <c r="A82" s="66">
        <v>5</v>
      </c>
      <c r="B82" s="82" t="s">
        <v>132</v>
      </c>
      <c r="C82" s="97" t="s">
        <v>133</v>
      </c>
      <c r="D82" s="74" t="s">
        <v>191</v>
      </c>
      <c r="E82" s="74">
        <v>1</v>
      </c>
      <c r="F82" s="74" t="s">
        <v>110</v>
      </c>
      <c r="G82" s="74">
        <v>1</v>
      </c>
      <c r="H82" s="66" t="s">
        <v>111</v>
      </c>
    </row>
    <row r="83" spans="1:8" x14ac:dyDescent="0.3">
      <c r="A83" s="168" t="s">
        <v>14</v>
      </c>
      <c r="B83" s="169"/>
      <c r="C83" s="169"/>
      <c r="D83" s="169"/>
      <c r="E83" s="169"/>
      <c r="F83" s="169"/>
      <c r="G83" s="169"/>
      <c r="H83" s="169"/>
    </row>
    <row r="84" spans="1:8" ht="27.6" x14ac:dyDescent="0.3">
      <c r="A84" s="66" t="s">
        <v>0</v>
      </c>
      <c r="B84" s="66" t="s">
        <v>1</v>
      </c>
      <c r="C84" s="83" t="s">
        <v>10</v>
      </c>
      <c r="D84" s="66" t="s">
        <v>2</v>
      </c>
      <c r="E84" s="66" t="s">
        <v>4</v>
      </c>
      <c r="F84" s="66" t="s">
        <v>3</v>
      </c>
      <c r="G84" s="66" t="s">
        <v>8</v>
      </c>
      <c r="H84" s="66" t="s">
        <v>102</v>
      </c>
    </row>
    <row r="85" spans="1:8" x14ac:dyDescent="0.3">
      <c r="A85" s="83">
        <v>1</v>
      </c>
      <c r="B85" s="73" t="s">
        <v>192</v>
      </c>
      <c r="C85" s="103" t="s">
        <v>193</v>
      </c>
      <c r="D85" s="71" t="s">
        <v>9</v>
      </c>
      <c r="E85" s="84">
        <v>1</v>
      </c>
      <c r="F85" s="74" t="s">
        <v>6</v>
      </c>
      <c r="G85" s="84">
        <v>1</v>
      </c>
      <c r="H85" s="83" t="s">
        <v>105</v>
      </c>
    </row>
    <row r="86" spans="1:8" x14ac:dyDescent="0.3">
      <c r="A86" s="83">
        <v>2</v>
      </c>
      <c r="B86" s="73" t="s">
        <v>194</v>
      </c>
      <c r="C86" s="103" t="s">
        <v>193</v>
      </c>
      <c r="D86" s="71" t="s">
        <v>9</v>
      </c>
      <c r="E86" s="84">
        <v>1</v>
      </c>
      <c r="F86" s="74" t="s">
        <v>6</v>
      </c>
      <c r="G86" s="84">
        <v>1</v>
      </c>
      <c r="H86" s="83" t="s">
        <v>105</v>
      </c>
    </row>
    <row r="87" spans="1:8" x14ac:dyDescent="0.3">
      <c r="A87" s="85">
        <v>3</v>
      </c>
      <c r="B87" s="86" t="s">
        <v>195</v>
      </c>
      <c r="C87" s="86" t="s">
        <v>196</v>
      </c>
      <c r="D87" s="86" t="s">
        <v>9</v>
      </c>
      <c r="E87" s="85">
        <v>1</v>
      </c>
      <c r="F87" s="85" t="s">
        <v>6</v>
      </c>
      <c r="G87" s="85">
        <v>1</v>
      </c>
      <c r="H87" s="85" t="s">
        <v>105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8:H68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67:H67"/>
    <mergeCell ref="A75:H75"/>
    <mergeCell ref="A76:H76"/>
    <mergeCell ref="A83:H83"/>
    <mergeCell ref="A69:H69"/>
    <mergeCell ref="A70:H70"/>
    <mergeCell ref="A71:H71"/>
    <mergeCell ref="A72:H72"/>
    <mergeCell ref="A73:H73"/>
    <mergeCell ref="A74:H74"/>
  </mergeCells>
  <conditionalFormatting sqref="H1:H87">
    <cfRule type="containsText" dxfId="7" priority="1" operator="containsText" text="ФБ">
      <formula>NOT(ISERROR(SEARCH("ФБ",H1)))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4" sqref="A4:C4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32</v>
      </c>
    </row>
    <row r="7" spans="1:1" ht="15.6" x14ac:dyDescent="0.3">
      <c r="A7" s="8" t="s">
        <v>73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2026-03-25T12:16:20Z</dcterms:modified>
</cp:coreProperties>
</file>