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F7AA626-0C3D-41C0-A4CE-8E2D08526019}" xr6:coauthVersionLast="47" xr6:coauthVersionMax="47" xr10:uidLastSave="{00000000-0000-0000-0000-000000000000}"/>
  <bookViews>
    <workbookView xWindow="192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G23" i="6"/>
  <c r="G6" i="10"/>
  <c r="G3" i="10"/>
  <c r="G5" i="10"/>
  <c r="G4" i="10"/>
  <c r="G7" i="10"/>
  <c r="G3" i="11"/>
  <c r="G8" i="12"/>
  <c r="G7" i="12"/>
  <c r="G5" i="12"/>
  <c r="G3" i="12"/>
  <c r="G6" i="12"/>
  <c r="G4" i="12"/>
  <c r="G3" i="13"/>
  <c r="C9" i="14"/>
  <c r="J1" i="8"/>
  <c r="G2" i="10" l="1"/>
  <c r="G2" i="11"/>
  <c r="G2" i="12"/>
  <c r="G2" i="13"/>
  <c r="C3" i="6"/>
  <c r="G39" i="6" s="1"/>
  <c r="G37" i="6" l="1"/>
</calcChain>
</file>

<file path=xl/sharedStrings.xml><?xml version="1.0" encoding="utf-8"?>
<sst xmlns="http://schemas.openxmlformats.org/spreadsheetml/2006/main" count="401" uniqueCount="141">
  <si>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</si>
  <si>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</si>
  <si>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</si>
  <si>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</si>
  <si>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</si>
  <si>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</si>
  <si>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</si>
  <si>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</si>
  <si>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</si>
  <si>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</si>
  <si>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</si>
  <si>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</si>
  <si>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</si>
  <si>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</si>
  <si>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</si>
  <si>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</si>
  <si>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</si>
  <si>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</si>
  <si>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</si>
  <si>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</si>
  <si>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</si>
  <si>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</si>
  <si>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</si>
  <si>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</si>
  <si>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</si>
  <si>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</si>
  <si>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</si>
  <si>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</si>
  <si>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</si>
  <si>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</si>
  <si>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</si>
  <si>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</si>
  <si>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</si>
  <si>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</si>
  <si>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</si>
  <si>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</si>
  <si>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</si>
  <si>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</si>
  <si>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</si>
  <si>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</si>
  <si>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</si>
  <si>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</si>
  <si>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</si>
  <si>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</si>
  <si>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</si>
  <si>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</si>
  <si>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</si>
  <si>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</si>
  <si>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</si>
  <si>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</si>
  <si>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</si>
  <si>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</si>
  <si>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</si>
  <si>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</si>
  <si>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</si>
  <si>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</si>
  <si>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</si>
  <si>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</si>
  <si>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</si>
  <si>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</si>
  <si>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</si>
  <si>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</si>
  <si>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</si>
  <si>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</si>
  <si>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</si>
  <si>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</si>
  <si>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</si>
  <si>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</si>
  <si>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</si>
  <si>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</si>
  <si>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</si>
  <si>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</si>
  <si>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</si>
  <si>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</si>
  <si>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</si>
  <si>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</si>
  <si>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</si>
  <si>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</si>
  <si>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Лесная промышленность</t>
  </si>
  <si>
    <t>Алтайский край</t>
  </si>
  <si>
    <t>Краевое ГБПОУ «Павловский аграрный техникум»</t>
  </si>
  <si>
    <t>Зона управления тракторами</t>
  </si>
  <si>
    <t>35.01.27 Мастер сельскохозяйственного производства</t>
  </si>
  <si>
    <t>Тракторные тренажеры</t>
  </si>
  <si>
    <t>Инфраструктурный лист для оснащения образовательно-производственного центра (кластера)</t>
  </si>
  <si>
    <t>в сфере Лесная промышленность, Алтайский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</si>
  <si>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</si>
  <si>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Краевое ГБПОУ «Павловский аграрный техникум»</t>
  </si>
  <si>
    <t xml:space="preserve">Адрес базовой образовательной организации: </t>
  </si>
  <si>
    <t>Павловск Студенческая Дом: 12 
Павловск Техникумовская Дом: 4</t>
  </si>
  <si>
    <t>Адрес размещения зоны по виду работ:</t>
  </si>
  <si>
    <t>Павловск Студенческая Дом: 12</t>
  </si>
  <si>
    <t>Площадь зоны: 81 кв.м.</t>
  </si>
  <si>
    <t>Освещение: Допустимо верхнее искусственное освещение ( не менее 500 люкс)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</si>
  <si>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</si>
  <si>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</si>
  <si>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</si>
  <si>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наливной пол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</si>
  <si>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</si>
  <si>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</si>
  <si>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</si>
  <si>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</si>
  <si>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LED панель</t>
  </si>
  <si>
    <t>Диагональ не менее 70 дюйма;
На мобильной стойке</t>
  </si>
  <si>
    <t>ФБ</t>
  </si>
  <si>
    <t>Тренажер сельскохозяйственного трактора</t>
  </si>
  <si>
    <t>Экран с диагональю 108 сантиметров: 2 штуки
Обратная связь руля: электроусилитель
Панель приборов: виртуальная
КПП: механическая двухрычажная (рычаг переключения диапазонов КП, рычаг переключения передач КП)
Рычаги управления гидросистемой, габариты не менее: 2500 х 1000 х 1700 мм</t>
  </si>
  <si>
    <t>Лабораторный стенд "Система электрооборудования  тракторов”</t>
  </si>
  <si>
    <t>Питание однофазная 220 В, 50 Гц, потребляемая мощность не более 2 кВт, габаритные размеры стенда, не более
 	ширина, мм	1000
 	высота, мм	1470
 	длина, мм	2000
Вес стенда не более 180 кг
Стенд: каркас, электрооборудование, блок управления.
Блок управления: корпус, электрооборудование, лицевая и тыльная панель. 
На лицевой панели: приборы коммутации и измерения. 
На тыльной: автоматический выключатель, предохранитель, блок ввода неисправностей.</t>
  </si>
  <si>
    <t>Лабораторный стенд «Действующий двигатель»</t>
  </si>
  <si>
    <t>Габариты: не более 2800х1100х1500 мм, масса:	не более 1300 кг, Состав: дизельный двигатель с навесным оборудованием, установленный на мобильной раме; панель управления двигателем с выключателем стартера и приборов и комплектом электропроводки; топливный бак с указателем уровня топлива и топливопроводами; аккумуляторная батарея; глушитель шума двигателя; гофрошланг с насадкой глушителя для отвода отработанных газов длиной от 5 м; радиатор системы охлаждения; набор инструмента необходимого для выполнения ТО; руководство по ремонту и эксплуатации ДВС данного типа, интерактивный программно-информационный комплекс</t>
  </si>
  <si>
    <t>Размеры не менее 900*1200</t>
  </si>
  <si>
    <t>Стенд трактор</t>
  </si>
  <si>
    <t>Габариты Д×Ш×В не более 5000×1500×2500
Состав: двигатель, КПП, мосты</t>
  </si>
  <si>
    <t>В наличии</t>
  </si>
  <si>
    <t>Рабочее место учащегося</t>
  </si>
  <si>
    <t xml:space="preserve">Количество рабочих мест: </t>
  </si>
  <si>
    <t>Стол лабораторный</t>
  </si>
  <si>
    <t>Габариты: ширина не менее 1200, глубина не менее 600, высота не менее 800, материал столешницы: термоустойчивость, химостойкость.</t>
  </si>
  <si>
    <t>шт. (на 2 раб. места)</t>
  </si>
  <si>
    <t>Стул лабораторный</t>
  </si>
  <si>
    <t>Спинка, регулировка высоты, цвет серый, черный, габариты не менее: длина 470 ширина 520 высота 850, каркас металлический с полимерно-порошковым покрытием; сиденье и спинка обтянуты искусственной кожей</t>
  </si>
  <si>
    <t>шт. (на 1 раб. место)</t>
  </si>
  <si>
    <t>ЦПУ:
- минимальная базовая тактовая частота 2.5 ГГц;
- количество физических ядер не менее 6;
- количество потоков не менее 12;
ОЗУ: объем не менее 32 Гб;
ПЗУ: SSD объемом не менее 500 Гб;
Дискретная видеокарта:
- Объём памяти не менее 6Гб;
Wi-Fi адаптер;
Монитор:
- Диагональ не менее 21 дюйма;
- FullHD разрешение;
- IPS матрица.</t>
  </si>
  <si>
    <t>Многофункциональное устройство (МФУ)</t>
  </si>
  <si>
    <t>А4, черно-белый, лазерный</t>
  </si>
  <si>
    <t>Офисный стол</t>
  </si>
  <si>
    <t>Не менее 1000х600х700 мм
Материал столешницы: ЛДСП
Наличие полки для системного блока</t>
  </si>
  <si>
    <t>Кресло офисное</t>
  </si>
  <si>
    <t>Материал обивки: ткань
Материал крестовины: металл
Минимальные внутренние габариты сиденья (В х Ш х Г) не менее: 450 х 450 х 450 мм
Максимальная статическая нагрузка: не менее 100 кг</t>
  </si>
  <si>
    <t>Операционная система</t>
  </si>
  <si>
    <t>Разрядность: x64
Тип пользовательского интерфейса: графический оконный
Число программ, одновременно выполняемых под управлением ОС: многозадачная ОС 
Поддержка приложений: x86(32) и x64
Язык: Русский, Английский</t>
  </si>
  <si>
    <t>габариты (ШхГхВ) не менее 400х500х600 мм
Материал: ЛДСП
Количество ящиков: 3</t>
  </si>
  <si>
    <t>Шкаф</t>
  </si>
  <si>
    <t>(ШхГхВ) не менее 1000х500х2000 мм
Количество полок: 5-6
Материал: ЛДСП</t>
  </si>
  <si>
    <t>Универсальная</t>
  </si>
  <si>
    <t>Углекислотный Технические данные и характеристики: Огнетушащая способность (класс В): не менее 55 Масса огнетушащего вещества, кг: не менее 5 Рабочее давление в корпусе огнетушителя, МПа: не менее 5,8</t>
  </si>
  <si>
    <t>Лабораторный стенд "Система электрооборудования тракторов”</t>
  </si>
  <si>
    <t>Стенд трактор ( двигатель, КПП, мосты)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</si>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</sst>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49" fontId="27" fillId="0" borderId="7" xfId="0" applyNumberFormat="1" applyFont="1" applyBorder="1" applyAlignment="1">
      <alignment horizontal="left" vertical="center" wrapText="1"/>
    </xf>
    <xf numFmtId="0" fontId="32" fillId="12" borderId="19" xfId="0" applyFont="1" applyFill="1" applyBorder="1" applyAlignment="1">
      <alignment horizontal="left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9" fillId="13" borderId="19" xfId="0" applyFont="1" applyFill="1" applyBorder="1" applyAlignment="1">
      <alignment horizontal="center" vertical="justify" wrapText="1"/>
    </xf>
    <xf numFmtId="0" fontId="12" fillId="13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2" borderId="19" xfId="0" applyFont="1" applyFill="1" applyBorder="1" applyAlignment="1">
      <alignment horizontal="left" vertical="justify" wrapText="1"/>
    </xf>
    <xf numFmtId="0" fontId="30" fillId="11" borderId="17" xfId="0" applyFont="1" applyFill="1" applyBorder="1" applyAlignment="1">
      <alignment horizontal="center" vertical="center" wrapText="1"/>
    </xf>
    <xf numFmtId="0" fontId="31" fillId="11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vertical="center" wrapText="1"/>
    </xf>
    <xf numFmtId="0" fontId="19" fillId="5" borderId="19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/>
    </xf>
    <xf numFmtId="0" fontId="33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3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29" t="s">
        <v>140</v>
      </c>
      <c r="B1" s="129"/>
      <c r="C1" s="129"/>
      <c r="D1" s="129"/>
      <c r="E1" s="129"/>
      <c r="F1" s="129"/>
      <c r="G1" s="129"/>
    </row>
    <row r="2" spans="1:7" ht="21" x14ac:dyDescent="0.3">
      <c r="A2" s="20" t="s">
        <v>44</v>
      </c>
      <c r="B2" s="19" t="s">
        <v>45</v>
      </c>
      <c r="C2" s="93" t="s">
        <v>83</v>
      </c>
      <c r="D2" s="93"/>
      <c r="E2" s="93"/>
      <c r="F2" s="93"/>
      <c r="G2" s="93"/>
    </row>
    <row r="3" spans="1:7" ht="18" x14ac:dyDescent="0.35">
      <c r="A3" s="94" t="s">
        <v>46</v>
      </c>
      <c r="B3" s="95"/>
      <c r="C3" s="96">
        <f>D21+D25</f>
        <v>6</v>
      </c>
      <c r="D3" s="96"/>
      <c r="E3" s="96"/>
      <c r="F3" s="96"/>
      <c r="G3" s="96"/>
    </row>
    <row r="4" spans="1:7" ht="50.25" customHeight="1" x14ac:dyDescent="0.3">
      <c r="A4" s="97" t="s">
        <v>47</v>
      </c>
      <c r="B4" s="98"/>
      <c r="C4" s="99" t="s">
        <v>82</v>
      </c>
      <c r="D4" s="99"/>
      <c r="E4" s="99"/>
      <c r="F4" s="99"/>
      <c r="G4" s="99"/>
    </row>
    <row r="5" spans="1:7" ht="14.4" x14ac:dyDescent="0.3">
      <c r="A5" s="91" t="s">
        <v>12</v>
      </c>
      <c r="B5" s="92"/>
      <c r="C5" s="92"/>
      <c r="D5" s="92"/>
      <c r="E5" s="92"/>
      <c r="F5" s="92"/>
      <c r="G5" s="92"/>
    </row>
    <row r="6" spans="1:7" ht="14.4" x14ac:dyDescent="0.3">
      <c r="A6" s="89" t="s">
        <v>48</v>
      </c>
      <c r="B6" s="90"/>
      <c r="C6" s="90"/>
      <c r="D6" s="90"/>
      <c r="E6" s="90"/>
      <c r="F6" s="90"/>
      <c r="G6" s="90"/>
    </row>
    <row r="7" spans="1:7" ht="14.4" x14ac:dyDescent="0.3">
      <c r="A7" s="89" t="s">
        <v>49</v>
      </c>
      <c r="B7" s="90"/>
      <c r="C7" s="90"/>
      <c r="D7" s="90"/>
      <c r="E7" s="90"/>
      <c r="F7" s="90"/>
      <c r="G7" s="90"/>
    </row>
    <row r="8" spans="1:7" ht="14.4" x14ac:dyDescent="0.3">
      <c r="A8" s="89" t="s">
        <v>50</v>
      </c>
      <c r="B8" s="90"/>
      <c r="C8" s="90"/>
      <c r="D8" s="90"/>
      <c r="E8" s="90"/>
      <c r="F8" s="90"/>
      <c r="G8" s="90"/>
    </row>
    <row r="9" spans="1:7" ht="14.4" x14ac:dyDescent="0.3">
      <c r="A9" s="89" t="s">
        <v>51</v>
      </c>
      <c r="B9" s="90"/>
      <c r="C9" s="90"/>
      <c r="D9" s="90"/>
      <c r="E9" s="90"/>
      <c r="F9" s="90"/>
      <c r="G9" s="90"/>
    </row>
    <row r="10" spans="1:7" ht="14.4" x14ac:dyDescent="0.3">
      <c r="A10" s="89" t="s">
        <v>52</v>
      </c>
      <c r="B10" s="90"/>
      <c r="C10" s="90"/>
      <c r="D10" s="90"/>
      <c r="E10" s="90"/>
      <c r="F10" s="90"/>
      <c r="G10" s="90"/>
    </row>
    <row r="11" spans="1:7" ht="14.4" x14ac:dyDescent="0.3">
      <c r="A11" s="89" t="s">
        <v>53</v>
      </c>
      <c r="B11" s="90"/>
      <c r="C11" s="90"/>
      <c r="D11" s="90"/>
      <c r="E11" s="90"/>
      <c r="F11" s="90"/>
      <c r="G11" s="90"/>
    </row>
    <row r="12" spans="1:7" ht="14.4" x14ac:dyDescent="0.3">
      <c r="A12" s="89" t="s">
        <v>54</v>
      </c>
      <c r="B12" s="90"/>
      <c r="C12" s="90"/>
      <c r="D12" s="90"/>
      <c r="E12" s="90"/>
      <c r="F12" s="90"/>
      <c r="G12" s="90"/>
    </row>
    <row r="13" spans="1:7" ht="14.4" x14ac:dyDescent="0.3">
      <c r="A13" s="104" t="s">
        <v>18</v>
      </c>
      <c r="B13" s="105"/>
      <c r="C13" s="105"/>
      <c r="D13" s="105"/>
      <c r="E13" s="105"/>
      <c r="F13" s="105"/>
      <c r="G13" s="105"/>
    </row>
    <row r="14" spans="1:7" ht="17.399999999999999" x14ac:dyDescent="0.3">
      <c r="A14" s="106" t="s">
        <v>11</v>
      </c>
      <c r="B14" s="107"/>
      <c r="C14" s="107"/>
      <c r="D14" s="107"/>
      <c r="E14" s="103"/>
      <c r="F14" s="103"/>
      <c r="G14" s="107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7">
        <v>1</v>
      </c>
      <c r="B16" s="10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87" t="s">
        <v>137</v>
      </c>
      <c r="C17" s="46" t="s">
        <v>15</v>
      </c>
      <c r="D17" s="25" t="s">
        <v>10</v>
      </c>
      <c r="E17" s="35"/>
      <c r="F17" s="36"/>
      <c r="G17" s="30">
        <v>1</v>
      </c>
    </row>
    <row r="18" spans="1:7" ht="31.2" x14ac:dyDescent="0.3">
      <c r="A18" s="47">
        <v>3</v>
      </c>
      <c r="B18" s="88" t="s">
        <v>27</v>
      </c>
      <c r="C18" s="46" t="s">
        <v>15</v>
      </c>
      <c r="D18" s="9" t="s">
        <v>5</v>
      </c>
      <c r="E18" s="35"/>
      <c r="F18" s="36"/>
      <c r="G18" s="30">
        <v>1</v>
      </c>
    </row>
    <row r="19" spans="1:7" ht="31.2" x14ac:dyDescent="0.3">
      <c r="A19" s="47">
        <v>4</v>
      </c>
      <c r="B19" s="75" t="s">
        <v>138</v>
      </c>
      <c r="C19" s="46" t="s">
        <v>15</v>
      </c>
      <c r="D19" s="9" t="s">
        <v>10</v>
      </c>
      <c r="E19" s="35"/>
      <c r="F19" s="36"/>
      <c r="G19" s="30">
        <v>1</v>
      </c>
    </row>
    <row r="20" spans="1:7" ht="17.399999999999999" x14ac:dyDescent="0.3">
      <c r="A20" s="111" t="s">
        <v>71</v>
      </c>
      <c r="B20" s="112"/>
      <c r="C20" s="112"/>
      <c r="D20" s="113">
        <v>1</v>
      </c>
      <c r="E20" s="113"/>
      <c r="F20" s="113"/>
      <c r="G20" s="113"/>
    </row>
    <row r="21" spans="1:7" x14ac:dyDescent="0.3">
      <c r="A21" s="108" t="s">
        <v>16</v>
      </c>
      <c r="B21" s="109"/>
      <c r="C21" s="109"/>
      <c r="D21" s="110">
        <v>4</v>
      </c>
      <c r="E21" s="110"/>
      <c r="F21" s="110"/>
      <c r="G21" s="110"/>
    </row>
    <row r="22" spans="1:7" s="28" customFormat="1" ht="46.8" x14ac:dyDescent="0.3">
      <c r="A22" s="26" t="s">
        <v>0</v>
      </c>
      <c r="B22" s="26" t="s">
        <v>1</v>
      </c>
      <c r="C22" s="26" t="s">
        <v>9</v>
      </c>
      <c r="D22" s="26" t="s">
        <v>2</v>
      </c>
      <c r="E22" s="26" t="s">
        <v>56</v>
      </c>
      <c r="F22" s="26" t="s">
        <v>57</v>
      </c>
      <c r="G22" s="26" t="s">
        <v>55</v>
      </c>
    </row>
    <row r="23" spans="1:7" ht="31.2" x14ac:dyDescent="0.3">
      <c r="A23" s="47">
        <v>1</v>
      </c>
      <c r="B23" s="75" t="s">
        <v>109</v>
      </c>
      <c r="C23" s="8" t="s">
        <v>15</v>
      </c>
      <c r="D23" s="9" t="s">
        <v>10</v>
      </c>
      <c r="E23" s="31">
        <v>1</v>
      </c>
      <c r="F23" s="31" t="s">
        <v>70</v>
      </c>
      <c r="G23" s="31">
        <f>$D$21*E23/IF(F23="на 1 р.м.",1,IF(F23="на 2 р.м.",2,#VALUE!))</f>
        <v>2</v>
      </c>
    </row>
    <row r="24" spans="1:7" ht="17.399999999999999" x14ac:dyDescent="0.3">
      <c r="A24" s="111" t="s">
        <v>71</v>
      </c>
      <c r="B24" s="112"/>
      <c r="C24" s="112"/>
      <c r="D24" s="113">
        <v>2</v>
      </c>
      <c r="E24" s="113"/>
      <c r="F24" s="113"/>
      <c r="G24" s="113"/>
    </row>
    <row r="25" spans="1:7" x14ac:dyDescent="0.3">
      <c r="A25" s="108" t="s">
        <v>16</v>
      </c>
      <c r="B25" s="109"/>
      <c r="C25" s="109"/>
      <c r="D25" s="110">
        <v>2</v>
      </c>
      <c r="E25" s="110"/>
      <c r="F25" s="110"/>
      <c r="G25" s="110"/>
    </row>
    <row r="26" spans="1:7" s="28" customFormat="1" ht="46.8" x14ac:dyDescent="0.3">
      <c r="A26" s="26" t="s">
        <v>0</v>
      </c>
      <c r="B26" s="26" t="s">
        <v>1</v>
      </c>
      <c r="C26" s="26" t="s">
        <v>9</v>
      </c>
      <c r="D26" s="26" t="s">
        <v>2</v>
      </c>
      <c r="E26" s="26" t="s">
        <v>56</v>
      </c>
      <c r="F26" s="26" t="s">
        <v>57</v>
      </c>
      <c r="G26" s="26" t="s">
        <v>55</v>
      </c>
    </row>
    <row r="27" spans="1:7" ht="31.2" x14ac:dyDescent="0.3">
      <c r="A27" s="47">
        <v>1</v>
      </c>
      <c r="B27" s="75" t="s">
        <v>105</v>
      </c>
      <c r="C27" s="8" t="s">
        <v>15</v>
      </c>
      <c r="D27" s="9" t="s">
        <v>10</v>
      </c>
      <c r="E27" s="31">
        <v>1</v>
      </c>
      <c r="F27" s="31" t="s">
        <v>58</v>
      </c>
      <c r="G27" s="31">
        <f>$D$25*E27/IF(F27="на 1 р.м.",1,IF(F27="на 2 р.м.",2,#VALUE!))</f>
        <v>2</v>
      </c>
    </row>
    <row r="28" spans="1:7" ht="17.399999999999999" x14ac:dyDescent="0.3">
      <c r="A28" s="100" t="s">
        <v>14</v>
      </c>
      <c r="B28" s="101"/>
      <c r="C28" s="101"/>
      <c r="D28" s="101"/>
      <c r="E28" s="102"/>
      <c r="F28" s="102"/>
      <c r="G28" s="101"/>
    </row>
    <row r="29" spans="1:7" s="28" customFormat="1" ht="46.8" x14ac:dyDescent="0.3">
      <c r="A29" s="26" t="s">
        <v>0</v>
      </c>
      <c r="B29" s="26" t="s">
        <v>1</v>
      </c>
      <c r="C29" s="24" t="s">
        <v>9</v>
      </c>
      <c r="D29" s="24" t="s">
        <v>2</v>
      </c>
      <c r="E29" s="33"/>
      <c r="F29" s="34"/>
      <c r="G29" s="29" t="s">
        <v>55</v>
      </c>
    </row>
    <row r="30" spans="1:7" s="28" customFormat="1" ht="31.2" x14ac:dyDescent="0.3">
      <c r="A30" s="50">
        <v>1</v>
      </c>
      <c r="B30" s="10" t="s">
        <v>41</v>
      </c>
      <c r="C30" s="8" t="s">
        <v>15</v>
      </c>
      <c r="D30" s="17" t="s">
        <v>5</v>
      </c>
      <c r="E30" s="37"/>
      <c r="F30" s="38"/>
      <c r="G30" s="18">
        <v>1</v>
      </c>
    </row>
    <row r="31" spans="1:7" s="28" customFormat="1" ht="31.2" x14ac:dyDescent="0.3">
      <c r="A31" s="50">
        <v>2</v>
      </c>
      <c r="B31" s="7" t="s">
        <v>40</v>
      </c>
      <c r="C31" s="8" t="s">
        <v>15</v>
      </c>
      <c r="D31" s="17" t="s">
        <v>6</v>
      </c>
      <c r="E31" s="37"/>
      <c r="F31" s="38"/>
      <c r="G31" s="18">
        <v>1</v>
      </c>
    </row>
    <row r="32" spans="1:7" s="28" customFormat="1" ht="31.2" x14ac:dyDescent="0.3">
      <c r="A32" s="50">
        <v>3</v>
      </c>
      <c r="B32" s="7" t="s">
        <v>23</v>
      </c>
      <c r="C32" s="8" t="s">
        <v>15</v>
      </c>
      <c r="D32" s="17" t="s">
        <v>6</v>
      </c>
      <c r="E32" s="39"/>
      <c r="F32" s="40"/>
      <c r="G32" s="18">
        <v>1</v>
      </c>
    </row>
    <row r="33" spans="1:7" ht="17.399999999999999" x14ac:dyDescent="0.3">
      <c r="A33" s="100" t="s">
        <v>13</v>
      </c>
      <c r="B33" s="101"/>
      <c r="C33" s="101"/>
      <c r="D33" s="101"/>
      <c r="E33" s="103"/>
      <c r="F33" s="103"/>
      <c r="G33" s="101"/>
    </row>
    <row r="34" spans="1:7" s="28" customFormat="1" ht="46.8" x14ac:dyDescent="0.3">
      <c r="A34" s="26" t="s">
        <v>0</v>
      </c>
      <c r="B34" s="26" t="s">
        <v>1</v>
      </c>
      <c r="C34" s="24" t="s">
        <v>9</v>
      </c>
      <c r="D34" s="24" t="s">
        <v>2</v>
      </c>
      <c r="E34" s="33"/>
      <c r="F34" s="34"/>
      <c r="G34" s="29" t="s">
        <v>55</v>
      </c>
    </row>
    <row r="35" spans="1:7" s="28" customFormat="1" ht="31.2" x14ac:dyDescent="0.3">
      <c r="A35" s="50">
        <v>1</v>
      </c>
      <c r="B35" s="10" t="s">
        <v>19</v>
      </c>
      <c r="C35" s="21" t="s">
        <v>15</v>
      </c>
      <c r="D35" s="27" t="s">
        <v>8</v>
      </c>
      <c r="E35" s="35"/>
      <c r="F35" s="36"/>
      <c r="G35" s="32">
        <v>1</v>
      </c>
    </row>
    <row r="36" spans="1:7" s="28" customFormat="1" ht="31.2" x14ac:dyDescent="0.3">
      <c r="A36" s="50">
        <v>2</v>
      </c>
      <c r="B36" s="7" t="s">
        <v>22</v>
      </c>
      <c r="C36" s="21" t="s">
        <v>15</v>
      </c>
      <c r="D36" s="27" t="s">
        <v>8</v>
      </c>
      <c r="E36" s="35"/>
      <c r="F36" s="36"/>
      <c r="G36" s="32">
        <v>1</v>
      </c>
    </row>
    <row r="37" spans="1:7" s="28" customFormat="1" ht="31.2" x14ac:dyDescent="0.3">
      <c r="A37" s="50">
        <v>3</v>
      </c>
      <c r="B37" s="22" t="s">
        <v>35</v>
      </c>
      <c r="C37" s="21" t="s">
        <v>15</v>
      </c>
      <c r="D37" s="17" t="s">
        <v>31</v>
      </c>
      <c r="E37" s="35"/>
      <c r="F37" s="36"/>
      <c r="G37" s="18">
        <f>$C$3</f>
        <v>6</v>
      </c>
    </row>
    <row r="38" spans="1:7" s="28" customFormat="1" ht="31.2" x14ac:dyDescent="0.3">
      <c r="A38" s="50">
        <v>4</v>
      </c>
      <c r="B38" s="10" t="s">
        <v>20</v>
      </c>
      <c r="C38" s="21" t="s">
        <v>15</v>
      </c>
      <c r="D38" s="27" t="s">
        <v>8</v>
      </c>
      <c r="E38" s="41"/>
      <c r="F38" s="42"/>
      <c r="G38" s="32">
        <v>1</v>
      </c>
    </row>
    <row r="39" spans="1:7" s="28" customFormat="1" ht="31.2" x14ac:dyDescent="0.3">
      <c r="A39" s="50">
        <v>5</v>
      </c>
      <c r="B39" s="23" t="s">
        <v>38</v>
      </c>
      <c r="C39" s="21" t="s">
        <v>15</v>
      </c>
      <c r="D39" s="17" t="s">
        <v>31</v>
      </c>
      <c r="E39" s="41"/>
      <c r="F39" s="42"/>
      <c r="G39" s="18">
        <f>$C$3</f>
        <v>6</v>
      </c>
    </row>
    <row r="40" spans="1:7" s="28" customFormat="1" ht="31.2" x14ac:dyDescent="0.3">
      <c r="A40" s="50">
        <v>6</v>
      </c>
      <c r="B40" s="7" t="s">
        <v>21</v>
      </c>
      <c r="C40" s="21" t="s">
        <v>15</v>
      </c>
      <c r="D40" s="27" t="s">
        <v>8</v>
      </c>
      <c r="E40" s="43"/>
      <c r="F40" s="44"/>
      <c r="G40" s="32">
        <v>1</v>
      </c>
    </row>
  </sheetData>
  <sortState xmlns:xlrd2="http://schemas.microsoft.com/office/spreadsheetml/2017/richdata2" ref="B16:G19">
    <sortCondition ref="B16:B19"/>
  </sortState>
  <mergeCells count="26">
    <mergeCell ref="A1:G1"/>
    <mergeCell ref="A28:G28"/>
    <mergeCell ref="A33:G33"/>
    <mergeCell ref="A13:G13"/>
    <mergeCell ref="A14:G14"/>
    <mergeCell ref="A25:C25"/>
    <mergeCell ref="D25:G25"/>
    <mergeCell ref="A21:C21"/>
    <mergeCell ref="D21:G21"/>
    <mergeCell ref="A20:C20"/>
    <mergeCell ref="D20:G20"/>
    <mergeCell ref="A24:C24"/>
    <mergeCell ref="D24:G2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125" priority="53" operator="equal">
      <formula>"Аппаратный тренажер "</formula>
    </cfRule>
  </conditionalFormatting>
  <conditionalFormatting sqref="D16:D17">
    <cfRule type="cellIs" dxfId="124" priority="29" operator="equal">
      <formula>"Техника безопасности"</formula>
    </cfRule>
    <cfRule type="cellIs" dxfId="123" priority="30" operator="equal">
      <formula>"Охрана труда"</formula>
    </cfRule>
    <cfRule type="endsWith" dxfId="122" priority="31" operator="endsWith" text="Оборудование">
      <formula>RIGHT(D16,LEN("Оборудование"))="Оборудование"</formula>
    </cfRule>
    <cfRule type="containsText" dxfId="121" priority="32" operator="containsText" text="Программное обеспечение">
      <formula>NOT(ISERROR(SEARCH("Программное обеспечение",D16)))</formula>
    </cfRule>
    <cfRule type="endsWith" dxfId="120" priority="33" operator="endsWith" text="Оборудование IT">
      <formula>RIGHT(D16,LEN("Оборудование IT"))="Оборудование IT"</formula>
    </cfRule>
    <cfRule type="containsText" dxfId="119" priority="34" operator="containsText" text="Мебель">
      <formula>NOT(ISERROR(SEARCH("Мебель",D16)))</formula>
    </cfRule>
  </conditionalFormatting>
  <conditionalFormatting sqref="D18:D19 D23 D27">
    <cfRule type="expression" dxfId="118" priority="8">
      <formula>EXACT("Учебное пособие",D18)</formula>
    </cfRule>
    <cfRule type="expression" dxfId="117" priority="9">
      <formula>EXACT("СИЗ",D18)</formula>
    </cfRule>
    <cfRule type="expression" dxfId="116" priority="10">
      <formula>EXACT("Охрана труда",D18)</formula>
    </cfRule>
    <cfRule type="expression" dxfId="115" priority="11">
      <formula>EXACT("Программное обеспечение",D18)</formula>
    </cfRule>
    <cfRule type="expression" dxfId="114" priority="12">
      <formula>EXACT("Оборудование IT",D18)</formula>
    </cfRule>
    <cfRule type="expression" dxfId="113" priority="13">
      <formula>EXACT("Мебель",D18)</formula>
    </cfRule>
    <cfRule type="expression" dxfId="112" priority="14">
      <formula>EXACT("Оборудование",D18)</formula>
    </cfRule>
  </conditionalFormatting>
  <conditionalFormatting sqref="D30:D32">
    <cfRule type="cellIs" dxfId="111" priority="41" operator="equal">
      <formula>"Техника безопасности"</formula>
    </cfRule>
    <cfRule type="cellIs" dxfId="110" priority="42" operator="equal">
      <formula>"Охрана труда"</formula>
    </cfRule>
    <cfRule type="endsWith" dxfId="109" priority="43" operator="endsWith" text="Оборудование">
      <formula>RIGHT(D30,LEN("Оборудование"))="Оборудование"</formula>
    </cfRule>
    <cfRule type="containsText" dxfId="108" priority="44" operator="containsText" text="Программное обеспечение">
      <formula>NOT(ISERROR(SEARCH("Программное обеспечение",D30)))</formula>
    </cfRule>
    <cfRule type="endsWith" dxfId="107" priority="45" operator="endsWith" text="Оборудование IT">
      <formula>RIGHT(D30,LEN("Оборудование IT"))="Оборудование IT"</formula>
    </cfRule>
    <cfRule type="containsText" dxfId="106" priority="46" operator="containsText" text="Мебель">
      <formula>NOT(ISERROR(SEARCH("Мебель",D30)))</formula>
    </cfRule>
  </conditionalFormatting>
  <conditionalFormatting sqref="D35:D40">
    <cfRule type="cellIs" dxfId="105" priority="47" operator="equal">
      <formula>"Техника безопасности"</formula>
    </cfRule>
    <cfRule type="cellIs" dxfId="104" priority="48" operator="equal">
      <formula>"Охрана труда"</formula>
    </cfRule>
    <cfRule type="endsWith" dxfId="103" priority="49" operator="endsWith" text="Оборудование">
      <formula>RIGHT(D35,LEN("Оборудование"))="Оборудование"</formula>
    </cfRule>
    <cfRule type="containsText" dxfId="102" priority="50" operator="containsText" text="Программное обеспечение">
      <formula>NOT(ISERROR(SEARCH("Программное обеспечение",D35)))</formula>
    </cfRule>
    <cfRule type="endsWith" dxfId="101" priority="51" operator="endsWith" text="Оборудование IT">
      <formula>RIGHT(D35,LEN("Оборудование IT"))="Оборудование IT"</formula>
    </cfRule>
  </conditionalFormatting>
  <conditionalFormatting sqref="D39:D40">
    <cfRule type="containsText" dxfId="100" priority="52" operator="containsText" text="Мебель">
      <formula>NOT(ISERROR(SEARCH("Мебель",D39)))</formula>
    </cfRule>
  </conditionalFormatting>
  <dataValidations count="2">
    <dataValidation type="list" allowBlank="1" showInputMessage="1" showErrorMessage="1" sqref="F27 F23" xr:uid="{860AB650-7BE1-4DA1-902C-ACE91A8B4EA4}">
      <formula1>"на 1 р.м.,на 2 р.м."</formula1>
    </dataValidation>
    <dataValidation allowBlank="1" showErrorMessage="1" sqref="D24 D20 B2:C19 B21:C23 B2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D35:D1048576 D16:D19 D30:D33 D3 D23 D27:D28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4" t="s">
        <v>6</v>
      </c>
      <c r="B2" s="114"/>
      <c r="C2" s="114"/>
      <c r="D2" s="114"/>
      <c r="E2" s="114"/>
    </row>
    <row r="3" spans="1:5" s="28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8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8" customFormat="1" ht="31.2" x14ac:dyDescent="0.3">
      <c r="A5" s="47">
        <v>3</v>
      </c>
      <c r="B5" s="52" t="s">
        <v>67</v>
      </c>
      <c r="C5" s="21" t="s">
        <v>15</v>
      </c>
      <c r="D5" s="9" t="s">
        <v>6</v>
      </c>
      <c r="E5" s="53">
        <v>1</v>
      </c>
    </row>
    <row r="6" spans="1:5" s="28" customFormat="1" ht="31.2" x14ac:dyDescent="0.3">
      <c r="A6" s="48">
        <v>4</v>
      </c>
      <c r="B6" s="54" t="s">
        <v>37</v>
      </c>
      <c r="C6" s="49" t="s">
        <v>15</v>
      </c>
      <c r="D6" s="9" t="s">
        <v>6</v>
      </c>
      <c r="E6" s="51">
        <v>1</v>
      </c>
    </row>
    <row r="7" spans="1:5" s="28" customFormat="1" ht="31.2" x14ac:dyDescent="0.3">
      <c r="A7" s="48">
        <v>5</v>
      </c>
      <c r="B7" s="7" t="s">
        <v>75</v>
      </c>
      <c r="C7" s="13" t="s">
        <v>15</v>
      </c>
      <c r="D7" s="9" t="s">
        <v>6</v>
      </c>
      <c r="E7" s="56">
        <v>1</v>
      </c>
    </row>
    <row r="8" spans="1:5" s="28" customFormat="1" ht="31.2" x14ac:dyDescent="0.3">
      <c r="A8" s="47">
        <v>6</v>
      </c>
      <c r="B8" s="7" t="s">
        <v>76</v>
      </c>
      <c r="C8" s="13" t="s">
        <v>15</v>
      </c>
      <c r="D8" s="9" t="s">
        <v>6</v>
      </c>
      <c r="E8" s="56">
        <v>1</v>
      </c>
    </row>
    <row r="9" spans="1:5" s="28" customFormat="1" ht="31.2" x14ac:dyDescent="0.3">
      <c r="A9" s="48">
        <v>7</v>
      </c>
      <c r="B9" s="55" t="s">
        <v>34</v>
      </c>
      <c r="C9" s="49" t="s">
        <v>15</v>
      </c>
      <c r="D9" s="9" t="s">
        <v>6</v>
      </c>
      <c r="E9" s="56">
        <v>1</v>
      </c>
    </row>
    <row r="10" spans="1:5" s="28" customFormat="1" ht="31.2" x14ac:dyDescent="0.3">
      <c r="A10" s="47">
        <v>8</v>
      </c>
      <c r="B10" s="10" t="s">
        <v>61</v>
      </c>
      <c r="C10" s="21" t="s">
        <v>15</v>
      </c>
      <c r="D10" s="9" t="s">
        <v>6</v>
      </c>
      <c r="E10" s="56">
        <v>1</v>
      </c>
    </row>
    <row r="11" spans="1:5" s="28" customFormat="1" ht="31.2" x14ac:dyDescent="0.3">
      <c r="A11" s="48">
        <v>9</v>
      </c>
      <c r="B11" s="10" t="s">
        <v>60</v>
      </c>
      <c r="C11" s="21" t="s">
        <v>15</v>
      </c>
      <c r="D11" s="9" t="s">
        <v>6</v>
      </c>
      <c r="E11" s="56">
        <v>1</v>
      </c>
    </row>
    <row r="12" spans="1:5" ht="21" x14ac:dyDescent="0.3">
      <c r="A12" s="114" t="s">
        <v>5</v>
      </c>
      <c r="B12" s="114"/>
      <c r="C12" s="114"/>
      <c r="D12" s="114"/>
      <c r="E12" s="114"/>
    </row>
    <row r="13" spans="1:5" s="28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8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8" customFormat="1" ht="31.2" x14ac:dyDescent="0.3">
      <c r="A15" s="48">
        <v>3</v>
      </c>
      <c r="B15" s="12" t="s">
        <v>41</v>
      </c>
      <c r="C15" s="13" t="s">
        <v>15</v>
      </c>
      <c r="D15" s="9" t="s">
        <v>5</v>
      </c>
      <c r="E15" s="58">
        <v>1</v>
      </c>
    </row>
    <row r="16" spans="1:5" s="28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8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8" customFormat="1" ht="31.2" x14ac:dyDescent="0.3">
      <c r="A18" s="48">
        <v>6</v>
      </c>
      <c r="B18" s="7" t="s">
        <v>26</v>
      </c>
      <c r="C18" s="21" t="s">
        <v>15</v>
      </c>
      <c r="D18" s="9" t="s">
        <v>5</v>
      </c>
      <c r="E18" s="58">
        <v>1</v>
      </c>
    </row>
    <row r="19" spans="1:5" s="28" customFormat="1" ht="31.2" x14ac:dyDescent="0.3">
      <c r="A19" s="48">
        <v>7</v>
      </c>
      <c r="B19" s="22" t="s">
        <v>43</v>
      </c>
      <c r="C19" s="21" t="s">
        <v>15</v>
      </c>
      <c r="D19" s="9" t="s">
        <v>5</v>
      </c>
      <c r="E19" s="58">
        <v>1</v>
      </c>
    </row>
    <row r="20" spans="1:5" s="28" customFormat="1" ht="31.2" x14ac:dyDescent="0.3">
      <c r="A20" s="48">
        <v>8</v>
      </c>
      <c r="B20" s="22" t="s">
        <v>42</v>
      </c>
      <c r="C20" s="49" t="s">
        <v>15</v>
      </c>
      <c r="D20" s="9" t="s">
        <v>10</v>
      </c>
      <c r="E20" s="58">
        <v>1</v>
      </c>
    </row>
    <row r="21" spans="1:5" s="28" customFormat="1" ht="62.4" x14ac:dyDescent="0.3">
      <c r="A21" s="48">
        <v>9</v>
      </c>
      <c r="B21" s="12" t="s">
        <v>59</v>
      </c>
      <c r="C21" s="49" t="s">
        <v>68</v>
      </c>
      <c r="D21" s="9" t="s">
        <v>5</v>
      </c>
      <c r="E21" s="51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9" priority="51" operator="endsWith" text="Оборудование">
      <formula>RIGHT(D1,LEN("Оборудование"))="Оборудование"</formula>
    </cfRule>
    <cfRule type="containsText" dxfId="98" priority="52" operator="containsText" text="Программное обеспечение">
      <formula>NOT(ISERROR(SEARCH("Программное обеспечение",D1)))</formula>
    </cfRule>
    <cfRule type="endsWith" dxfId="97" priority="53" operator="endsWith" text="Оборудование IT">
      <formula>RIGHT(D1,LEN("Оборудование IT"))="Оборудование IT"</formula>
    </cfRule>
    <cfRule type="containsText" dxfId="96" priority="54" operator="containsText" text="Мебель">
      <formula>NOT(ISERROR(SEARCH("Мебель",D1)))</formula>
    </cfRule>
  </conditionalFormatting>
  <conditionalFormatting sqref="D3:D9">
    <cfRule type="expression" dxfId="95" priority="7">
      <formula>EXACT("Учебные пособия",D3)</formula>
    </cfRule>
    <cfRule type="expression" dxfId="94" priority="8">
      <formula>EXACT("Техника безопасности",D3)</formula>
    </cfRule>
    <cfRule type="expression" dxfId="93" priority="9">
      <formula>EXACT("Охрана труда",D3)</formula>
    </cfRule>
    <cfRule type="expression" dxfId="92" priority="10">
      <formula>EXACT("Программное обеспечение",D3)</formula>
    </cfRule>
    <cfRule type="expression" dxfId="91" priority="11">
      <formula>EXACT("Оборудование IT",D3)</formula>
    </cfRule>
    <cfRule type="expression" dxfId="90" priority="12">
      <formula>EXACT("Мебель",D3)</formula>
    </cfRule>
    <cfRule type="expression" dxfId="89" priority="13">
      <formula>EXACT("Оборудование",D3)</formula>
    </cfRule>
  </conditionalFormatting>
  <conditionalFormatting sqref="D10:D11">
    <cfRule type="cellIs" dxfId="88" priority="1" operator="equal">
      <formula>"Техника безопасности"</formula>
    </cfRule>
    <cfRule type="cellIs" dxfId="87" priority="2" operator="equal">
      <formula>"Охрана труда"</formula>
    </cfRule>
  </conditionalFormatting>
  <conditionalFormatting sqref="D10:D12">
    <cfRule type="endsWith" dxfId="86" priority="3" operator="endsWith" text="Оборудование">
      <formula>RIGHT(D10,LEN("Оборудование"))="Оборудование"</formula>
    </cfRule>
    <cfRule type="containsText" dxfId="85" priority="4" operator="containsText" text="Программное обеспечение">
      <formula>NOT(ISERROR(SEARCH("Программное обеспечение",D10)))</formula>
    </cfRule>
    <cfRule type="endsWith" dxfId="84" priority="5" operator="endsWith" text="Оборудование IT">
      <formula>RIGHT(D10,LEN("Оборудование IT"))="Оборудование IT"</formula>
    </cfRule>
    <cfRule type="containsText" dxfId="83" priority="6" operator="containsText" text="Мебель">
      <formula>NOT(ISERROR(SEARCH("Мебель",D10)))</formula>
    </cfRule>
  </conditionalFormatting>
  <conditionalFormatting sqref="D13:D21">
    <cfRule type="expression" dxfId="82" priority="21">
      <formula>EXACT("Учебные пособия",D13)</formula>
    </cfRule>
    <cfRule type="expression" dxfId="81" priority="22">
      <formula>EXACT("Техника безопасности",D13)</formula>
    </cfRule>
    <cfRule type="expression" dxfId="80" priority="23">
      <formula>EXACT("Охрана труда",D13)</formula>
    </cfRule>
    <cfRule type="expression" dxfId="79" priority="24">
      <formula>EXACT("Программное обеспечение",D13)</formula>
    </cfRule>
    <cfRule type="expression" dxfId="78" priority="25">
      <formula>EXACT("Оборудование IT",D13)</formula>
    </cfRule>
    <cfRule type="expression" dxfId="77" priority="26">
      <formula>EXACT("Мебель",D13)</formula>
    </cfRule>
    <cfRule type="expression" dxfId="76" priority="27">
      <formula>EXACT("Оборудование",D13)</formula>
    </cfRule>
  </conditionalFormatting>
  <conditionalFormatting sqref="D23:D9945">
    <cfRule type="endsWith" dxfId="75" priority="87" operator="endsWith" text="Оборудование">
      <formula>RIGHT(D23,LEN("Оборудование"))="Оборудование"</formula>
    </cfRule>
    <cfRule type="containsText" dxfId="74" priority="88" operator="containsText" text="Программное обеспечение">
      <formula>NOT(ISERROR(SEARCH("Программное обеспечение",D23)))</formula>
    </cfRule>
    <cfRule type="endsWith" dxfId="73" priority="89" operator="endsWith" text="Оборудование IT">
      <formula>RIGHT(D23,LEN("Оборудование IT"))="Оборудование IT"</formula>
    </cfRule>
    <cfRule type="containsText" dxfId="72" priority="90" operator="containsText" text="Мебель">
      <formula>NOT(ISERROR(SEARCH("Мебель",D23)))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5" sqref="A5:C7"/>
      <selection pane="bottomLeft" activeCell="A5" sqref="A5:C7"/>
    </sheetView>
  </sheetViews>
  <sheetFormatPr defaultRowHeight="15.6" x14ac:dyDescent="0.3"/>
  <cols>
    <col min="1" max="1" width="32.6640625" style="83" customWidth="1"/>
    <col min="2" max="2" width="100.6640625" style="45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32</v>
      </c>
      <c r="H1" s="71" t="s">
        <v>33</v>
      </c>
    </row>
    <row r="2" spans="1:8" hidden="1" x14ac:dyDescent="0.3">
      <c r="A2" s="75" t="s">
        <v>102</v>
      </c>
      <c r="B2" s="76" t="s">
        <v>103</v>
      </c>
      <c r="C2" s="9" t="s">
        <v>5</v>
      </c>
      <c r="D2" s="77"/>
      <c r="E2" s="77"/>
      <c r="F2" s="77">
        <v>1</v>
      </c>
      <c r="G2" s="5">
        <f t="shared" ref="G2:G7" si="0">COUNTIF($A$2:$A$999,A2)</f>
        <v>1</v>
      </c>
      <c r="H2" s="5" t="s">
        <v>36</v>
      </c>
    </row>
    <row r="3" spans="1:8" hidden="1" x14ac:dyDescent="0.3">
      <c r="A3" s="75" t="s">
        <v>30</v>
      </c>
      <c r="B3" s="76" t="s">
        <v>111</v>
      </c>
      <c r="C3" s="9" t="s">
        <v>6</v>
      </c>
      <c r="D3" s="77"/>
      <c r="E3" s="77"/>
      <c r="F3" s="77">
        <v>1</v>
      </c>
      <c r="G3" s="5">
        <f t="shared" si="0"/>
        <v>1</v>
      </c>
      <c r="H3" s="5" t="s">
        <v>36</v>
      </c>
    </row>
    <row r="4" spans="1:8" ht="46.8" hidden="1" x14ac:dyDescent="0.3">
      <c r="A4" s="75" t="s">
        <v>137</v>
      </c>
      <c r="B4" s="76" t="s">
        <v>108</v>
      </c>
      <c r="C4" s="9" t="s">
        <v>10</v>
      </c>
      <c r="D4" s="77"/>
      <c r="E4" s="77"/>
      <c r="F4" s="77">
        <v>1</v>
      </c>
      <c r="G4" s="5">
        <f t="shared" si="0"/>
        <v>1</v>
      </c>
      <c r="H4" s="5" t="s">
        <v>139</v>
      </c>
    </row>
    <row r="5" spans="1:8" ht="31.2" x14ac:dyDescent="0.3">
      <c r="A5" s="75" t="s">
        <v>109</v>
      </c>
      <c r="B5" s="76" t="s">
        <v>110</v>
      </c>
      <c r="C5" s="9" t="s">
        <v>10</v>
      </c>
      <c r="D5" s="77"/>
      <c r="E5" s="77"/>
      <c r="F5" s="77">
        <v>1</v>
      </c>
      <c r="G5" s="5">
        <f t="shared" si="0"/>
        <v>1</v>
      </c>
      <c r="H5" s="5" t="s">
        <v>36</v>
      </c>
    </row>
    <row r="6" spans="1:8" ht="31.2" hidden="1" x14ac:dyDescent="0.3">
      <c r="A6" s="75" t="s">
        <v>138</v>
      </c>
      <c r="B6" s="76" t="s">
        <v>113</v>
      </c>
      <c r="C6" s="9" t="s">
        <v>10</v>
      </c>
      <c r="D6" s="77"/>
      <c r="E6" s="77"/>
      <c r="F6" s="77">
        <v>1</v>
      </c>
      <c r="G6" s="5">
        <f t="shared" si="0"/>
        <v>1</v>
      </c>
      <c r="H6" s="5" t="s">
        <v>139</v>
      </c>
    </row>
    <row r="7" spans="1:8" ht="31.2" x14ac:dyDescent="0.3">
      <c r="A7" s="75" t="s">
        <v>105</v>
      </c>
      <c r="B7" s="76" t="s">
        <v>106</v>
      </c>
      <c r="C7" s="9" t="s">
        <v>10</v>
      </c>
      <c r="D7" s="77"/>
      <c r="E7" s="77"/>
      <c r="F7" s="77">
        <v>1</v>
      </c>
      <c r="G7" s="5">
        <f t="shared" si="0"/>
        <v>1</v>
      </c>
      <c r="H7" s="5" t="s">
        <v>36</v>
      </c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7" xr:uid="{B23CC546-2D1F-4D77-8557-6B74FEFF857B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7">
      <sortCondition ref="A2:A7"/>
    </sortState>
  </autoFilter>
  <conditionalFormatting sqref="C2:C7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8:C999">
    <cfRule type="expression" dxfId="64" priority="8">
      <formula>EXACT("Учебные пособия",C8)</formula>
    </cfRule>
    <cfRule type="expression" dxfId="63" priority="9">
      <formula>EXACT("Техника безопасности",C8)</formula>
    </cfRule>
    <cfRule type="expression" dxfId="62" priority="10">
      <formula>EXACT("Охрана труда",C8)</formula>
    </cfRule>
    <cfRule type="expression" dxfId="61" priority="11">
      <formula>EXACT("Программное обеспечение",C8)</formula>
    </cfRule>
    <cfRule type="expression" dxfId="60" priority="12">
      <formula>EXACT("Оборудование IT",C8)</formula>
    </cfRule>
    <cfRule type="expression" dxfId="59" priority="13">
      <formula>EXACT("Мебель",C8)</formula>
    </cfRule>
    <cfRule type="expression" dxfId="58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099542D2-DE78-48D2-A713-39AC2DE9C3F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5" sqref="A5:C7"/>
      <selection pane="bottomLeft" activeCell="A5" sqref="A5:C7"/>
    </sheetView>
  </sheetViews>
  <sheetFormatPr defaultRowHeight="15.6" x14ac:dyDescent="0.3"/>
  <cols>
    <col min="1" max="1" width="32.6640625" style="83" customWidth="1"/>
    <col min="2" max="2" width="100.6640625" style="45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1" t="s">
        <v>1</v>
      </c>
      <c r="B1" s="84" t="s">
        <v>9</v>
      </c>
      <c r="C1" s="86" t="s">
        <v>2</v>
      </c>
      <c r="D1" s="71" t="s">
        <v>4</v>
      </c>
      <c r="E1" s="71" t="s">
        <v>3</v>
      </c>
      <c r="F1" s="71" t="s">
        <v>7</v>
      </c>
      <c r="G1" s="71" t="s">
        <v>32</v>
      </c>
      <c r="H1" s="71" t="s">
        <v>33</v>
      </c>
    </row>
    <row r="2" spans="1:8" x14ac:dyDescent="0.3">
      <c r="A2" s="75" t="s">
        <v>117</v>
      </c>
      <c r="B2" s="76" t="s">
        <v>118</v>
      </c>
      <c r="C2" s="9" t="s">
        <v>6</v>
      </c>
      <c r="D2" s="77">
        <v>1</v>
      </c>
      <c r="E2" s="77" t="s">
        <v>119</v>
      </c>
      <c r="F2" s="77">
        <v>15</v>
      </c>
      <c r="G2" s="11">
        <f>COUNTIF($A$2:$A$998,A2)</f>
        <v>1</v>
      </c>
      <c r="H2" s="11" t="s">
        <v>36</v>
      </c>
    </row>
    <row r="3" spans="1:8" x14ac:dyDescent="0.3">
      <c r="A3" s="75" t="s">
        <v>120</v>
      </c>
      <c r="B3" s="76" t="s">
        <v>121</v>
      </c>
      <c r="C3" s="9" t="s">
        <v>6</v>
      </c>
      <c r="D3" s="77">
        <v>1</v>
      </c>
      <c r="E3" s="77" t="s">
        <v>122</v>
      </c>
      <c r="F3" s="77">
        <v>30</v>
      </c>
      <c r="G3" s="11">
        <f>COUNTIF($A$2:$A$998,A3)</f>
        <v>1</v>
      </c>
      <c r="H3" s="11" t="s">
        <v>36</v>
      </c>
    </row>
    <row r="4" spans="1:8" x14ac:dyDescent="0.3">
      <c r="C4" s="80"/>
    </row>
    <row r="5" spans="1:8" x14ac:dyDescent="0.3">
      <c r="C5" s="80"/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3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4:C998">
    <cfRule type="expression" dxfId="48" priority="8">
      <formula>EXACT("Учебные пособия",C4)</formula>
    </cfRule>
    <cfRule type="expression" dxfId="47" priority="9">
      <formula>EXACT("Техника безопасности",C4)</formula>
    </cfRule>
    <cfRule type="expression" dxfId="46" priority="10">
      <formula>EXACT("Охрана труда",C4)</formula>
    </cfRule>
    <cfRule type="expression" dxfId="45" priority="11">
      <formula>EXACT("Программное обеспечение",C4)</formula>
    </cfRule>
    <cfRule type="expression" dxfId="44" priority="12">
      <formula>EXACT("Оборудование IT",C4)</formula>
    </cfRule>
    <cfRule type="expression" dxfId="43" priority="13">
      <formula>EXACT("Мебель",C4)</formula>
    </cfRule>
    <cfRule type="expression" dxfId="42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8B068D7E-B267-4283-B468-9D6BBFE58F2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86817F-5739-464A-82B8-08E3966BA18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5" sqref="A5:C7"/>
      <selection pane="bottomLeft" activeCell="A5" sqref="A5:C7"/>
    </sheetView>
  </sheetViews>
  <sheetFormatPr defaultRowHeight="15.6" x14ac:dyDescent="0.3"/>
  <cols>
    <col min="1" max="1" width="32.6640625" style="83" customWidth="1"/>
    <col min="2" max="2" width="100.6640625" style="45" customWidth="1"/>
    <col min="3" max="3" width="20.441406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84" t="s">
        <v>32</v>
      </c>
      <c r="H1" s="71" t="s">
        <v>33</v>
      </c>
    </row>
    <row r="2" spans="1:8" ht="31.2" x14ac:dyDescent="0.3">
      <c r="A2" s="75" t="s">
        <v>41</v>
      </c>
      <c r="B2" s="76" t="s">
        <v>123</v>
      </c>
      <c r="C2" s="9" t="s">
        <v>5</v>
      </c>
      <c r="D2" s="77"/>
      <c r="E2" s="77"/>
      <c r="F2" s="77">
        <v>1</v>
      </c>
      <c r="G2" s="5">
        <f t="shared" ref="G2:G8" si="0">COUNTIF($A$2:$A$999,A2)</f>
        <v>1</v>
      </c>
      <c r="H2" s="5" t="s">
        <v>36</v>
      </c>
    </row>
    <row r="3" spans="1:8" x14ac:dyDescent="0.3">
      <c r="A3" s="75" t="s">
        <v>128</v>
      </c>
      <c r="B3" s="76" t="s">
        <v>129</v>
      </c>
      <c r="C3" s="9" t="s">
        <v>6</v>
      </c>
      <c r="D3" s="77"/>
      <c r="E3" s="77"/>
      <c r="F3" s="77">
        <v>1</v>
      </c>
      <c r="G3" s="5">
        <f t="shared" si="0"/>
        <v>1</v>
      </c>
      <c r="H3" s="5" t="s">
        <v>36</v>
      </c>
    </row>
    <row r="4" spans="1:8" ht="31.2" x14ac:dyDescent="0.3">
      <c r="A4" s="75" t="s">
        <v>124</v>
      </c>
      <c r="B4" s="76" t="s">
        <v>125</v>
      </c>
      <c r="C4" s="9" t="s">
        <v>5</v>
      </c>
      <c r="D4" s="77"/>
      <c r="E4" s="77"/>
      <c r="F4" s="77">
        <v>1</v>
      </c>
      <c r="G4" s="5">
        <f t="shared" si="0"/>
        <v>1</v>
      </c>
      <c r="H4" s="5" t="s">
        <v>36</v>
      </c>
    </row>
    <row r="5" spans="1:8" ht="31.2" x14ac:dyDescent="0.3">
      <c r="A5" s="75" t="s">
        <v>130</v>
      </c>
      <c r="B5" s="76" t="s">
        <v>131</v>
      </c>
      <c r="C5" s="9" t="s">
        <v>17</v>
      </c>
      <c r="D5" s="77"/>
      <c r="E5" s="77"/>
      <c r="F5" s="77">
        <v>1</v>
      </c>
      <c r="G5" s="5">
        <f t="shared" si="0"/>
        <v>1</v>
      </c>
      <c r="H5" s="5" t="s">
        <v>36</v>
      </c>
    </row>
    <row r="6" spans="1:8" x14ac:dyDescent="0.3">
      <c r="A6" s="75" t="s">
        <v>126</v>
      </c>
      <c r="B6" s="76" t="s">
        <v>127</v>
      </c>
      <c r="C6" s="9" t="s">
        <v>6</v>
      </c>
      <c r="D6" s="77"/>
      <c r="E6" s="77"/>
      <c r="F6" s="77">
        <v>1</v>
      </c>
      <c r="G6" s="5">
        <f t="shared" si="0"/>
        <v>1</v>
      </c>
      <c r="H6" s="5" t="s">
        <v>36</v>
      </c>
    </row>
    <row r="7" spans="1:8" x14ac:dyDescent="0.3">
      <c r="A7" s="75" t="s">
        <v>34</v>
      </c>
      <c r="B7" s="76" t="s">
        <v>132</v>
      </c>
      <c r="C7" s="9" t="s">
        <v>6</v>
      </c>
      <c r="D7" s="77"/>
      <c r="E7" s="77"/>
      <c r="F7" s="77">
        <v>1</v>
      </c>
      <c r="G7" s="5">
        <f t="shared" si="0"/>
        <v>1</v>
      </c>
      <c r="H7" s="5" t="s">
        <v>36</v>
      </c>
    </row>
    <row r="8" spans="1:8" x14ac:dyDescent="0.3">
      <c r="A8" s="75" t="s">
        <v>133</v>
      </c>
      <c r="B8" s="76" t="s">
        <v>134</v>
      </c>
      <c r="C8" s="9" t="s">
        <v>6</v>
      </c>
      <c r="D8" s="77"/>
      <c r="E8" s="77"/>
      <c r="F8" s="77">
        <v>1</v>
      </c>
      <c r="G8" s="5">
        <f t="shared" si="0"/>
        <v>1</v>
      </c>
      <c r="H8" s="5" t="s">
        <v>36</v>
      </c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8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9:C999">
    <cfRule type="expression" dxfId="32" priority="8">
      <formula>EXACT("Учебные пособия",C9)</formula>
    </cfRule>
    <cfRule type="expression" dxfId="31" priority="9">
      <formula>EXACT("Техника безопасности",C9)</formula>
    </cfRule>
    <cfRule type="expression" dxfId="30" priority="10">
      <formula>EXACT("Охрана труда",C9)</formula>
    </cfRule>
    <cfRule type="expression" dxfId="29" priority="11">
      <formula>EXACT("Программное обеспечение",C9)</formula>
    </cfRule>
    <cfRule type="expression" dxfId="28" priority="12">
      <formula>EXACT("Оборудование IT",C9)</formula>
    </cfRule>
    <cfRule type="expression" dxfId="27" priority="13">
      <formula>EXACT("Мебель",C9)</formula>
    </cfRule>
    <cfRule type="expression" dxfId="26" priority="14">
      <formula>EXACT("Оборудование",C9)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4708507C-0B30-43F2-B95C-B673A7F501D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2DD5A0-C012-4AD5-834E-22A76149037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5" sqref="A5:C7"/>
      <selection pane="bottomLeft" activeCell="A5" sqref="A5:C7"/>
    </sheetView>
  </sheetViews>
  <sheetFormatPr defaultRowHeight="15.6" x14ac:dyDescent="0.3"/>
  <cols>
    <col min="1" max="1" width="32.6640625" style="83" customWidth="1"/>
    <col min="2" max="2" width="100.6640625" style="45" customWidth="1"/>
    <col min="3" max="3" width="29.332031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32</v>
      </c>
      <c r="H1" s="71" t="s">
        <v>33</v>
      </c>
    </row>
    <row r="2" spans="1:8" x14ac:dyDescent="0.3">
      <c r="A2" s="75" t="s">
        <v>19</v>
      </c>
      <c r="B2" s="76" t="s">
        <v>135</v>
      </c>
      <c r="C2" s="9" t="s">
        <v>8</v>
      </c>
      <c r="D2" s="77"/>
      <c r="E2" s="77"/>
      <c r="F2" s="77">
        <v>1</v>
      </c>
      <c r="G2" s="5">
        <f>COUNTIF($A$2:$A$998,A2)</f>
        <v>1</v>
      </c>
      <c r="H2" s="5" t="s">
        <v>36</v>
      </c>
    </row>
    <row r="3" spans="1:8" x14ac:dyDescent="0.3">
      <c r="A3" s="75" t="s">
        <v>20</v>
      </c>
      <c r="B3" s="76" t="s">
        <v>136</v>
      </c>
      <c r="C3" s="9" t="s">
        <v>8</v>
      </c>
      <c r="D3" s="77"/>
      <c r="E3" s="77"/>
      <c r="F3" s="77">
        <v>1</v>
      </c>
      <c r="G3" s="5">
        <f>COUNTIF($A$2:$A$998,A3)</f>
        <v>1</v>
      </c>
      <c r="H3" s="5" t="s">
        <v>36</v>
      </c>
    </row>
    <row r="4" spans="1:8" x14ac:dyDescent="0.3">
      <c r="A4" s="78"/>
      <c r="B4" s="79"/>
      <c r="C4" s="80"/>
      <c r="D4" s="81"/>
      <c r="E4" s="81"/>
      <c r="F4" s="80"/>
    </row>
    <row r="5" spans="1:8" x14ac:dyDescent="0.3">
      <c r="A5" s="78"/>
      <c r="B5" s="79"/>
      <c r="C5" s="80"/>
      <c r="D5" s="80"/>
      <c r="E5" s="81"/>
      <c r="F5" s="80"/>
    </row>
    <row r="6" spans="1:8" x14ac:dyDescent="0.3">
      <c r="A6" s="78"/>
      <c r="B6" s="79"/>
      <c r="C6" s="80"/>
      <c r="D6" s="80"/>
      <c r="E6" s="81"/>
      <c r="F6" s="80"/>
    </row>
    <row r="7" spans="1:8" x14ac:dyDescent="0.3">
      <c r="A7" s="78"/>
      <c r="B7" s="79"/>
      <c r="C7" s="80"/>
      <c r="D7" s="80"/>
      <c r="E7" s="81"/>
      <c r="F7" s="80"/>
    </row>
    <row r="8" spans="1:8" x14ac:dyDescent="0.3">
      <c r="A8" s="78"/>
      <c r="B8" s="79"/>
      <c r="C8" s="80"/>
      <c r="D8" s="80"/>
      <c r="E8" s="81"/>
      <c r="F8" s="81"/>
    </row>
    <row r="9" spans="1:8" x14ac:dyDescent="0.3">
      <c r="A9" s="78"/>
      <c r="B9" s="79"/>
      <c r="C9" s="80"/>
      <c r="D9" s="80"/>
      <c r="E9" s="81"/>
      <c r="F9" s="81"/>
    </row>
    <row r="10" spans="1:8" x14ac:dyDescent="0.3">
      <c r="A10" s="78"/>
      <c r="B10" s="79"/>
      <c r="C10" s="80"/>
      <c r="D10" s="80"/>
      <c r="E10" s="81"/>
      <c r="F10" s="81"/>
    </row>
    <row r="11" spans="1:8" x14ac:dyDescent="0.3">
      <c r="A11" s="78"/>
      <c r="B11" s="79"/>
      <c r="C11" s="80"/>
      <c r="D11" s="80"/>
      <c r="E11" s="81"/>
      <c r="F11" s="81"/>
    </row>
    <row r="12" spans="1:8" x14ac:dyDescent="0.3">
      <c r="A12" s="78"/>
      <c r="B12" s="79"/>
      <c r="C12" s="80"/>
      <c r="D12" s="81"/>
      <c r="E12" s="81"/>
      <c r="F12" s="81"/>
    </row>
    <row r="13" spans="1:8" x14ac:dyDescent="0.3">
      <c r="A13" s="78"/>
      <c r="B13" s="79"/>
      <c r="C13" s="80"/>
      <c r="D13" s="81"/>
      <c r="E13" s="81"/>
      <c r="F13" s="81"/>
    </row>
    <row r="14" spans="1:8" x14ac:dyDescent="0.3">
      <c r="A14" s="78"/>
      <c r="B14" s="79"/>
      <c r="C14" s="80"/>
      <c r="D14" s="81"/>
      <c r="E14" s="81"/>
      <c r="F14" s="81"/>
    </row>
    <row r="15" spans="1:8" x14ac:dyDescent="0.3">
      <c r="A15" s="78"/>
      <c r="B15" s="79"/>
      <c r="C15" s="80"/>
      <c r="D15" s="81"/>
      <c r="E15" s="81"/>
      <c r="F15" s="81"/>
    </row>
    <row r="16" spans="1:8" x14ac:dyDescent="0.3">
      <c r="A16" s="78"/>
      <c r="B16" s="79"/>
      <c r="C16" s="80"/>
      <c r="D16" s="81"/>
      <c r="E16" s="81"/>
      <c r="F16" s="81"/>
    </row>
    <row r="17" spans="1:6" x14ac:dyDescent="0.3">
      <c r="A17" s="78"/>
      <c r="B17" s="79"/>
      <c r="C17" s="80"/>
      <c r="D17" s="81"/>
      <c r="E17" s="81"/>
      <c r="F17" s="81"/>
    </row>
    <row r="18" spans="1:6" x14ac:dyDescent="0.3">
      <c r="A18" s="78"/>
      <c r="B18" s="79"/>
      <c r="C18" s="80"/>
      <c r="D18" s="81"/>
      <c r="E18" s="81"/>
      <c r="F18" s="81"/>
    </row>
    <row r="19" spans="1:6" x14ac:dyDescent="0.3">
      <c r="A19" s="78"/>
      <c r="B19" s="79"/>
      <c r="C19" s="80"/>
      <c r="D19" s="81"/>
      <c r="E19" s="81"/>
      <c r="F19" s="81"/>
    </row>
    <row r="20" spans="1:6" x14ac:dyDescent="0.3">
      <c r="A20" s="78"/>
      <c r="B20" s="79"/>
      <c r="C20" s="80"/>
      <c r="D20" s="81"/>
      <c r="E20" s="81"/>
      <c r="F20" s="81"/>
    </row>
    <row r="21" spans="1:6" x14ac:dyDescent="0.3">
      <c r="A21" s="78"/>
      <c r="B21" s="79"/>
      <c r="C21" s="80"/>
      <c r="D21" s="81"/>
      <c r="E21" s="81"/>
      <c r="F21" s="81"/>
    </row>
    <row r="22" spans="1:6" x14ac:dyDescent="0.3">
      <c r="A22" s="78"/>
      <c r="B22" s="79"/>
      <c r="C22" s="80"/>
      <c r="D22" s="81"/>
      <c r="E22" s="81"/>
      <c r="F22" s="81"/>
    </row>
    <row r="23" spans="1:6" x14ac:dyDescent="0.3">
      <c r="A23" s="78"/>
      <c r="B23" s="79"/>
      <c r="C23" s="80"/>
      <c r="D23" s="81"/>
      <c r="E23" s="81"/>
      <c r="F23" s="81"/>
    </row>
    <row r="24" spans="1:6" x14ac:dyDescent="0.3">
      <c r="A24" s="78"/>
      <c r="B24" s="79"/>
      <c r="C24" s="80"/>
      <c r="D24" s="81"/>
      <c r="E24" s="81"/>
      <c r="F24" s="81"/>
    </row>
    <row r="25" spans="1:6" x14ac:dyDescent="0.3">
      <c r="A25" s="78"/>
      <c r="B25" s="79"/>
      <c r="C25" s="80"/>
      <c r="D25" s="81"/>
      <c r="E25" s="81"/>
      <c r="F25" s="81"/>
    </row>
    <row r="26" spans="1:6" x14ac:dyDescent="0.3">
      <c r="A26" s="78"/>
      <c r="B26" s="79"/>
      <c r="C26" s="80"/>
      <c r="D26" s="81"/>
      <c r="E26" s="81"/>
      <c r="F26" s="81"/>
    </row>
    <row r="27" spans="1:6" x14ac:dyDescent="0.3">
      <c r="A27" s="78"/>
      <c r="B27" s="79"/>
      <c r="C27" s="80"/>
      <c r="D27" s="81"/>
      <c r="E27" s="81"/>
      <c r="F27" s="81"/>
    </row>
    <row r="28" spans="1:6" x14ac:dyDescent="0.3">
      <c r="A28" s="78"/>
      <c r="B28" s="79"/>
      <c r="C28" s="80"/>
      <c r="D28" s="81"/>
      <c r="E28" s="81"/>
      <c r="F28" s="81"/>
    </row>
    <row r="29" spans="1:6" x14ac:dyDescent="0.3">
      <c r="A29" s="78"/>
      <c r="B29" s="79"/>
      <c r="C29" s="80"/>
      <c r="D29" s="81"/>
      <c r="E29" s="81"/>
      <c r="F29" s="81"/>
    </row>
    <row r="30" spans="1:6" x14ac:dyDescent="0.3">
      <c r="A30" s="78"/>
      <c r="B30" s="79"/>
      <c r="C30" s="80"/>
      <c r="D30" s="81"/>
      <c r="E30" s="81"/>
      <c r="F30" s="81"/>
    </row>
    <row r="31" spans="1:6" x14ac:dyDescent="0.3">
      <c r="A31" s="78"/>
      <c r="B31" s="79"/>
      <c r="C31" s="80"/>
      <c r="D31" s="81"/>
      <c r="E31" s="81"/>
      <c r="F31" s="81"/>
    </row>
    <row r="32" spans="1:6" x14ac:dyDescent="0.3">
      <c r="A32" s="78"/>
      <c r="B32" s="79"/>
      <c r="C32" s="80"/>
      <c r="D32" s="81"/>
      <c r="E32" s="81"/>
      <c r="F32" s="81"/>
    </row>
    <row r="33" spans="1:6" x14ac:dyDescent="0.3">
      <c r="A33" s="78"/>
      <c r="B33" s="79"/>
      <c r="C33" s="80"/>
      <c r="D33" s="81"/>
      <c r="E33" s="81"/>
      <c r="F33" s="81"/>
    </row>
    <row r="34" spans="1:6" x14ac:dyDescent="0.3">
      <c r="A34" s="78"/>
      <c r="B34" s="79"/>
      <c r="C34" s="80"/>
      <c r="D34" s="81"/>
      <c r="E34" s="81"/>
      <c r="F34" s="81"/>
    </row>
    <row r="35" spans="1:6" x14ac:dyDescent="0.3">
      <c r="A35" s="78"/>
      <c r="B35" s="79"/>
      <c r="C35" s="80"/>
      <c r="D35" s="81"/>
      <c r="E35" s="81"/>
      <c r="F35" s="81"/>
    </row>
    <row r="36" spans="1:6" x14ac:dyDescent="0.3">
      <c r="A36" s="78"/>
      <c r="B36" s="79"/>
      <c r="C36" s="80"/>
      <c r="D36" s="81"/>
      <c r="E36" s="81"/>
      <c r="F36" s="81"/>
    </row>
    <row r="37" spans="1:6" x14ac:dyDescent="0.3">
      <c r="A37" s="78"/>
      <c r="B37" s="79"/>
      <c r="C37" s="80"/>
      <c r="D37" s="81"/>
      <c r="E37" s="81"/>
      <c r="F37" s="81"/>
    </row>
    <row r="38" spans="1:6" x14ac:dyDescent="0.3">
      <c r="A38" s="78"/>
      <c r="B38" s="82"/>
      <c r="C38" s="80"/>
      <c r="D38" s="81"/>
      <c r="E38" s="81"/>
      <c r="F38" s="81"/>
    </row>
    <row r="39" spans="1:6" x14ac:dyDescent="0.3">
      <c r="A39" s="78"/>
      <c r="B39" s="82"/>
      <c r="C39" s="80"/>
      <c r="D39" s="81"/>
      <c r="E39" s="81"/>
      <c r="F39" s="81"/>
    </row>
    <row r="40" spans="1:6" x14ac:dyDescent="0.3">
      <c r="A40" s="78"/>
      <c r="B40" s="82"/>
      <c r="C40" s="80"/>
      <c r="D40" s="81"/>
      <c r="E40" s="81"/>
      <c r="F40" s="81"/>
    </row>
    <row r="41" spans="1:6" x14ac:dyDescent="0.3">
      <c r="C41" s="80"/>
    </row>
    <row r="42" spans="1:6" x14ac:dyDescent="0.3">
      <c r="C42" s="80"/>
    </row>
    <row r="43" spans="1:6" x14ac:dyDescent="0.3">
      <c r="C43" s="80"/>
    </row>
    <row r="44" spans="1:6" x14ac:dyDescent="0.3">
      <c r="C44" s="80"/>
    </row>
    <row r="45" spans="1:6" x14ac:dyDescent="0.3">
      <c r="C45" s="80"/>
    </row>
    <row r="46" spans="1:6" x14ac:dyDescent="0.3">
      <c r="C46" s="80"/>
    </row>
    <row r="47" spans="1:6" x14ac:dyDescent="0.3">
      <c r="C47" s="80"/>
    </row>
    <row r="48" spans="1:6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B3CA059D-F39F-48DF-8480-59E38594619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D17853-B824-4605-AE62-B38B6B933E3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5" sqref="A5:C7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59" t="s">
        <v>69</v>
      </c>
      <c r="B1" s="59" t="s">
        <v>62</v>
      </c>
      <c r="C1" s="59" t="s">
        <v>63</v>
      </c>
      <c r="D1" s="59" t="s">
        <v>73</v>
      </c>
      <c r="E1" s="59" t="s">
        <v>64</v>
      </c>
      <c r="F1" s="59" t="s">
        <v>74</v>
      </c>
      <c r="G1" s="59" t="s">
        <v>45</v>
      </c>
      <c r="H1" s="59" t="s">
        <v>65</v>
      </c>
      <c r="I1" s="59" t="s">
        <v>66</v>
      </c>
      <c r="J1" s="45" t="str">
        <f>_xlfn.TEXTJOIN("
",TRUE,H2:H99)</f>
        <v>35.01.27 Мастер сельскохозяйственного производства</v>
      </c>
    </row>
    <row r="2" spans="1:10" ht="28.8" x14ac:dyDescent="0.3">
      <c r="A2" s="60" t="s">
        <v>78</v>
      </c>
      <c r="B2" s="61">
        <v>2025</v>
      </c>
      <c r="C2" s="61" t="s">
        <v>79</v>
      </c>
      <c r="D2" s="62">
        <v>537</v>
      </c>
      <c r="E2" s="63" t="s">
        <v>80</v>
      </c>
      <c r="F2" s="64">
        <v>4</v>
      </c>
      <c r="G2" s="65" t="s">
        <v>81</v>
      </c>
      <c r="H2" s="66" t="s">
        <v>82</v>
      </c>
      <c r="I2" s="67" t="s">
        <v>83</v>
      </c>
    </row>
  </sheetData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0AC1EE51-918C-42A8-80EE-8664449D191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5"/>
  <sheetViews>
    <sheetView topLeftCell="A37" workbookViewId="0">
      <selection activeCell="A5" sqref="A5:C7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4" t="s">
        <v>84</v>
      </c>
      <c r="B1" s="124"/>
      <c r="C1" s="124"/>
      <c r="D1" s="124"/>
      <c r="E1" s="124"/>
      <c r="F1" s="124"/>
      <c r="G1" s="124"/>
      <c r="H1" s="124"/>
    </row>
    <row r="2" spans="1:8" ht="21" customHeight="1" x14ac:dyDescent="0.3">
      <c r="A2" s="125" t="s">
        <v>85</v>
      </c>
      <c r="B2" s="125"/>
      <c r="C2" s="125"/>
      <c r="D2" s="125"/>
      <c r="E2" s="125"/>
      <c r="F2" s="125"/>
      <c r="G2" s="125"/>
      <c r="H2" s="125"/>
    </row>
    <row r="3" spans="1:8" ht="15.75" customHeight="1" x14ac:dyDescent="0.3">
      <c r="A3" s="126" t="s">
        <v>86</v>
      </c>
      <c r="B3" s="126"/>
      <c r="C3" s="126"/>
      <c r="D3" s="126"/>
      <c r="E3" s="126"/>
      <c r="F3" s="126"/>
      <c r="G3" s="126"/>
      <c r="H3" s="126"/>
    </row>
    <row r="4" spans="1:8" ht="15" customHeight="1" x14ac:dyDescent="0.3">
      <c r="A4" s="127" t="s">
        <v>87</v>
      </c>
      <c r="B4" s="127"/>
      <c r="C4" s="127"/>
      <c r="D4" s="127"/>
      <c r="E4" s="127"/>
      <c r="F4" s="127"/>
      <c r="G4" s="127"/>
      <c r="H4" s="127"/>
    </row>
    <row r="5" spans="1:8" ht="15" customHeight="1" x14ac:dyDescent="0.3">
      <c r="A5" s="127" t="s">
        <v>88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3">
      <c r="A6" s="128" t="s">
        <v>89</v>
      </c>
      <c r="B6" s="128"/>
      <c r="C6" s="128"/>
      <c r="D6" s="128"/>
      <c r="E6" s="128"/>
      <c r="F6" s="128"/>
      <c r="G6" s="128"/>
      <c r="H6" s="128"/>
    </row>
    <row r="7" spans="1:8" ht="18.600000000000001" x14ac:dyDescent="0.3">
      <c r="A7" s="68">
        <v>4</v>
      </c>
      <c r="B7" s="68" t="s">
        <v>45</v>
      </c>
      <c r="C7" s="123" t="s">
        <v>81</v>
      </c>
      <c r="D7" s="123"/>
      <c r="E7" s="123"/>
      <c r="F7" s="123"/>
      <c r="G7" s="123"/>
      <c r="H7" s="123"/>
    </row>
    <row r="8" spans="1:8" ht="18.600000000000001" x14ac:dyDescent="0.3">
      <c r="A8" s="123" t="s">
        <v>90</v>
      </c>
      <c r="B8" s="123"/>
      <c r="C8" s="123" t="s">
        <v>91</v>
      </c>
      <c r="D8" s="123"/>
      <c r="E8" s="123"/>
      <c r="F8" s="123"/>
      <c r="G8" s="123"/>
      <c r="H8" s="123"/>
    </row>
    <row r="9" spans="1:8" ht="18.600000000000001" x14ac:dyDescent="0.3">
      <c r="A9" s="123" t="s">
        <v>46</v>
      </c>
      <c r="B9" s="123"/>
      <c r="C9" s="123">
        <f>D29</f>
        <v>30</v>
      </c>
      <c r="D9" s="123"/>
      <c r="E9" s="123"/>
      <c r="F9" s="123"/>
      <c r="G9" s="123"/>
      <c r="H9" s="123"/>
    </row>
    <row r="10" spans="1:8" ht="18.600000000000001" x14ac:dyDescent="0.3">
      <c r="A10" s="123" t="s">
        <v>47</v>
      </c>
      <c r="B10" s="123"/>
      <c r="C10" s="123" t="s">
        <v>82</v>
      </c>
      <c r="D10" s="123"/>
      <c r="E10" s="123"/>
      <c r="F10" s="123"/>
      <c r="G10" s="123"/>
      <c r="H10" s="123"/>
    </row>
    <row r="11" spans="1:8" x14ac:dyDescent="0.3">
      <c r="A11" s="121" t="s">
        <v>12</v>
      </c>
      <c r="B11" s="121"/>
      <c r="C11" s="121"/>
      <c r="D11" s="122"/>
      <c r="E11" s="121"/>
      <c r="F11" s="121"/>
      <c r="G11" s="121"/>
      <c r="H11" s="122"/>
    </row>
    <row r="12" spans="1:8" x14ac:dyDescent="0.3">
      <c r="A12" s="119" t="s">
        <v>92</v>
      </c>
      <c r="B12" s="119"/>
      <c r="C12" s="119"/>
      <c r="D12" s="120"/>
      <c r="E12" s="119"/>
      <c r="F12" s="119"/>
      <c r="G12" s="119"/>
      <c r="H12" s="120"/>
    </row>
    <row r="13" spans="1:8" x14ac:dyDescent="0.3">
      <c r="A13" s="119" t="s">
        <v>93</v>
      </c>
      <c r="B13" s="119"/>
      <c r="C13" s="119"/>
      <c r="D13" s="120"/>
      <c r="E13" s="119"/>
      <c r="F13" s="119"/>
      <c r="G13" s="119"/>
      <c r="H13" s="120"/>
    </row>
    <row r="14" spans="1:8" x14ac:dyDescent="0.3">
      <c r="A14" s="119" t="s">
        <v>94</v>
      </c>
      <c r="B14" s="119"/>
      <c r="C14" s="119"/>
      <c r="D14" s="120"/>
      <c r="E14" s="119"/>
      <c r="F14" s="119"/>
      <c r="G14" s="119"/>
      <c r="H14" s="120"/>
    </row>
    <row r="15" spans="1:8" x14ac:dyDescent="0.3">
      <c r="A15" s="119" t="s">
        <v>95</v>
      </c>
      <c r="B15" s="119"/>
      <c r="C15" s="119"/>
      <c r="D15" s="120"/>
      <c r="E15" s="119"/>
      <c r="F15" s="119"/>
      <c r="G15" s="119"/>
      <c r="H15" s="120"/>
    </row>
    <row r="16" spans="1:8" x14ac:dyDescent="0.3">
      <c r="A16" s="119" t="s">
        <v>96</v>
      </c>
      <c r="B16" s="119"/>
      <c r="C16" s="119"/>
      <c r="D16" s="120"/>
      <c r="E16" s="119"/>
      <c r="F16" s="119"/>
      <c r="G16" s="119"/>
      <c r="H16" s="120"/>
    </row>
    <row r="17" spans="1:8" x14ac:dyDescent="0.3">
      <c r="A17" s="119" t="s">
        <v>97</v>
      </c>
      <c r="B17" s="119"/>
      <c r="C17" s="119"/>
      <c r="D17" s="120"/>
      <c r="E17" s="119"/>
      <c r="F17" s="119"/>
      <c r="G17" s="119"/>
      <c r="H17" s="120"/>
    </row>
    <row r="18" spans="1:8" x14ac:dyDescent="0.3">
      <c r="A18" s="119" t="s">
        <v>98</v>
      </c>
      <c r="B18" s="119"/>
      <c r="C18" s="119"/>
      <c r="D18" s="120"/>
      <c r="E18" s="119"/>
      <c r="F18" s="119"/>
      <c r="G18" s="119"/>
      <c r="H18" s="120"/>
    </row>
    <row r="19" spans="1:8" x14ac:dyDescent="0.3">
      <c r="A19" s="119" t="s">
        <v>99</v>
      </c>
      <c r="B19" s="119"/>
      <c r="C19" s="119"/>
      <c r="D19" s="120"/>
      <c r="E19" s="119"/>
      <c r="F19" s="119"/>
      <c r="G19" s="119"/>
      <c r="H19" s="120"/>
    </row>
    <row r="20" spans="1:8" x14ac:dyDescent="0.3">
      <c r="A20" s="117" t="s">
        <v>11</v>
      </c>
      <c r="B20" s="117"/>
      <c r="C20" s="117"/>
      <c r="D20" s="117"/>
      <c r="E20" s="117"/>
      <c r="F20" s="117"/>
      <c r="G20" s="117"/>
      <c r="H20" s="117"/>
    </row>
    <row r="21" spans="1:8" ht="41.4" x14ac:dyDescent="0.3">
      <c r="A21" s="69" t="s">
        <v>0</v>
      </c>
      <c r="B21" s="69" t="s">
        <v>100</v>
      </c>
      <c r="C21" s="69" t="s">
        <v>9</v>
      </c>
      <c r="D21" s="115" t="s">
        <v>2</v>
      </c>
      <c r="E21" s="115"/>
      <c r="F21" s="115"/>
      <c r="G21" s="69" t="s">
        <v>55</v>
      </c>
      <c r="H21" s="69" t="s">
        <v>101</v>
      </c>
    </row>
    <row r="22" spans="1:8" ht="27.6" x14ac:dyDescent="0.3">
      <c r="A22" s="70">
        <v>1</v>
      </c>
      <c r="B22" s="70" t="s">
        <v>102</v>
      </c>
      <c r="C22" s="70" t="s">
        <v>103</v>
      </c>
      <c r="D22" s="116" t="s">
        <v>10</v>
      </c>
      <c r="E22" s="116"/>
      <c r="F22" s="116"/>
      <c r="G22" s="70">
        <v>1</v>
      </c>
      <c r="H22" s="70" t="s">
        <v>104</v>
      </c>
    </row>
    <row r="23" spans="1:8" ht="110.4" x14ac:dyDescent="0.3">
      <c r="A23" s="70">
        <v>2</v>
      </c>
      <c r="B23" s="70" t="s">
        <v>105</v>
      </c>
      <c r="C23" s="70" t="s">
        <v>106</v>
      </c>
      <c r="D23" s="116" t="s">
        <v>10</v>
      </c>
      <c r="E23" s="116"/>
      <c r="F23" s="116"/>
      <c r="G23" s="70">
        <v>1</v>
      </c>
      <c r="H23" s="70" t="s">
        <v>104</v>
      </c>
    </row>
    <row r="24" spans="1:8" ht="207" x14ac:dyDescent="0.3">
      <c r="A24" s="70">
        <v>3</v>
      </c>
      <c r="B24" s="70" t="s">
        <v>107</v>
      </c>
      <c r="C24" s="70" t="s">
        <v>108</v>
      </c>
      <c r="D24" s="116" t="s">
        <v>10</v>
      </c>
      <c r="E24" s="116"/>
      <c r="F24" s="116"/>
      <c r="G24" s="70">
        <v>1</v>
      </c>
      <c r="H24" s="70" t="s">
        <v>104</v>
      </c>
    </row>
    <row r="25" spans="1:8" ht="193.2" x14ac:dyDescent="0.3">
      <c r="A25" s="70">
        <v>4</v>
      </c>
      <c r="B25" s="70" t="s">
        <v>109</v>
      </c>
      <c r="C25" s="70" t="s">
        <v>110</v>
      </c>
      <c r="D25" s="116" t="s">
        <v>10</v>
      </c>
      <c r="E25" s="116"/>
      <c r="F25" s="116"/>
      <c r="G25" s="70">
        <v>1</v>
      </c>
      <c r="H25" s="70" t="s">
        <v>104</v>
      </c>
    </row>
    <row r="26" spans="1:8" x14ac:dyDescent="0.3">
      <c r="A26" s="70">
        <v>5</v>
      </c>
      <c r="B26" s="70" t="s">
        <v>30</v>
      </c>
      <c r="C26" s="70" t="s">
        <v>111</v>
      </c>
      <c r="D26" s="116" t="s">
        <v>10</v>
      </c>
      <c r="E26" s="116"/>
      <c r="F26" s="116"/>
      <c r="G26" s="70">
        <v>1</v>
      </c>
      <c r="H26" s="70" t="s">
        <v>104</v>
      </c>
    </row>
    <row r="27" spans="1:8" ht="27.6" x14ac:dyDescent="0.3">
      <c r="A27" s="70">
        <v>6</v>
      </c>
      <c r="B27" s="70" t="s">
        <v>112</v>
      </c>
      <c r="C27" s="70" t="s">
        <v>113</v>
      </c>
      <c r="D27" s="116" t="s">
        <v>10</v>
      </c>
      <c r="E27" s="116"/>
      <c r="F27" s="116"/>
      <c r="G27" s="70">
        <v>1</v>
      </c>
      <c r="H27" s="70" t="s">
        <v>114</v>
      </c>
    </row>
    <row r="28" spans="1:8" x14ac:dyDescent="0.3">
      <c r="A28" s="117" t="s">
        <v>115</v>
      </c>
      <c r="B28" s="117"/>
      <c r="C28" s="117"/>
      <c r="D28" s="117"/>
      <c r="E28" s="117"/>
      <c r="F28" s="117"/>
      <c r="G28" s="117"/>
      <c r="H28" s="117"/>
    </row>
    <row r="29" spans="1:8" x14ac:dyDescent="0.3">
      <c r="A29" s="118" t="s">
        <v>116</v>
      </c>
      <c r="B29" s="118"/>
      <c r="C29" s="118"/>
      <c r="D29" s="118">
        <v>30</v>
      </c>
      <c r="E29" s="118"/>
      <c r="F29" s="118"/>
      <c r="G29" s="118"/>
      <c r="H29" s="118"/>
    </row>
    <row r="30" spans="1:8" ht="41.4" x14ac:dyDescent="0.3">
      <c r="A30" s="69" t="s">
        <v>0</v>
      </c>
      <c r="B30" s="69" t="s">
        <v>100</v>
      </c>
      <c r="C30" s="69" t="s">
        <v>9</v>
      </c>
      <c r="D30" s="69" t="s">
        <v>2</v>
      </c>
      <c r="E30" s="69" t="s">
        <v>56</v>
      </c>
      <c r="F30" s="69" t="s">
        <v>57</v>
      </c>
      <c r="G30" s="69" t="s">
        <v>55</v>
      </c>
      <c r="H30" s="69" t="s">
        <v>101</v>
      </c>
    </row>
    <row r="31" spans="1:8" ht="41.4" x14ac:dyDescent="0.3">
      <c r="A31" s="70">
        <v>1</v>
      </c>
      <c r="B31" s="70" t="s">
        <v>117</v>
      </c>
      <c r="C31" s="70" t="s">
        <v>118</v>
      </c>
      <c r="D31" s="70" t="s">
        <v>6</v>
      </c>
      <c r="E31" s="70">
        <v>1</v>
      </c>
      <c r="F31" s="70" t="s">
        <v>119</v>
      </c>
      <c r="G31" s="70">
        <v>15</v>
      </c>
      <c r="H31" s="70" t="s">
        <v>104</v>
      </c>
    </row>
    <row r="32" spans="1:8" ht="69" x14ac:dyDescent="0.3">
      <c r="A32" s="70">
        <v>2</v>
      </c>
      <c r="B32" s="70" t="s">
        <v>120</v>
      </c>
      <c r="C32" s="70" t="s">
        <v>121</v>
      </c>
      <c r="D32" s="70" t="s">
        <v>6</v>
      </c>
      <c r="E32" s="70">
        <v>1</v>
      </c>
      <c r="F32" s="70" t="s">
        <v>122</v>
      </c>
      <c r="G32" s="70">
        <v>30</v>
      </c>
      <c r="H32" s="70" t="s">
        <v>104</v>
      </c>
    </row>
    <row r="33" spans="1:8" x14ac:dyDescent="0.3">
      <c r="A33" s="117" t="s">
        <v>14</v>
      </c>
      <c r="B33" s="117"/>
      <c r="C33" s="117"/>
      <c r="D33" s="117"/>
      <c r="E33" s="117"/>
      <c r="F33" s="117"/>
      <c r="G33" s="117"/>
      <c r="H33" s="117"/>
    </row>
    <row r="34" spans="1:8" ht="41.4" x14ac:dyDescent="0.3">
      <c r="A34" s="69" t="s">
        <v>0</v>
      </c>
      <c r="B34" s="69" t="s">
        <v>100</v>
      </c>
      <c r="C34" s="69" t="s">
        <v>9</v>
      </c>
      <c r="D34" s="115" t="s">
        <v>2</v>
      </c>
      <c r="E34" s="115"/>
      <c r="F34" s="115"/>
      <c r="G34" s="69" t="s">
        <v>55</v>
      </c>
      <c r="H34" s="69" t="s">
        <v>101</v>
      </c>
    </row>
    <row r="35" spans="1:8" ht="179.4" x14ac:dyDescent="0.3">
      <c r="A35" s="70">
        <v>1</v>
      </c>
      <c r="B35" s="70" t="s">
        <v>41</v>
      </c>
      <c r="C35" s="70" t="s">
        <v>123</v>
      </c>
      <c r="D35" s="116" t="s">
        <v>5</v>
      </c>
      <c r="E35" s="116"/>
      <c r="F35" s="116"/>
      <c r="G35" s="70">
        <v>1</v>
      </c>
      <c r="H35" s="70" t="s">
        <v>104</v>
      </c>
    </row>
    <row r="36" spans="1:8" x14ac:dyDescent="0.3">
      <c r="A36" s="70">
        <v>2</v>
      </c>
      <c r="B36" s="70" t="s">
        <v>124</v>
      </c>
      <c r="C36" s="70" t="s">
        <v>125</v>
      </c>
      <c r="D36" s="116" t="s">
        <v>5</v>
      </c>
      <c r="E36" s="116"/>
      <c r="F36" s="116"/>
      <c r="G36" s="70">
        <v>1</v>
      </c>
      <c r="H36" s="70" t="s">
        <v>104</v>
      </c>
    </row>
    <row r="37" spans="1:8" ht="41.4" x14ac:dyDescent="0.3">
      <c r="A37" s="70">
        <v>3</v>
      </c>
      <c r="B37" s="70" t="s">
        <v>126</v>
      </c>
      <c r="C37" s="70" t="s">
        <v>127</v>
      </c>
      <c r="D37" s="116" t="s">
        <v>6</v>
      </c>
      <c r="E37" s="116"/>
      <c r="F37" s="116"/>
      <c r="G37" s="70">
        <v>1</v>
      </c>
      <c r="H37" s="70" t="s">
        <v>104</v>
      </c>
    </row>
    <row r="38" spans="1:8" ht="69" x14ac:dyDescent="0.3">
      <c r="A38" s="70">
        <v>4</v>
      </c>
      <c r="B38" s="70" t="s">
        <v>128</v>
      </c>
      <c r="C38" s="70" t="s">
        <v>129</v>
      </c>
      <c r="D38" s="116" t="s">
        <v>6</v>
      </c>
      <c r="E38" s="116"/>
      <c r="F38" s="116"/>
      <c r="G38" s="70">
        <v>1</v>
      </c>
      <c r="H38" s="70" t="s">
        <v>104</v>
      </c>
    </row>
    <row r="39" spans="1:8" ht="96.6" x14ac:dyDescent="0.3">
      <c r="A39" s="70">
        <v>5</v>
      </c>
      <c r="B39" s="70" t="s">
        <v>130</v>
      </c>
      <c r="C39" s="70" t="s">
        <v>131</v>
      </c>
      <c r="D39" s="116" t="s">
        <v>17</v>
      </c>
      <c r="E39" s="116"/>
      <c r="F39" s="116"/>
      <c r="G39" s="70">
        <v>1</v>
      </c>
      <c r="H39" s="70" t="s">
        <v>114</v>
      </c>
    </row>
    <row r="40" spans="1:8" ht="41.4" x14ac:dyDescent="0.3">
      <c r="A40" s="70">
        <v>6</v>
      </c>
      <c r="B40" s="70" t="s">
        <v>34</v>
      </c>
      <c r="C40" s="70" t="s">
        <v>132</v>
      </c>
      <c r="D40" s="116" t="s">
        <v>6</v>
      </c>
      <c r="E40" s="116"/>
      <c r="F40" s="116"/>
      <c r="G40" s="70">
        <v>1</v>
      </c>
      <c r="H40" s="70" t="s">
        <v>104</v>
      </c>
    </row>
    <row r="41" spans="1:8" ht="41.4" x14ac:dyDescent="0.3">
      <c r="A41" s="70">
        <v>7</v>
      </c>
      <c r="B41" s="70" t="s">
        <v>133</v>
      </c>
      <c r="C41" s="70" t="s">
        <v>134</v>
      </c>
      <c r="D41" s="116" t="s">
        <v>6</v>
      </c>
      <c r="E41" s="116"/>
      <c r="F41" s="116"/>
      <c r="G41" s="70">
        <v>1</v>
      </c>
      <c r="H41" s="70" t="s">
        <v>104</v>
      </c>
    </row>
    <row r="42" spans="1:8" x14ac:dyDescent="0.3">
      <c r="A42" s="117" t="s">
        <v>13</v>
      </c>
      <c r="B42" s="117"/>
      <c r="C42" s="117"/>
      <c r="D42" s="117"/>
      <c r="E42" s="117"/>
      <c r="F42" s="117"/>
      <c r="G42" s="117"/>
      <c r="H42" s="117"/>
    </row>
    <row r="43" spans="1:8" ht="41.4" x14ac:dyDescent="0.3">
      <c r="A43" s="69" t="s">
        <v>0</v>
      </c>
      <c r="B43" s="69" t="s">
        <v>100</v>
      </c>
      <c r="C43" s="69" t="s">
        <v>9</v>
      </c>
      <c r="D43" s="115" t="s">
        <v>2</v>
      </c>
      <c r="E43" s="115"/>
      <c r="F43" s="115"/>
      <c r="G43" s="69" t="s">
        <v>55</v>
      </c>
      <c r="H43" s="69" t="s">
        <v>101</v>
      </c>
    </row>
    <row r="44" spans="1:8" x14ac:dyDescent="0.3">
      <c r="A44" s="70">
        <v>1</v>
      </c>
      <c r="B44" s="70" t="s">
        <v>19</v>
      </c>
      <c r="C44" s="70" t="s">
        <v>135</v>
      </c>
      <c r="D44" s="116" t="s">
        <v>8</v>
      </c>
      <c r="E44" s="116"/>
      <c r="F44" s="116"/>
      <c r="G44" s="70">
        <v>1</v>
      </c>
      <c r="H44" s="70" t="s">
        <v>114</v>
      </c>
    </row>
    <row r="45" spans="1:8" ht="69" x14ac:dyDescent="0.3">
      <c r="A45" s="70">
        <v>2</v>
      </c>
      <c r="B45" s="70" t="s">
        <v>20</v>
      </c>
      <c r="C45" s="70" t="s">
        <v>136</v>
      </c>
      <c r="D45" s="116" t="s">
        <v>8</v>
      </c>
      <c r="E45" s="116"/>
      <c r="F45" s="116"/>
      <c r="G45" s="70">
        <v>1</v>
      </c>
      <c r="H45" s="70" t="s">
        <v>114</v>
      </c>
    </row>
  </sheetData>
  <mergeCells count="46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6:F36"/>
    <mergeCell ref="D23:F23"/>
    <mergeCell ref="D24:F24"/>
    <mergeCell ref="D25:F25"/>
    <mergeCell ref="D26:F26"/>
    <mergeCell ref="D27:F27"/>
    <mergeCell ref="A28:H28"/>
    <mergeCell ref="A29:C29"/>
    <mergeCell ref="D29:H29"/>
    <mergeCell ref="A33:H33"/>
    <mergeCell ref="D34:F34"/>
    <mergeCell ref="D35:F35"/>
    <mergeCell ref="D43:F43"/>
    <mergeCell ref="D44:F44"/>
    <mergeCell ref="D45:F45"/>
    <mergeCell ref="D37:F37"/>
    <mergeCell ref="D38:F38"/>
    <mergeCell ref="D39:F39"/>
    <mergeCell ref="D40:F40"/>
    <mergeCell ref="D41:F41"/>
    <mergeCell ref="A42:H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:C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2026-03-26T11:22:02Z</dcterms:modified>
</cp:coreProperties>
</file>