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 с вариативной частью\Металлургия\Для РЭГ\"/>
    </mc:Choice>
  </mc:AlternateContent>
  <xr:revisionPtr revIDLastSave="0" documentId="13_ncr:1_{807D2652-E9F9-4BCC-9C63-7A835FA93FDA}" xr6:coauthVersionLast="47" xr6:coauthVersionMax="47" xr10:uidLastSave="{00000000-0000-0000-0000-000000000000}"/>
  <bookViews>
    <workbookView xWindow="4890" yWindow="4890" windowWidth="35955" windowHeight="1245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зона'!$A$1:$F$27</definedName>
    <definedName name="_xlnm._FilterDatabase" localSheetId="5" hidden="1">'Охрана труда'!$A$1:$F$1</definedName>
    <definedName name="_xlnm._FilterDatabase" localSheetId="4" hidden="1">'Рабочее место преподавателя'!$A$1:$F$17</definedName>
    <definedName name="_xlnm._FilterDatabase" localSheetId="3" hidden="1">'Рабочее место учащегося'!$A$1:$F$15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0" l="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" i="10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2" i="12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50" i="6" l="1"/>
  <c r="G52" i="6"/>
  <c r="G51" i="6"/>
  <c r="G53" i="6"/>
  <c r="F7" i="13"/>
  <c r="F3" i="13"/>
  <c r="H18" i="6" l="1"/>
  <c r="H4" i="7"/>
  <c r="H13" i="7"/>
  <c r="H15" i="7"/>
  <c r="H16" i="7"/>
  <c r="H5" i="7"/>
  <c r="H14" i="7"/>
  <c r="H6" i="7"/>
  <c r="H3" i="7"/>
  <c r="H12" i="7"/>
</calcChain>
</file>

<file path=xl/sharedStrings.xml><?xml version="1.0" encoding="utf-8"?>
<sst xmlns="http://schemas.openxmlformats.org/spreadsheetml/2006/main" count="594" uniqueCount="137">
  <si>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</si>
  <si>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</si>
  <si>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</si>
  <si>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</si>
  <si>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</si>
  <si>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</si>
  <si>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</si>
  <si>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</si>
  <si>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</si>
  <si>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</si>
  <si>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</si>
  <si>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</si>
  <si>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</si>
  <si>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</si>
  <si>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</si>
  <si>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</si>
  <si>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</si>
  <si>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</si>
  <si>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</si>
  <si>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</si>
  <si>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</si>
  <si>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</si>
  <si>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</si>
  <si>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</si>
  <si>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</si>
  <si>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</si>
  <si>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</si>
  <si>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</si>
  <si>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</si>
  <si>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</si>
  <si>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Магнитно-маркерная доска</t>
  </si>
  <si>
    <t>Аптечка</t>
  </si>
  <si>
    <t>Огнетушитель</t>
  </si>
  <si>
    <t>Санитайзер</t>
  </si>
  <si>
    <t>Кулер</t>
  </si>
  <si>
    <t>Экран для проектора</t>
  </si>
  <si>
    <t xml:space="preserve">Проектор </t>
  </si>
  <si>
    <t>МФУ лазерное</t>
  </si>
  <si>
    <t>Компьютер</t>
  </si>
  <si>
    <t xml:space="preserve">Монитор </t>
  </si>
  <si>
    <t>Колонки</t>
  </si>
  <si>
    <t>Стеллаж для документов</t>
  </si>
  <si>
    <t>Офисный стол</t>
  </si>
  <si>
    <t>Тумба подкатная</t>
  </si>
  <si>
    <t>Подставка под системный блок</t>
  </si>
  <si>
    <t>Стул</t>
  </si>
  <si>
    <t>Стол компьютерный</t>
  </si>
  <si>
    <t>Стул компьютерный</t>
  </si>
  <si>
    <t>Стул ученический</t>
  </si>
  <si>
    <t>Веб-камера</t>
  </si>
  <si>
    <t>Акустическая система</t>
  </si>
  <si>
    <t>Ноутбук</t>
  </si>
  <si>
    <t>МФУ</t>
  </si>
  <si>
    <t>Мышь компьютерная</t>
  </si>
  <si>
    <t xml:space="preserve">Шкаф </t>
  </si>
  <si>
    <t>Волгоградская область</t>
  </si>
  <si>
    <t>Сейф для ноутбуков</t>
  </si>
  <si>
    <t>Доска магнитно-меловая</t>
  </si>
  <si>
    <t>Доска аудиторная</t>
  </si>
  <si>
    <t>Доска магнитно-маркерная</t>
  </si>
  <si>
    <t>Стол</t>
  </si>
  <si>
    <t>Проектор</t>
  </si>
  <si>
    <t>Техника безопасности</t>
  </si>
  <si>
    <t>Количество упоминаний в "Сводке по кластерам"</t>
  </si>
  <si>
    <t>Интерактивная доска</t>
  </si>
  <si>
    <t>Компьютер (системный блок, монитор, клавиатура, мышь)</t>
  </si>
  <si>
    <t>Московская область</t>
  </si>
  <si>
    <t>Свердловская область</t>
  </si>
  <si>
    <t>Типовой комплект лабораторного оборудования "Изучение и анализ рентгеновских снимков трубного и листового проката"</t>
  </si>
  <si>
    <t>АРМ "Дефектоскопист-рентгенолог"</t>
  </si>
  <si>
    <t>Комплект учебно-наглядных пособий по станкам с ЧПУ</t>
  </si>
  <si>
    <t>Комплект учебно-наглядных пособий по метрологии</t>
  </si>
  <si>
    <t>Ультрозвуковой дефектоскоп</t>
  </si>
  <si>
    <t>Экран+ проектор</t>
  </si>
  <si>
    <t>Доска классная</t>
  </si>
  <si>
    <t>Шкаф для документов</t>
  </si>
  <si>
    <t>Шкаф для хранения</t>
  </si>
  <si>
    <t>Демонстрационный комплекс «Металлургия»</t>
  </si>
  <si>
    <t>Комплект анимационных роликов по технологии конструкционных материалов на CD-R (ТКМ)</t>
  </si>
  <si>
    <t>Стол ученический</t>
  </si>
  <si>
    <t>Стол учителя однотумбовый</t>
  </si>
  <si>
    <t>Стул преподавателя</t>
  </si>
  <si>
    <t>Источник бесперебойного питания</t>
  </si>
  <si>
    <t xml:space="preserve">Огнетушитель порошковый </t>
  </si>
  <si>
    <t>Учебно-демонстрационный комплекс "Соединение шестерни и вала"</t>
  </si>
  <si>
    <t>Модель "Механизм поршневого насоса"</t>
  </si>
  <si>
    <t xml:space="preserve">Стенд   «Центровка валов в горизонтальной плоскости»  </t>
  </si>
  <si>
    <t>Табурет лабораторный</t>
  </si>
  <si>
    <t>Стол лабораторный</t>
  </si>
  <si>
    <t>IT оборудование</t>
  </si>
  <si>
    <t>Доска маркерная</t>
  </si>
  <si>
    <t>оборудование</t>
  </si>
  <si>
    <t>Шкаф офисный комбинированный</t>
  </si>
  <si>
    <t>Стол демонстрационный</t>
  </si>
  <si>
    <t>Комплект наглядных пособий. Комплект стендов Детали машин и основы конструирования</t>
  </si>
  <si>
    <t>Комплект "Динамическая балансировка ротора"</t>
  </si>
  <si>
    <t>Комплект учебно-лабораторного оборудования "Вибрационная диагностика дисбаланса"</t>
  </si>
  <si>
    <t>Модель на подставке "Червячный редуктор"</t>
  </si>
  <si>
    <t xml:space="preserve">Автоматизированный лабораторный комплекс «Детали машин - редуктор червячный" </t>
  </si>
  <si>
    <t xml:space="preserve">Автоматизированный лабораторный комплекс «Детали машин - редуктор цилиндрический" </t>
  </si>
  <si>
    <t>Парта двухместная</t>
  </si>
  <si>
    <t>Стул с пюпитром</t>
  </si>
  <si>
    <t>Письменный стол двухтумбовый</t>
  </si>
  <si>
    <t>Компьютер с ПО ( мышь,клавиатура)</t>
  </si>
  <si>
    <t xml:space="preserve">шт (на 1 раб.место) </t>
  </si>
  <si>
    <t>шт (на 3 раб.мест)</t>
  </si>
  <si>
    <t>шт (на 6 раб.мест)</t>
  </si>
  <si>
    <t>шт (на 12 раб.мест)</t>
  </si>
  <si>
    <t>шт (на 1 раб.место)</t>
  </si>
  <si>
    <t>шт (на 12 раб.мест )</t>
  </si>
  <si>
    <t>шт (на 25 раб. мест)</t>
  </si>
  <si>
    <t>шт (на 1 раб.места)</t>
  </si>
  <si>
    <t xml:space="preserve">шт (на 1 раб.места) </t>
  </si>
  <si>
    <t>Интерактивный комплекс для ЦОС</t>
  </si>
  <si>
    <t xml:space="preserve"> шт (на 1 раб.место)</t>
  </si>
  <si>
    <t xml:space="preserve"> шт (на 2 раб.места)</t>
  </si>
  <si>
    <t xml:space="preserve"> шт (на 25 раб.мест )</t>
  </si>
  <si>
    <t>Программа САПР для создания трехмерных моделей</t>
  </si>
  <si>
    <t xml:space="preserve">Учебное оборудование и программное обеспечение </t>
  </si>
  <si>
    <t>Автоматизированный лабораторный комплекс «Детали машин - редуктор цилиндрический»</t>
  </si>
  <si>
    <t>Автоматизированный лабораторный комплекс «Детали машин - редуктор червячный»</t>
  </si>
  <si>
    <t>АРМ «Дефектоскопист-рентгенолог»</t>
  </si>
  <si>
    <t>Комплект «Динамическая балансировка ротора»</t>
  </si>
  <si>
    <t>Комплект наглядных пособий. Комплект стендов «Детали машин и основы конструирования»</t>
  </si>
  <si>
    <t>Комплект учебно-лабораторного оборудования «Вибрационная диагностика дисбаланса»</t>
  </si>
  <si>
    <t>Модель «Механизм поршневого насоса»</t>
  </si>
  <si>
    <t>Модель на подставке «Червячный редуктор»</t>
  </si>
  <si>
    <t>Стенд «Центровка валов в горизонтальной плоскости»</t>
  </si>
  <si>
    <t>Типовой комплект лабораторного оборудования «Изучение и анализ рентгеновских снимков трубного и листового проката»</t>
  </si>
  <si>
    <t>Учебно-демонстрационный комплекс «Соединение шестерни и вала»</t>
  </si>
  <si>
    <t>15.02.16 Технология машиностроения</t>
  </si>
  <si>
    <t>Лаборатория технологии машиностроения</t>
  </si>
  <si>
    <t>Подсчет</t>
  </si>
  <si>
    <t>Базовая или вариативная часть</t>
  </si>
  <si>
    <t>Вариативная часть</t>
  </si>
  <si>
    <t>Базовая часть</t>
  </si>
  <si>
    <t>Комплект анимационных роликов по технологии конструкционных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</si>
</sst>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09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center" vertical="center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2" borderId="17" xfId="0" applyFont="1" applyFill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8" fillId="9" borderId="17" xfId="0" applyFont="1" applyFill="1" applyBorder="1" applyAlignment="1">
      <alignment vertical="center" wrapText="1"/>
    </xf>
    <xf numFmtId="0" fontId="19" fillId="9" borderId="17" xfId="0" applyFont="1" applyFill="1" applyBorder="1" applyAlignment="1">
      <alignment vertical="center" wrapText="1"/>
    </xf>
    <xf numFmtId="0" fontId="19" fillId="9" borderId="17" xfId="0" applyFont="1" applyFill="1" applyBorder="1" applyAlignment="1">
      <alignment horizontal="left" vertical="center" wrapText="1"/>
    </xf>
    <xf numFmtId="0" fontId="19" fillId="8" borderId="17" xfId="0" applyFont="1" applyFill="1" applyBorder="1" applyAlignment="1">
      <alignment vertical="center" wrapText="1"/>
    </xf>
    <xf numFmtId="0" fontId="19" fillId="8" borderId="17" xfId="0" applyFont="1" applyFill="1" applyBorder="1" applyAlignment="1">
      <alignment horizontal="left" vertical="center" wrapText="1"/>
    </xf>
    <xf numFmtId="0" fontId="19" fillId="11" borderId="17" xfId="0" applyFont="1" applyFill="1" applyBorder="1" applyAlignment="1">
      <alignment vertical="center" wrapText="1"/>
    </xf>
    <xf numFmtId="0" fontId="18" fillId="10" borderId="17" xfId="0" applyFont="1" applyFill="1" applyBorder="1" applyAlignment="1">
      <alignment vertical="center" wrapText="1"/>
    </xf>
    <xf numFmtId="0" fontId="19" fillId="10" borderId="17" xfId="0" applyFont="1" applyFill="1" applyBorder="1" applyAlignment="1">
      <alignment vertical="center" wrapText="1"/>
    </xf>
    <xf numFmtId="0" fontId="19" fillId="12" borderId="17" xfId="0" applyFont="1" applyFill="1" applyBorder="1" applyAlignment="1">
      <alignment horizontal="left" vertical="center" wrapText="1"/>
    </xf>
    <xf numFmtId="0" fontId="9" fillId="4" borderId="17" xfId="3" applyFont="1" applyFill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0" borderId="17" xfId="0" applyFont="1" applyBorder="1" applyAlignment="1">
      <alignment horizontal="center" vertical="center"/>
    </xf>
    <xf numFmtId="0" fontId="18" fillId="11" borderId="17" xfId="0" applyFont="1" applyFill="1" applyBorder="1" applyAlignment="1">
      <alignment horizontal="left" vertical="center" wrapText="1"/>
    </xf>
    <xf numFmtId="0" fontId="18" fillId="11" borderId="17" xfId="0" applyFont="1" applyFill="1" applyBorder="1" applyAlignment="1">
      <alignment vertical="center" wrapText="1"/>
    </xf>
    <xf numFmtId="0" fontId="18" fillId="10" borderId="17" xfId="0" applyFont="1" applyFill="1" applyBorder="1" applyAlignment="1">
      <alignment horizontal="left" vertical="center" wrapText="1"/>
    </xf>
    <xf numFmtId="0" fontId="19" fillId="10" borderId="17" xfId="0" applyFont="1" applyFill="1" applyBorder="1" applyAlignment="1">
      <alignment vertical="center"/>
    </xf>
    <xf numFmtId="0" fontId="18" fillId="0" borderId="17" xfId="0" applyFont="1" applyBorder="1" applyAlignment="1">
      <alignment horizontal="left" vertical="center" wrapText="1"/>
    </xf>
    <xf numFmtId="0" fontId="19" fillId="10" borderId="17" xfId="0" applyFont="1" applyFill="1" applyBorder="1" applyAlignment="1">
      <alignment horizontal="left" vertical="center"/>
    </xf>
    <xf numFmtId="0" fontId="19" fillId="11" borderId="17" xfId="0" applyFont="1" applyFill="1" applyBorder="1" applyAlignment="1">
      <alignment horizontal="left" vertical="center"/>
    </xf>
    <xf numFmtId="0" fontId="19" fillId="8" borderId="17" xfId="0" applyFont="1" applyFill="1" applyBorder="1" applyAlignment="1">
      <alignment horizontal="left" vertical="center"/>
    </xf>
    <xf numFmtId="0" fontId="19" fillId="8" borderId="17" xfId="0" applyFont="1" applyFill="1" applyBorder="1" applyAlignment="1">
      <alignment vertical="center"/>
    </xf>
    <xf numFmtId="0" fontId="22" fillId="0" borderId="20" xfId="0" applyFont="1" applyBorder="1" applyAlignment="1">
      <alignment vertical="center" wrapText="1"/>
    </xf>
    <xf numFmtId="0" fontId="20" fillId="7" borderId="17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vertical="center" wrapText="1"/>
    </xf>
    <xf numFmtId="0" fontId="9" fillId="4" borderId="20" xfId="3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89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</dxfs>
  <tableStyles count="0" defaultTableStyle="TableStyleMedium2" defaultPivotStyle="PivotStyleLight16"/>
  <colors>
    <mruColors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3"/>
  <sheetViews>
    <sheetView tabSelected="1" workbookViewId="0">
      <selection activeCell="B18" sqref="B18"/>
    </sheetView>
  </sheetViews>
  <sheetFormatPr defaultColWidth="0" defaultRowHeight="15" x14ac:dyDescent="0.25"/>
  <cols>
    <col min="1" max="1" width="5.140625" style="13" customWidth="1"/>
    <col min="2" max="2" width="52" customWidth="1"/>
    <col min="3" max="3" width="33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99" t="s">
        <v>131</v>
      </c>
      <c r="B1" s="100"/>
      <c r="C1" s="100"/>
      <c r="D1" s="100"/>
      <c r="E1" s="100"/>
      <c r="F1" s="100"/>
      <c r="G1" s="101"/>
    </row>
    <row r="2" spans="1:8" ht="38.25" customHeight="1" x14ac:dyDescent="0.25">
      <c r="A2" s="102" t="s">
        <v>21</v>
      </c>
      <c r="B2" s="102"/>
      <c r="C2" s="103" t="s">
        <v>130</v>
      </c>
      <c r="D2" s="104"/>
      <c r="E2" s="104"/>
      <c r="F2" s="104"/>
      <c r="G2" s="104"/>
    </row>
    <row r="3" spans="1:8" ht="20.25" x14ac:dyDescent="0.25">
      <c r="A3" s="94" t="s">
        <v>12</v>
      </c>
      <c r="B3" s="94"/>
      <c r="C3" s="94"/>
      <c r="D3" s="94"/>
      <c r="E3" s="94"/>
      <c r="F3" s="94"/>
      <c r="G3" s="95"/>
    </row>
    <row r="4" spans="1:8" ht="15.75" thickBot="1" x14ac:dyDescent="0.3">
      <c r="A4" s="105" t="s">
        <v>19</v>
      </c>
      <c r="B4" s="106"/>
      <c r="C4" s="9">
        <v>12</v>
      </c>
      <c r="D4" s="10"/>
      <c r="E4" s="10"/>
      <c r="F4" s="10"/>
      <c r="G4" s="10"/>
    </row>
    <row r="5" spans="1:8" x14ac:dyDescent="0.25">
      <c r="A5" s="96" t="s">
        <v>13</v>
      </c>
      <c r="B5" s="97"/>
      <c r="C5" s="97"/>
      <c r="D5" s="97"/>
      <c r="E5" s="97"/>
      <c r="F5" s="97"/>
      <c r="G5" s="98"/>
    </row>
    <row r="6" spans="1:8" x14ac:dyDescent="0.25">
      <c r="A6" s="88" t="s">
        <v>22</v>
      </c>
      <c r="B6" s="89"/>
      <c r="C6" s="89"/>
      <c r="D6" s="89"/>
      <c r="E6" s="89"/>
      <c r="F6" s="89"/>
      <c r="G6" s="90"/>
    </row>
    <row r="7" spans="1:8" x14ac:dyDescent="0.25">
      <c r="A7" s="88" t="s">
        <v>29</v>
      </c>
      <c r="B7" s="89"/>
      <c r="C7" s="89"/>
      <c r="D7" s="89"/>
      <c r="E7" s="89"/>
      <c r="F7" s="89"/>
      <c r="G7" s="90"/>
    </row>
    <row r="8" spans="1:8" x14ac:dyDescent="0.25">
      <c r="A8" s="88" t="s">
        <v>28</v>
      </c>
      <c r="B8" s="89"/>
      <c r="C8" s="89"/>
      <c r="D8" s="89"/>
      <c r="E8" s="89"/>
      <c r="F8" s="89"/>
      <c r="G8" s="90"/>
    </row>
    <row r="9" spans="1:8" x14ac:dyDescent="0.25">
      <c r="A9" s="88" t="s">
        <v>27</v>
      </c>
      <c r="B9" s="89"/>
      <c r="C9" s="89"/>
      <c r="D9" s="89"/>
      <c r="E9" s="89"/>
      <c r="F9" s="89"/>
      <c r="G9" s="90"/>
    </row>
    <row r="10" spans="1:8" x14ac:dyDescent="0.25">
      <c r="A10" s="88" t="s">
        <v>25</v>
      </c>
      <c r="B10" s="89"/>
      <c r="C10" s="89"/>
      <c r="D10" s="89"/>
      <c r="E10" s="89"/>
      <c r="F10" s="89"/>
      <c r="G10" s="90"/>
    </row>
    <row r="11" spans="1:8" x14ac:dyDescent="0.25">
      <c r="A11" s="88" t="s">
        <v>26</v>
      </c>
      <c r="B11" s="89"/>
      <c r="C11" s="89"/>
      <c r="D11" s="89"/>
      <c r="E11" s="89"/>
      <c r="F11" s="89"/>
      <c r="G11" s="90"/>
    </row>
    <row r="12" spans="1:8" x14ac:dyDescent="0.25">
      <c r="A12" s="88" t="s">
        <v>24</v>
      </c>
      <c r="B12" s="89"/>
      <c r="C12" s="89"/>
      <c r="D12" s="89"/>
      <c r="E12" s="89"/>
      <c r="F12" s="89"/>
      <c r="G12" s="90"/>
    </row>
    <row r="13" spans="1:8" ht="15.75" thickBot="1" x14ac:dyDescent="0.3">
      <c r="A13" s="91" t="s">
        <v>23</v>
      </c>
      <c r="B13" s="92"/>
      <c r="C13" s="92"/>
      <c r="D13" s="92"/>
      <c r="E13" s="92"/>
      <c r="F13" s="92"/>
      <c r="G13" s="93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7" t="s">
        <v>63</v>
      </c>
    </row>
    <row r="15" spans="1:8" ht="47.25" x14ac:dyDescent="0.25">
      <c r="A15" s="8">
        <v>1</v>
      </c>
      <c r="B15" s="49" t="s">
        <v>119</v>
      </c>
      <c r="C15" s="84" t="s">
        <v>18</v>
      </c>
      <c r="D15" s="64" t="s">
        <v>11</v>
      </c>
      <c r="E15" s="14">
        <v>1</v>
      </c>
      <c r="F15" s="8" t="s">
        <v>17</v>
      </c>
      <c r="G15" s="14">
        <v>1</v>
      </c>
    </row>
    <row r="16" spans="1:8" ht="47.25" x14ac:dyDescent="0.25">
      <c r="A16" s="8">
        <v>2</v>
      </c>
      <c r="B16" s="80" t="s">
        <v>120</v>
      </c>
      <c r="C16" s="84" t="s">
        <v>18</v>
      </c>
      <c r="D16" s="64" t="s">
        <v>11</v>
      </c>
      <c r="E16" s="14">
        <v>1</v>
      </c>
      <c r="F16" s="8" t="s">
        <v>17</v>
      </c>
      <c r="G16" s="14">
        <v>1</v>
      </c>
    </row>
    <row r="17" spans="1:8" ht="45" x14ac:dyDescent="0.25">
      <c r="A17" s="8">
        <v>3</v>
      </c>
      <c r="B17" s="63" t="s">
        <v>58</v>
      </c>
      <c r="C17" s="60" t="s">
        <v>18</v>
      </c>
      <c r="D17" s="61" t="s">
        <v>7</v>
      </c>
      <c r="E17" s="14">
        <v>1</v>
      </c>
      <c r="F17" s="8" t="s">
        <v>17</v>
      </c>
      <c r="G17" s="14">
        <v>1</v>
      </c>
    </row>
    <row r="18" spans="1:8" ht="45" x14ac:dyDescent="0.25">
      <c r="A18" s="8">
        <v>4</v>
      </c>
      <c r="B18" s="11" t="s">
        <v>52</v>
      </c>
      <c r="C18" s="60" t="s">
        <v>18</v>
      </c>
      <c r="D18" s="1" t="s">
        <v>5</v>
      </c>
      <c r="E18" s="14">
        <v>1</v>
      </c>
      <c r="F18" s="8" t="s">
        <v>17</v>
      </c>
      <c r="G18" s="14">
        <v>1</v>
      </c>
      <c r="H18" s="26" t="e">
        <f>COUNTIF(#REF!,B18)</f>
        <v>#REF!</v>
      </c>
    </row>
    <row r="19" spans="1:8" ht="45" x14ac:dyDescent="0.25">
      <c r="A19" s="8">
        <v>5</v>
      </c>
      <c r="B19" s="63" t="s">
        <v>36</v>
      </c>
      <c r="C19" s="85" t="s">
        <v>18</v>
      </c>
      <c r="D19" s="1" t="s">
        <v>5</v>
      </c>
      <c r="E19" s="65">
        <v>1</v>
      </c>
      <c r="F19" s="30" t="s">
        <v>6</v>
      </c>
      <c r="G19" s="66">
        <v>1</v>
      </c>
      <c r="H19" s="26"/>
    </row>
    <row r="20" spans="1:8" ht="45" x14ac:dyDescent="0.25">
      <c r="A20" s="8">
        <v>6</v>
      </c>
      <c r="B20" s="63" t="s">
        <v>35</v>
      </c>
      <c r="C20" s="85" t="s">
        <v>18</v>
      </c>
      <c r="D20" s="1" t="s">
        <v>11</v>
      </c>
      <c r="E20" s="65">
        <v>1</v>
      </c>
      <c r="F20" s="30" t="s">
        <v>6</v>
      </c>
      <c r="G20" s="66">
        <v>1</v>
      </c>
      <c r="H20" s="26"/>
    </row>
    <row r="21" spans="1:8" ht="21" thickBot="1" x14ac:dyDescent="0.3">
      <c r="A21" s="94" t="s">
        <v>15</v>
      </c>
      <c r="B21" s="94"/>
      <c r="C21" s="94"/>
      <c r="D21" s="94"/>
      <c r="E21" s="94"/>
      <c r="F21" s="94"/>
      <c r="G21" s="95"/>
    </row>
    <row r="22" spans="1:8" x14ac:dyDescent="0.25">
      <c r="A22" s="96" t="s">
        <v>13</v>
      </c>
      <c r="B22" s="97"/>
      <c r="C22" s="97"/>
      <c r="D22" s="97"/>
      <c r="E22" s="97"/>
      <c r="F22" s="97"/>
      <c r="G22" s="98"/>
    </row>
    <row r="23" spans="1:8" x14ac:dyDescent="0.25">
      <c r="A23" s="88" t="s">
        <v>22</v>
      </c>
      <c r="B23" s="89"/>
      <c r="C23" s="89"/>
      <c r="D23" s="89"/>
      <c r="E23" s="89"/>
      <c r="F23" s="89"/>
      <c r="G23" s="90"/>
    </row>
    <row r="24" spans="1:8" x14ac:dyDescent="0.25">
      <c r="A24" s="88" t="s">
        <v>29</v>
      </c>
      <c r="B24" s="89"/>
      <c r="C24" s="89"/>
      <c r="D24" s="89"/>
      <c r="E24" s="89"/>
      <c r="F24" s="89"/>
      <c r="G24" s="90"/>
    </row>
    <row r="25" spans="1:8" x14ac:dyDescent="0.25">
      <c r="A25" s="88" t="s">
        <v>28</v>
      </c>
      <c r="B25" s="89"/>
      <c r="C25" s="89"/>
      <c r="D25" s="89"/>
      <c r="E25" s="89"/>
      <c r="F25" s="89"/>
      <c r="G25" s="90"/>
    </row>
    <row r="26" spans="1:8" x14ac:dyDescent="0.25">
      <c r="A26" s="88" t="s">
        <v>27</v>
      </c>
      <c r="B26" s="89"/>
      <c r="C26" s="89"/>
      <c r="D26" s="89"/>
      <c r="E26" s="89"/>
      <c r="F26" s="89"/>
      <c r="G26" s="90"/>
    </row>
    <row r="27" spans="1:8" x14ac:dyDescent="0.25">
      <c r="A27" s="88" t="s">
        <v>25</v>
      </c>
      <c r="B27" s="89"/>
      <c r="C27" s="89"/>
      <c r="D27" s="89"/>
      <c r="E27" s="89"/>
      <c r="F27" s="89"/>
      <c r="G27" s="90"/>
    </row>
    <row r="28" spans="1:8" x14ac:dyDescent="0.25">
      <c r="A28" s="88" t="s">
        <v>26</v>
      </c>
      <c r="B28" s="89"/>
      <c r="C28" s="89"/>
      <c r="D28" s="89"/>
      <c r="E28" s="89"/>
      <c r="F28" s="89"/>
      <c r="G28" s="90"/>
    </row>
    <row r="29" spans="1:8" x14ac:dyDescent="0.25">
      <c r="A29" s="88" t="s">
        <v>24</v>
      </c>
      <c r="B29" s="89"/>
      <c r="C29" s="89"/>
      <c r="D29" s="89"/>
      <c r="E29" s="89"/>
      <c r="F29" s="89"/>
      <c r="G29" s="90"/>
    </row>
    <row r="30" spans="1:8" ht="15.75" thickBot="1" x14ac:dyDescent="0.3">
      <c r="A30" s="91" t="s">
        <v>23</v>
      </c>
      <c r="B30" s="92"/>
      <c r="C30" s="92"/>
      <c r="D30" s="92"/>
      <c r="E30" s="92"/>
      <c r="F30" s="92"/>
      <c r="G30" s="93"/>
    </row>
    <row r="31" spans="1:8" ht="30" x14ac:dyDescent="0.25">
      <c r="A31" s="8" t="s">
        <v>0</v>
      </c>
      <c r="B31" s="8" t="s">
        <v>1</v>
      </c>
      <c r="C31" s="8" t="s">
        <v>10</v>
      </c>
      <c r="D31" s="8" t="s">
        <v>2</v>
      </c>
      <c r="E31" s="8" t="s">
        <v>4</v>
      </c>
      <c r="F31" s="8" t="s">
        <v>3</v>
      </c>
      <c r="G31" s="8" t="s">
        <v>8</v>
      </c>
    </row>
    <row r="32" spans="1:8" ht="47.25" x14ac:dyDescent="0.25">
      <c r="A32" s="4">
        <v>1</v>
      </c>
      <c r="B32" s="74" t="s">
        <v>60</v>
      </c>
      <c r="C32" s="37" t="s">
        <v>18</v>
      </c>
      <c r="D32" s="38" t="s">
        <v>7</v>
      </c>
      <c r="E32" s="66">
        <v>1</v>
      </c>
      <c r="F32" s="34" t="s">
        <v>108</v>
      </c>
      <c r="G32" s="65">
        <v>12</v>
      </c>
    </row>
    <row r="33" spans="1:7" ht="47.25" x14ac:dyDescent="0.25">
      <c r="A33" s="4">
        <v>2</v>
      </c>
      <c r="B33" s="74" t="s">
        <v>45</v>
      </c>
      <c r="C33" s="37" t="s">
        <v>18</v>
      </c>
      <c r="D33" s="38" t="s">
        <v>7</v>
      </c>
      <c r="E33" s="66">
        <v>1</v>
      </c>
      <c r="F33" s="34" t="s">
        <v>104</v>
      </c>
      <c r="G33" s="65">
        <v>12</v>
      </c>
    </row>
    <row r="34" spans="1:7" ht="21" thickBot="1" x14ac:dyDescent="0.3">
      <c r="A34" s="94" t="s">
        <v>16</v>
      </c>
      <c r="B34" s="94"/>
      <c r="C34" s="94"/>
      <c r="D34" s="94"/>
      <c r="E34" s="94"/>
      <c r="F34" s="94"/>
      <c r="G34" s="95"/>
    </row>
    <row r="35" spans="1:7" x14ac:dyDescent="0.25">
      <c r="A35" s="96" t="s">
        <v>13</v>
      </c>
      <c r="B35" s="97"/>
      <c r="C35" s="97"/>
      <c r="D35" s="97"/>
      <c r="E35" s="97"/>
      <c r="F35" s="97"/>
      <c r="G35" s="98"/>
    </row>
    <row r="36" spans="1:7" x14ac:dyDescent="0.25">
      <c r="A36" s="88" t="s">
        <v>22</v>
      </c>
      <c r="B36" s="89"/>
      <c r="C36" s="89"/>
      <c r="D36" s="89"/>
      <c r="E36" s="89"/>
      <c r="F36" s="89"/>
      <c r="G36" s="90"/>
    </row>
    <row r="37" spans="1:7" x14ac:dyDescent="0.25">
      <c r="A37" s="88" t="s">
        <v>29</v>
      </c>
      <c r="B37" s="89"/>
      <c r="C37" s="89"/>
      <c r="D37" s="89"/>
      <c r="E37" s="89"/>
      <c r="F37" s="89"/>
      <c r="G37" s="90"/>
    </row>
    <row r="38" spans="1:7" x14ac:dyDescent="0.25">
      <c r="A38" s="88" t="s">
        <v>28</v>
      </c>
      <c r="B38" s="89"/>
      <c r="C38" s="89"/>
      <c r="D38" s="89"/>
      <c r="E38" s="89"/>
      <c r="F38" s="89"/>
      <c r="G38" s="90"/>
    </row>
    <row r="39" spans="1:7" x14ac:dyDescent="0.25">
      <c r="A39" s="88" t="s">
        <v>27</v>
      </c>
      <c r="B39" s="89"/>
      <c r="C39" s="89"/>
      <c r="D39" s="89"/>
      <c r="E39" s="89"/>
      <c r="F39" s="89"/>
      <c r="G39" s="90"/>
    </row>
    <row r="40" spans="1:7" x14ac:dyDescent="0.25">
      <c r="A40" s="88" t="s">
        <v>25</v>
      </c>
      <c r="B40" s="89"/>
      <c r="C40" s="89"/>
      <c r="D40" s="89"/>
      <c r="E40" s="89"/>
      <c r="F40" s="89"/>
      <c r="G40" s="90"/>
    </row>
    <row r="41" spans="1:7" x14ac:dyDescent="0.25">
      <c r="A41" s="88" t="s">
        <v>26</v>
      </c>
      <c r="B41" s="89"/>
      <c r="C41" s="89"/>
      <c r="D41" s="89"/>
      <c r="E41" s="89"/>
      <c r="F41" s="89"/>
      <c r="G41" s="90"/>
    </row>
    <row r="42" spans="1:7" x14ac:dyDescent="0.25">
      <c r="A42" s="88" t="s">
        <v>24</v>
      </c>
      <c r="B42" s="89"/>
      <c r="C42" s="89"/>
      <c r="D42" s="89"/>
      <c r="E42" s="89"/>
      <c r="F42" s="89"/>
      <c r="G42" s="90"/>
    </row>
    <row r="43" spans="1:7" ht="15.75" thickBot="1" x14ac:dyDescent="0.3">
      <c r="A43" s="91" t="s">
        <v>23</v>
      </c>
      <c r="B43" s="92"/>
      <c r="C43" s="92"/>
      <c r="D43" s="92"/>
      <c r="E43" s="92"/>
      <c r="F43" s="92"/>
      <c r="G43" s="93"/>
    </row>
    <row r="44" spans="1:7" ht="30" x14ac:dyDescent="0.25">
      <c r="A44" s="8" t="s">
        <v>0</v>
      </c>
      <c r="B44" s="8" t="s">
        <v>1</v>
      </c>
      <c r="C44" s="8" t="s">
        <v>10</v>
      </c>
      <c r="D44" s="8" t="s">
        <v>2</v>
      </c>
      <c r="E44" s="8" t="s">
        <v>4</v>
      </c>
      <c r="F44" s="8" t="s">
        <v>3</v>
      </c>
      <c r="G44" s="8" t="s">
        <v>8</v>
      </c>
    </row>
    <row r="45" spans="1:7" ht="47.25" x14ac:dyDescent="0.25">
      <c r="A45" s="4">
        <v>1</v>
      </c>
      <c r="B45" s="28" t="s">
        <v>65</v>
      </c>
      <c r="C45" s="37" t="s">
        <v>18</v>
      </c>
      <c r="D45" s="38" t="s">
        <v>5</v>
      </c>
      <c r="E45" s="66">
        <v>1</v>
      </c>
      <c r="F45" s="27" t="s">
        <v>17</v>
      </c>
      <c r="G45" s="65">
        <v>1</v>
      </c>
    </row>
    <row r="46" spans="1:7" ht="47.25" x14ac:dyDescent="0.25">
      <c r="A46" s="4">
        <v>2</v>
      </c>
      <c r="B46" s="74" t="s">
        <v>60</v>
      </c>
      <c r="C46" s="37" t="s">
        <v>18</v>
      </c>
      <c r="D46" s="38" t="s">
        <v>7</v>
      </c>
      <c r="E46" s="66">
        <v>1</v>
      </c>
      <c r="F46" s="34" t="s">
        <v>6</v>
      </c>
      <c r="G46" s="65">
        <v>1</v>
      </c>
    </row>
    <row r="47" spans="1:7" ht="47.25" x14ac:dyDescent="0.25">
      <c r="A47" s="3">
        <v>3</v>
      </c>
      <c r="B47" s="74" t="s">
        <v>45</v>
      </c>
      <c r="C47" s="37" t="s">
        <v>18</v>
      </c>
      <c r="D47" s="38" t="s">
        <v>7</v>
      </c>
      <c r="E47" s="66">
        <v>1</v>
      </c>
      <c r="F47" s="81" t="s">
        <v>6</v>
      </c>
      <c r="G47" s="65">
        <v>1</v>
      </c>
    </row>
    <row r="48" spans="1:7" ht="20.25" x14ac:dyDescent="0.25">
      <c r="A48" s="94" t="s">
        <v>14</v>
      </c>
      <c r="B48" s="94"/>
      <c r="C48" s="94"/>
      <c r="D48" s="94"/>
      <c r="E48" s="94"/>
      <c r="F48" s="94"/>
      <c r="G48" s="95"/>
    </row>
    <row r="49" spans="1:7" ht="30" x14ac:dyDescent="0.25">
      <c r="A49" s="4" t="s">
        <v>0</v>
      </c>
      <c r="B49" s="4" t="s">
        <v>1</v>
      </c>
      <c r="C49" s="4" t="s">
        <v>10</v>
      </c>
      <c r="D49" s="4" t="s">
        <v>2</v>
      </c>
      <c r="E49" s="4" t="s">
        <v>4</v>
      </c>
      <c r="F49" s="4" t="s">
        <v>3</v>
      </c>
      <c r="G49" s="4" t="s">
        <v>8</v>
      </c>
    </row>
    <row r="50" spans="1:7" ht="45" x14ac:dyDescent="0.25">
      <c r="A50" s="3">
        <v>1</v>
      </c>
      <c r="B50" s="12" t="s">
        <v>31</v>
      </c>
      <c r="C50" s="7" t="s">
        <v>18</v>
      </c>
      <c r="D50" s="83" t="s">
        <v>9</v>
      </c>
      <c r="E50" s="5">
        <v>1</v>
      </c>
      <c r="F50" s="3" t="s">
        <v>6</v>
      </c>
      <c r="G50" s="5">
        <f>E50</f>
        <v>1</v>
      </c>
    </row>
    <row r="51" spans="1:7" ht="45" x14ac:dyDescent="0.25">
      <c r="A51" s="3">
        <v>2</v>
      </c>
      <c r="B51" s="11" t="s">
        <v>34</v>
      </c>
      <c r="C51" s="7" t="s">
        <v>18</v>
      </c>
      <c r="D51" s="83" t="s">
        <v>9</v>
      </c>
      <c r="E51" s="5">
        <v>1</v>
      </c>
      <c r="F51" s="3" t="s">
        <v>6</v>
      </c>
      <c r="G51" s="5">
        <f>E51</f>
        <v>1</v>
      </c>
    </row>
    <row r="52" spans="1:7" ht="45" x14ac:dyDescent="0.25">
      <c r="A52" s="3">
        <v>3</v>
      </c>
      <c r="B52" s="12" t="s">
        <v>32</v>
      </c>
      <c r="C52" s="7" t="s">
        <v>18</v>
      </c>
      <c r="D52" s="83" t="s">
        <v>9</v>
      </c>
      <c r="E52" s="5">
        <v>1</v>
      </c>
      <c r="F52" s="3" t="s">
        <v>6</v>
      </c>
      <c r="G52" s="5">
        <f>E52</f>
        <v>1</v>
      </c>
    </row>
    <row r="53" spans="1:7" ht="45" x14ac:dyDescent="0.25">
      <c r="A53" s="3">
        <v>4</v>
      </c>
      <c r="B53" s="11" t="s">
        <v>33</v>
      </c>
      <c r="C53" s="7" t="s">
        <v>18</v>
      </c>
      <c r="D53" s="83" t="s">
        <v>9</v>
      </c>
      <c r="E53" s="5">
        <v>1</v>
      </c>
      <c r="F53" s="3" t="s">
        <v>6</v>
      </c>
      <c r="G53" s="5">
        <f>E53</f>
        <v>1</v>
      </c>
    </row>
  </sheetData>
  <sortState xmlns:xlrd2="http://schemas.microsoft.com/office/spreadsheetml/2017/richdata2" ref="B15:D20">
    <sortCondition ref="B15:B20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5:G35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4:G34"/>
    <mergeCell ref="A42:G42"/>
    <mergeCell ref="A43:G43"/>
    <mergeCell ref="A48:G48"/>
    <mergeCell ref="A36:G36"/>
    <mergeCell ref="A37:G37"/>
    <mergeCell ref="A38:G38"/>
    <mergeCell ref="A39:G39"/>
    <mergeCell ref="A40:G40"/>
    <mergeCell ref="A41:G41"/>
  </mergeCells>
  <dataValidations count="3">
    <dataValidation type="list" allowBlank="1" showInputMessage="1" showErrorMessage="1" sqref="D15:D17" xr:uid="{3A530EFB-A676-4730-93F2-13876E48465C}">
      <formula1>"Мебель, Оборудование, Программное обеспечение, Оборудование IT"</formula1>
    </dataValidation>
    <dataValidation type="list" allowBlank="1" showInputMessage="1" showErrorMessage="1" sqref="D50:D51" xr:uid="{E7B0AEAF-CE11-4135-8AAA-E3F392E3D2E1}">
      <formula1>"Охрана труда, Техника безопасности"</formula1>
    </dataValidation>
    <dataValidation allowBlank="1" showErrorMessage="1" sqref="B1:B1048576" xr:uid="{7E48804D-FB00-4B4D-B576-E4D97622A53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D45:D47 D32:D33 D18:D20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33"/>
  <sheetViews>
    <sheetView zoomScaleNormal="100" workbookViewId="0">
      <pane ySplit="1" topLeftCell="A2" activePane="bottomLeft" state="frozen"/>
      <selection pane="bottomLeft" activeCell="B32" sqref="B32"/>
    </sheetView>
  </sheetViews>
  <sheetFormatPr defaultColWidth="0" defaultRowHeight="15" x14ac:dyDescent="0.25"/>
  <cols>
    <col min="1" max="1" width="8.5703125" customWidth="1"/>
    <col min="2" max="2" width="60.85546875" style="19" customWidth="1"/>
    <col min="3" max="3" width="54.42578125" customWidth="1"/>
    <col min="4" max="4" width="21.42578125" style="21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6" t="s">
        <v>0</v>
      </c>
      <c r="B1" s="17" t="s">
        <v>1</v>
      </c>
      <c r="C1" s="16" t="s">
        <v>10</v>
      </c>
      <c r="D1" s="16" t="s">
        <v>2</v>
      </c>
      <c r="E1" s="16" t="s">
        <v>4</v>
      </c>
      <c r="F1" s="16" t="s">
        <v>3</v>
      </c>
      <c r="G1" s="16" t="s">
        <v>8</v>
      </c>
      <c r="H1" s="25" t="s">
        <v>63</v>
      </c>
    </row>
    <row r="2" spans="1:8" ht="20.25" x14ac:dyDescent="0.25">
      <c r="A2" s="107" t="s">
        <v>7</v>
      </c>
      <c r="B2" s="107"/>
      <c r="C2" s="107"/>
      <c r="D2" s="107"/>
      <c r="E2" s="107"/>
      <c r="F2" s="107"/>
      <c r="G2" s="107"/>
    </row>
    <row r="3" spans="1:8" ht="30" x14ac:dyDescent="0.25">
      <c r="A3" s="4">
        <v>1</v>
      </c>
      <c r="B3" s="12" t="s">
        <v>59</v>
      </c>
      <c r="C3" s="7" t="s">
        <v>18</v>
      </c>
      <c r="D3" s="1" t="s">
        <v>7</v>
      </c>
      <c r="E3" s="6">
        <v>1</v>
      </c>
      <c r="F3" s="2" t="s">
        <v>17</v>
      </c>
      <c r="G3" s="6">
        <v>1</v>
      </c>
      <c r="H3" s="26" t="e">
        <f>COUNTIF(#REF!,B3)</f>
        <v>#REF!</v>
      </c>
    </row>
    <row r="4" spans="1:8" ht="30" x14ac:dyDescent="0.25">
      <c r="A4" s="4">
        <v>2</v>
      </c>
      <c r="B4" s="12" t="s">
        <v>57</v>
      </c>
      <c r="C4" s="7" t="s">
        <v>18</v>
      </c>
      <c r="D4" s="1" t="s">
        <v>7</v>
      </c>
      <c r="E4" s="6">
        <v>1</v>
      </c>
      <c r="F4" s="2" t="s">
        <v>17</v>
      </c>
      <c r="G4" s="6">
        <v>1</v>
      </c>
      <c r="H4" s="26" t="e">
        <f>COUNTIF(#REF!,B4)</f>
        <v>#REF!</v>
      </c>
    </row>
    <row r="5" spans="1:8" ht="30" x14ac:dyDescent="0.25">
      <c r="A5" s="4">
        <v>3</v>
      </c>
      <c r="B5" s="86" t="s">
        <v>44</v>
      </c>
      <c r="C5" s="7" t="s">
        <v>18</v>
      </c>
      <c r="D5" s="1" t="s">
        <v>7</v>
      </c>
      <c r="E5" s="6">
        <v>1</v>
      </c>
      <c r="F5" s="2" t="s">
        <v>17</v>
      </c>
      <c r="G5" s="6">
        <v>1</v>
      </c>
      <c r="H5" s="26" t="e">
        <f>COUNTIF(#REF!,B5)</f>
        <v>#REF!</v>
      </c>
    </row>
    <row r="6" spans="1:8" ht="30" x14ac:dyDescent="0.25">
      <c r="A6" s="4">
        <v>4</v>
      </c>
      <c r="B6" s="12" t="s">
        <v>56</v>
      </c>
      <c r="C6" s="7" t="s">
        <v>18</v>
      </c>
      <c r="D6" s="1" t="s">
        <v>7</v>
      </c>
      <c r="E6" s="6">
        <v>1</v>
      </c>
      <c r="F6" s="2" t="s">
        <v>17</v>
      </c>
      <c r="G6" s="15">
        <v>1</v>
      </c>
      <c r="H6" s="26" t="e">
        <f>COUNTIF(#REF!,B6)</f>
        <v>#REF!</v>
      </c>
    </row>
    <row r="7" spans="1:8" ht="31.5" x14ac:dyDescent="0.25">
      <c r="A7" s="4">
        <v>5</v>
      </c>
      <c r="B7" s="35" t="s">
        <v>41</v>
      </c>
      <c r="C7" s="37" t="s">
        <v>18</v>
      </c>
      <c r="D7" s="38" t="s">
        <v>7</v>
      </c>
      <c r="E7" s="6">
        <v>1</v>
      </c>
      <c r="F7" s="31" t="s">
        <v>6</v>
      </c>
      <c r="G7" s="15">
        <v>1</v>
      </c>
      <c r="H7" s="26"/>
    </row>
    <row r="8" spans="1:8" ht="31.5" x14ac:dyDescent="0.25">
      <c r="A8" s="4">
        <v>6</v>
      </c>
      <c r="B8" s="80" t="s">
        <v>93</v>
      </c>
      <c r="C8" s="37" t="s">
        <v>18</v>
      </c>
      <c r="D8" s="38" t="s">
        <v>7</v>
      </c>
      <c r="E8" s="66">
        <v>1</v>
      </c>
      <c r="F8" s="2" t="s">
        <v>17</v>
      </c>
      <c r="G8" s="65">
        <v>1</v>
      </c>
      <c r="H8" s="26"/>
    </row>
    <row r="9" spans="1:8" ht="31.5" x14ac:dyDescent="0.25">
      <c r="A9" s="4">
        <v>7</v>
      </c>
      <c r="B9" s="35" t="s">
        <v>43</v>
      </c>
      <c r="C9" s="37" t="s">
        <v>18</v>
      </c>
      <c r="D9" s="38" t="s">
        <v>7</v>
      </c>
      <c r="E9" s="66">
        <v>1</v>
      </c>
      <c r="F9" s="31" t="s">
        <v>6</v>
      </c>
      <c r="G9" s="65">
        <v>1</v>
      </c>
      <c r="H9" s="26"/>
    </row>
    <row r="10" spans="1:8" ht="31.5" x14ac:dyDescent="0.25">
      <c r="A10" s="4">
        <v>8</v>
      </c>
      <c r="B10" s="87" t="s">
        <v>54</v>
      </c>
      <c r="C10" s="79" t="s">
        <v>18</v>
      </c>
      <c r="D10" s="38" t="s">
        <v>7</v>
      </c>
      <c r="E10" s="66">
        <v>1</v>
      </c>
      <c r="F10" s="43" t="s">
        <v>6</v>
      </c>
      <c r="G10" s="66">
        <v>1</v>
      </c>
      <c r="H10" s="26"/>
    </row>
    <row r="11" spans="1:8" ht="20.25" x14ac:dyDescent="0.25">
      <c r="A11" s="107" t="s">
        <v>5</v>
      </c>
      <c r="B11" s="107"/>
      <c r="C11" s="107"/>
      <c r="D11" s="107"/>
      <c r="E11" s="107"/>
      <c r="F11" s="107"/>
      <c r="G11" s="107"/>
      <c r="H11" s="26"/>
    </row>
    <row r="12" spans="1:8" ht="30" x14ac:dyDescent="0.25">
      <c r="A12" s="4">
        <v>1</v>
      </c>
      <c r="B12" s="11" t="s">
        <v>50</v>
      </c>
      <c r="C12" s="7" t="s">
        <v>18</v>
      </c>
      <c r="D12" s="1" t="s">
        <v>5</v>
      </c>
      <c r="E12" s="14">
        <v>1</v>
      </c>
      <c r="F12" s="8" t="s">
        <v>6</v>
      </c>
      <c r="G12" s="14">
        <v>1</v>
      </c>
      <c r="H12" s="26" t="e">
        <f>COUNTIF(#REF!,B12)</f>
        <v>#REF!</v>
      </c>
    </row>
    <row r="13" spans="1:8" ht="30" x14ac:dyDescent="0.25">
      <c r="A13" s="4">
        <v>2</v>
      </c>
      <c r="B13" s="12" t="s">
        <v>49</v>
      </c>
      <c r="C13" s="7" t="s">
        <v>18</v>
      </c>
      <c r="D13" s="1" t="s">
        <v>5</v>
      </c>
      <c r="E13" s="14">
        <v>1</v>
      </c>
      <c r="F13" s="8" t="s">
        <v>6</v>
      </c>
      <c r="G13" s="14">
        <v>1</v>
      </c>
      <c r="H13" s="26" t="e">
        <f>COUNTIF(#REF!,B13)</f>
        <v>#REF!</v>
      </c>
    </row>
    <row r="14" spans="1:8" ht="30" x14ac:dyDescent="0.25">
      <c r="A14" s="4">
        <v>3</v>
      </c>
      <c r="B14" s="12" t="s">
        <v>53</v>
      </c>
      <c r="C14" s="7" t="s">
        <v>18</v>
      </c>
      <c r="D14" s="1" t="s">
        <v>5</v>
      </c>
      <c r="E14" s="14">
        <v>1</v>
      </c>
      <c r="F14" s="8" t="s">
        <v>6</v>
      </c>
      <c r="G14" s="14">
        <v>1</v>
      </c>
      <c r="H14" s="26" t="e">
        <f>COUNTIF(#REF!,B14)</f>
        <v>#REF!</v>
      </c>
    </row>
    <row r="15" spans="1:8" ht="30" x14ac:dyDescent="0.25">
      <c r="A15" s="4">
        <v>4</v>
      </c>
      <c r="B15" s="11" t="s">
        <v>51</v>
      </c>
      <c r="C15" s="7" t="s">
        <v>18</v>
      </c>
      <c r="D15" s="1" t="s">
        <v>5</v>
      </c>
      <c r="E15" s="14">
        <v>1</v>
      </c>
      <c r="F15" s="8" t="s">
        <v>17</v>
      </c>
      <c r="G15" s="14">
        <v>1</v>
      </c>
      <c r="H15" s="26" t="e">
        <f>COUNTIF(#REF!,B15)</f>
        <v>#REF!</v>
      </c>
    </row>
    <row r="16" spans="1:8" ht="30" x14ac:dyDescent="0.25">
      <c r="A16" s="4">
        <v>5</v>
      </c>
      <c r="B16" s="11" t="s">
        <v>64</v>
      </c>
      <c r="C16" s="7" t="s">
        <v>18</v>
      </c>
      <c r="D16" s="1" t="s">
        <v>5</v>
      </c>
      <c r="E16" s="14">
        <v>1</v>
      </c>
      <c r="F16" s="8" t="s">
        <v>17</v>
      </c>
      <c r="G16" s="14">
        <v>1</v>
      </c>
      <c r="H16" s="26" t="e">
        <f>COUNTIF(#REF!,B16)</f>
        <v>#REF!</v>
      </c>
    </row>
    <row r="17" spans="1:8" ht="31.5" x14ac:dyDescent="0.25">
      <c r="A17" s="4">
        <v>6</v>
      </c>
      <c r="B17" s="35" t="s">
        <v>82</v>
      </c>
      <c r="C17" s="37" t="s">
        <v>18</v>
      </c>
      <c r="D17" s="38" t="s">
        <v>5</v>
      </c>
      <c r="E17" s="14">
        <v>1</v>
      </c>
      <c r="F17" s="31" t="s">
        <v>6</v>
      </c>
      <c r="G17" s="14">
        <v>1</v>
      </c>
      <c r="H17" s="26"/>
    </row>
    <row r="18" spans="1:8" ht="20.25" x14ac:dyDescent="0.25">
      <c r="A18" s="107" t="s">
        <v>118</v>
      </c>
      <c r="B18" s="108"/>
      <c r="C18" s="107"/>
      <c r="D18" s="107"/>
      <c r="E18" s="107"/>
      <c r="F18" s="107"/>
      <c r="G18" s="107"/>
      <c r="H18" s="26"/>
    </row>
    <row r="19" spans="1:8" ht="31.5" x14ac:dyDescent="0.25">
      <c r="A19" s="20">
        <v>1</v>
      </c>
      <c r="B19" s="49" t="s">
        <v>121</v>
      </c>
      <c r="C19" s="79" t="s">
        <v>18</v>
      </c>
      <c r="D19" s="38" t="s">
        <v>11</v>
      </c>
      <c r="E19" s="67">
        <v>1</v>
      </c>
      <c r="F19" s="30" t="s">
        <v>6</v>
      </c>
      <c r="G19" s="67">
        <v>1</v>
      </c>
      <c r="H19" s="26"/>
    </row>
    <row r="20" spans="1:8" ht="31.5" x14ac:dyDescent="0.25">
      <c r="A20" s="20">
        <v>2</v>
      </c>
      <c r="B20" s="42" t="s">
        <v>77</v>
      </c>
      <c r="C20" s="79" t="s">
        <v>18</v>
      </c>
      <c r="D20" s="38" t="s">
        <v>20</v>
      </c>
      <c r="E20" s="67">
        <v>1</v>
      </c>
      <c r="F20" s="30" t="s">
        <v>6</v>
      </c>
      <c r="G20" s="67">
        <v>1</v>
      </c>
      <c r="H20" s="26"/>
    </row>
    <row r="21" spans="1:8" ht="31.5" x14ac:dyDescent="0.25">
      <c r="A21" s="20">
        <v>3</v>
      </c>
      <c r="B21" s="49" t="s">
        <v>122</v>
      </c>
      <c r="C21" s="79" t="s">
        <v>18</v>
      </c>
      <c r="D21" s="38" t="s">
        <v>11</v>
      </c>
      <c r="E21" s="65">
        <v>1</v>
      </c>
      <c r="F21" s="30" t="s">
        <v>6</v>
      </c>
      <c r="G21" s="66">
        <v>1</v>
      </c>
      <c r="H21" s="26"/>
    </row>
    <row r="22" spans="1:8" ht="31.5" x14ac:dyDescent="0.25">
      <c r="A22" s="20">
        <v>4</v>
      </c>
      <c r="B22" s="42" t="s">
        <v>136</v>
      </c>
      <c r="C22" s="79" t="s">
        <v>18</v>
      </c>
      <c r="D22" s="38" t="s">
        <v>20</v>
      </c>
      <c r="E22" s="67">
        <v>1</v>
      </c>
      <c r="F22" s="30" t="s">
        <v>6</v>
      </c>
      <c r="G22" s="67">
        <v>1</v>
      </c>
      <c r="H22" s="26"/>
    </row>
    <row r="23" spans="1:8" ht="31.5" x14ac:dyDescent="0.25">
      <c r="A23" s="20">
        <v>5</v>
      </c>
      <c r="B23" s="49" t="s">
        <v>123</v>
      </c>
      <c r="C23" s="79" t="s">
        <v>18</v>
      </c>
      <c r="D23" s="38" t="s">
        <v>11</v>
      </c>
      <c r="E23" s="65">
        <v>1</v>
      </c>
      <c r="F23" s="30" t="s">
        <v>6</v>
      </c>
      <c r="G23" s="66">
        <v>1</v>
      </c>
      <c r="H23" s="26"/>
    </row>
    <row r="24" spans="1:8" ht="31.5" x14ac:dyDescent="0.25">
      <c r="A24" s="20">
        <v>6</v>
      </c>
      <c r="B24" s="49" t="s">
        <v>124</v>
      </c>
      <c r="C24" s="79" t="s">
        <v>18</v>
      </c>
      <c r="D24" s="38" t="s">
        <v>11</v>
      </c>
      <c r="E24" s="65">
        <v>1</v>
      </c>
      <c r="F24" s="30" t="s">
        <v>6</v>
      </c>
      <c r="G24" s="66">
        <v>1</v>
      </c>
      <c r="H24" s="26"/>
    </row>
    <row r="25" spans="1:8" ht="31.5" x14ac:dyDescent="0.25">
      <c r="A25" s="20">
        <v>7</v>
      </c>
      <c r="B25" s="49" t="s">
        <v>71</v>
      </c>
      <c r="C25" s="79" t="s">
        <v>18</v>
      </c>
      <c r="D25" s="38" t="s">
        <v>11</v>
      </c>
      <c r="E25" s="67">
        <v>1</v>
      </c>
      <c r="F25" s="30" t="s">
        <v>6</v>
      </c>
      <c r="G25" s="67">
        <v>1</v>
      </c>
      <c r="H25" s="26"/>
    </row>
    <row r="26" spans="1:8" ht="31.5" x14ac:dyDescent="0.25">
      <c r="A26" s="20">
        <v>8</v>
      </c>
      <c r="B26" s="49" t="s">
        <v>70</v>
      </c>
      <c r="C26" s="79" t="s">
        <v>18</v>
      </c>
      <c r="D26" s="38" t="s">
        <v>11</v>
      </c>
      <c r="E26" s="67">
        <v>1</v>
      </c>
      <c r="F26" s="30" t="s">
        <v>6</v>
      </c>
      <c r="G26" s="67">
        <v>1</v>
      </c>
      <c r="H26" s="26"/>
    </row>
    <row r="27" spans="1:8" ht="31.5" x14ac:dyDescent="0.25">
      <c r="A27" s="20">
        <v>9</v>
      </c>
      <c r="B27" s="49" t="s">
        <v>125</v>
      </c>
      <c r="C27" s="79" t="s">
        <v>18</v>
      </c>
      <c r="D27" s="38" t="s">
        <v>11</v>
      </c>
      <c r="E27" s="65">
        <v>1</v>
      </c>
      <c r="F27" s="30" t="s">
        <v>6</v>
      </c>
      <c r="G27" s="66">
        <v>1</v>
      </c>
      <c r="H27" s="26"/>
    </row>
    <row r="28" spans="1:8" ht="31.5" x14ac:dyDescent="0.25">
      <c r="A28" s="20">
        <v>10</v>
      </c>
      <c r="B28" s="49" t="s">
        <v>126</v>
      </c>
      <c r="C28" s="79" t="s">
        <v>18</v>
      </c>
      <c r="D28" s="38" t="s">
        <v>11</v>
      </c>
      <c r="E28" s="65">
        <v>1</v>
      </c>
      <c r="F28" s="30" t="s">
        <v>6</v>
      </c>
      <c r="G28" s="66">
        <v>1</v>
      </c>
      <c r="H28" s="26"/>
    </row>
    <row r="29" spans="1:8" ht="31.5" x14ac:dyDescent="0.25">
      <c r="A29" s="20">
        <v>11</v>
      </c>
      <c r="B29" s="49" t="s">
        <v>117</v>
      </c>
      <c r="C29" s="79" t="s">
        <v>18</v>
      </c>
      <c r="D29" s="38" t="s">
        <v>20</v>
      </c>
      <c r="E29" s="30">
        <v>1</v>
      </c>
      <c r="F29" s="30" t="s">
        <v>6</v>
      </c>
      <c r="G29" s="30">
        <v>1</v>
      </c>
      <c r="H29" s="26"/>
    </row>
    <row r="30" spans="1:8" ht="31.5" x14ac:dyDescent="0.25">
      <c r="A30" s="20">
        <v>12</v>
      </c>
      <c r="B30" s="49" t="s">
        <v>127</v>
      </c>
      <c r="C30" s="79" t="s">
        <v>18</v>
      </c>
      <c r="D30" s="38" t="s">
        <v>11</v>
      </c>
      <c r="E30" s="65">
        <v>1</v>
      </c>
      <c r="F30" s="30" t="s">
        <v>6</v>
      </c>
      <c r="G30" s="65">
        <v>1</v>
      </c>
      <c r="H30" s="26"/>
    </row>
    <row r="31" spans="1:8" ht="47.25" x14ac:dyDescent="0.25">
      <c r="A31" s="20">
        <v>13</v>
      </c>
      <c r="B31" s="49" t="s">
        <v>128</v>
      </c>
      <c r="C31" s="79" t="s">
        <v>18</v>
      </c>
      <c r="D31" s="38" t="s">
        <v>11</v>
      </c>
      <c r="E31" s="67">
        <v>1</v>
      </c>
      <c r="F31" s="30" t="s">
        <v>6</v>
      </c>
      <c r="G31" s="67">
        <v>1</v>
      </c>
      <c r="H31" s="26"/>
    </row>
    <row r="32" spans="1:8" ht="31.5" x14ac:dyDescent="0.25">
      <c r="A32" s="20">
        <v>14</v>
      </c>
      <c r="B32" s="49" t="s">
        <v>72</v>
      </c>
      <c r="C32" s="79" t="s">
        <v>18</v>
      </c>
      <c r="D32" s="38" t="s">
        <v>11</v>
      </c>
      <c r="E32" s="67">
        <v>1</v>
      </c>
      <c r="F32" s="30" t="s">
        <v>6</v>
      </c>
      <c r="G32" s="67">
        <v>1</v>
      </c>
      <c r="H32" s="26"/>
    </row>
    <row r="33" spans="1:8" ht="31.5" x14ac:dyDescent="0.25">
      <c r="A33" s="20">
        <v>15</v>
      </c>
      <c r="B33" s="49" t="s">
        <v>129</v>
      </c>
      <c r="C33" s="79" t="s">
        <v>18</v>
      </c>
      <c r="D33" s="64" t="s">
        <v>11</v>
      </c>
      <c r="E33" s="66">
        <v>1</v>
      </c>
      <c r="F33" s="30" t="s">
        <v>6</v>
      </c>
      <c r="G33" s="66">
        <v>1</v>
      </c>
      <c r="H33" s="26"/>
    </row>
  </sheetData>
  <sortState xmlns:xlrd2="http://schemas.microsoft.com/office/spreadsheetml/2017/richdata2" ref="B3:B10">
    <sortCondition ref="B3:B10"/>
  </sortState>
  <mergeCells count="3">
    <mergeCell ref="A2:G2"/>
    <mergeCell ref="A11:G11"/>
    <mergeCell ref="A18:G18"/>
  </mergeCell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8B1A7-4F91-4251-94DE-55FF50041779}">
  <sheetPr filterMode="1"/>
  <dimension ref="A1:H27"/>
  <sheetViews>
    <sheetView workbookViewId="0">
      <pane ySplit="1" topLeftCell="A2" activePane="bottomLeft" state="frozen"/>
      <selection activeCell="I22" sqref="I22:P22"/>
      <selection pane="bottomLeft" activeCell="I22" sqref="I22:P22"/>
    </sheetView>
  </sheetViews>
  <sheetFormatPr defaultRowHeight="15.75" x14ac:dyDescent="0.25"/>
  <cols>
    <col min="1" max="1" width="52" style="47" customWidth="1"/>
    <col min="2" max="2" width="46.28515625" style="47" customWidth="1"/>
    <col min="3" max="3" width="20.42578125" style="47" customWidth="1"/>
    <col min="4" max="4" width="14.42578125" style="47" customWidth="1"/>
    <col min="5" max="5" width="14.85546875" style="46" customWidth="1"/>
    <col min="6" max="6" width="14.28515625" style="47" customWidth="1"/>
    <col min="7" max="7" width="16.42578125" style="47" customWidth="1"/>
    <col min="8" max="8" width="20.42578125" style="47" customWidth="1"/>
    <col min="9" max="16384" width="9.140625" style="47"/>
  </cols>
  <sheetData>
    <row r="1" spans="1:8" ht="47.25" x14ac:dyDescent="0.25">
      <c r="A1" s="33" t="s">
        <v>1</v>
      </c>
      <c r="B1" s="33" t="s">
        <v>10</v>
      </c>
      <c r="C1" s="33" t="s">
        <v>2</v>
      </c>
      <c r="D1" s="33" t="s">
        <v>4</v>
      </c>
      <c r="E1" s="33" t="s">
        <v>3</v>
      </c>
      <c r="F1" s="33" t="s">
        <v>8</v>
      </c>
      <c r="G1" s="82" t="s">
        <v>132</v>
      </c>
      <c r="H1" s="82" t="s">
        <v>133</v>
      </c>
    </row>
    <row r="2" spans="1:8" ht="31.5" hidden="1" x14ac:dyDescent="0.25">
      <c r="A2" s="42" t="s">
        <v>99</v>
      </c>
      <c r="B2" s="37" t="s">
        <v>18</v>
      </c>
      <c r="C2" s="38" t="s">
        <v>91</v>
      </c>
      <c r="D2" s="65">
        <v>1</v>
      </c>
      <c r="E2" s="43" t="s">
        <v>110</v>
      </c>
      <c r="F2" s="66">
        <v>1</v>
      </c>
      <c r="G2" s="46">
        <f>COUNTIF($A$2:$A$27,A2)</f>
        <v>1</v>
      </c>
      <c r="H2" s="47" t="s">
        <v>134</v>
      </c>
    </row>
    <row r="3" spans="1:8" ht="31.5" hidden="1" x14ac:dyDescent="0.25">
      <c r="A3" s="44" t="s">
        <v>98</v>
      </c>
      <c r="B3" s="37" t="s">
        <v>18</v>
      </c>
      <c r="C3" s="38" t="s">
        <v>91</v>
      </c>
      <c r="D3" s="65">
        <v>1</v>
      </c>
      <c r="E3" s="43" t="s">
        <v>110</v>
      </c>
      <c r="F3" s="66">
        <v>1</v>
      </c>
      <c r="G3" s="46">
        <f t="shared" ref="G3:G27" si="0">COUNTIF($A$2:$A$27,A3)</f>
        <v>1</v>
      </c>
      <c r="H3" s="47" t="s">
        <v>134</v>
      </c>
    </row>
    <row r="4" spans="1:8" ht="31.5" hidden="1" x14ac:dyDescent="0.25">
      <c r="A4" s="49" t="s">
        <v>69</v>
      </c>
      <c r="B4" s="37" t="s">
        <v>18</v>
      </c>
      <c r="C4" s="38" t="s">
        <v>11</v>
      </c>
      <c r="D4" s="67">
        <v>1</v>
      </c>
      <c r="E4" s="30" t="s">
        <v>6</v>
      </c>
      <c r="F4" s="67">
        <v>1</v>
      </c>
      <c r="G4" s="46">
        <f t="shared" si="0"/>
        <v>1</v>
      </c>
      <c r="H4" s="47" t="s">
        <v>134</v>
      </c>
    </row>
    <row r="5" spans="1:8" ht="31.5" x14ac:dyDescent="0.25">
      <c r="A5" s="41" t="s">
        <v>77</v>
      </c>
      <c r="B5" s="37" t="s">
        <v>18</v>
      </c>
      <c r="C5" s="38" t="s">
        <v>20</v>
      </c>
      <c r="D5" s="67">
        <v>1</v>
      </c>
      <c r="E5" s="30" t="s">
        <v>6</v>
      </c>
      <c r="F5" s="67">
        <v>1</v>
      </c>
      <c r="G5" s="46">
        <f t="shared" si="0"/>
        <v>1</v>
      </c>
      <c r="H5" s="47" t="s">
        <v>134</v>
      </c>
    </row>
    <row r="6" spans="1:8" ht="31.5" hidden="1" x14ac:dyDescent="0.25">
      <c r="A6" s="51" t="s">
        <v>74</v>
      </c>
      <c r="B6" s="37" t="s">
        <v>18</v>
      </c>
      <c r="C6" s="38" t="s">
        <v>7</v>
      </c>
      <c r="D6" s="67">
        <v>1</v>
      </c>
      <c r="E6" s="30" t="s">
        <v>6</v>
      </c>
      <c r="F6" s="67">
        <v>1</v>
      </c>
      <c r="G6" s="46">
        <f t="shared" si="0"/>
        <v>1</v>
      </c>
      <c r="H6" s="47" t="s">
        <v>135</v>
      </c>
    </row>
    <row r="7" spans="1:8" ht="31.5" hidden="1" x14ac:dyDescent="0.25">
      <c r="A7" s="52" t="s">
        <v>90</v>
      </c>
      <c r="B7" s="37" t="s">
        <v>18</v>
      </c>
      <c r="C7" s="38" t="s">
        <v>91</v>
      </c>
      <c r="D7" s="65">
        <v>1</v>
      </c>
      <c r="E7" s="29" t="s">
        <v>6</v>
      </c>
      <c r="F7" s="65">
        <v>1</v>
      </c>
      <c r="G7" s="46">
        <f t="shared" si="0"/>
        <v>1</v>
      </c>
      <c r="H7" s="47" t="s">
        <v>135</v>
      </c>
    </row>
    <row r="8" spans="1:8" ht="31.5" hidden="1" x14ac:dyDescent="0.25">
      <c r="A8" s="41" t="s">
        <v>113</v>
      </c>
      <c r="B8" s="37" t="s">
        <v>18</v>
      </c>
      <c r="C8" s="38" t="s">
        <v>5</v>
      </c>
      <c r="D8" s="67">
        <v>1</v>
      </c>
      <c r="E8" s="30" t="s">
        <v>6</v>
      </c>
      <c r="F8" s="67">
        <v>1</v>
      </c>
      <c r="G8" s="46">
        <f t="shared" si="0"/>
        <v>1</v>
      </c>
      <c r="H8" s="47" t="s">
        <v>134</v>
      </c>
    </row>
    <row r="9" spans="1:8" ht="31.5" hidden="1" x14ac:dyDescent="0.25">
      <c r="A9" s="42" t="s">
        <v>95</v>
      </c>
      <c r="B9" s="37" t="s">
        <v>18</v>
      </c>
      <c r="C9" s="38" t="s">
        <v>91</v>
      </c>
      <c r="D9" s="65">
        <v>1</v>
      </c>
      <c r="E9" s="43" t="s">
        <v>110</v>
      </c>
      <c r="F9" s="66">
        <v>1</v>
      </c>
      <c r="G9" s="46">
        <f t="shared" si="0"/>
        <v>1</v>
      </c>
      <c r="H9" s="47" t="s">
        <v>134</v>
      </c>
    </row>
    <row r="10" spans="1:8" ht="31.5" x14ac:dyDescent="0.25">
      <c r="A10" s="41" t="s">
        <v>78</v>
      </c>
      <c r="B10" s="37" t="s">
        <v>18</v>
      </c>
      <c r="C10" s="38" t="s">
        <v>20</v>
      </c>
      <c r="D10" s="67">
        <v>1</v>
      </c>
      <c r="E10" s="30" t="s">
        <v>6</v>
      </c>
      <c r="F10" s="67">
        <v>1</v>
      </c>
      <c r="G10" s="46">
        <f t="shared" si="0"/>
        <v>1</v>
      </c>
      <c r="H10" s="47" t="s">
        <v>134</v>
      </c>
    </row>
    <row r="11" spans="1:8" ht="31.5" hidden="1" x14ac:dyDescent="0.25">
      <c r="A11" s="42" t="s">
        <v>94</v>
      </c>
      <c r="B11" s="37" t="s">
        <v>18</v>
      </c>
      <c r="C11" s="38" t="s">
        <v>91</v>
      </c>
      <c r="D11" s="65">
        <v>1</v>
      </c>
      <c r="E11" s="43" t="s">
        <v>110</v>
      </c>
      <c r="F11" s="66">
        <v>1</v>
      </c>
      <c r="G11" s="46">
        <f t="shared" si="0"/>
        <v>1</v>
      </c>
      <c r="H11" s="47" t="s">
        <v>134</v>
      </c>
    </row>
    <row r="12" spans="1:8" ht="31.5" hidden="1" x14ac:dyDescent="0.25">
      <c r="A12" s="42" t="s">
        <v>96</v>
      </c>
      <c r="B12" s="37" t="s">
        <v>18</v>
      </c>
      <c r="C12" s="38" t="s">
        <v>91</v>
      </c>
      <c r="D12" s="65">
        <v>1</v>
      </c>
      <c r="E12" s="43" t="s">
        <v>110</v>
      </c>
      <c r="F12" s="66">
        <v>1</v>
      </c>
      <c r="G12" s="46">
        <f t="shared" si="0"/>
        <v>1</v>
      </c>
      <c r="H12" s="47" t="s">
        <v>134</v>
      </c>
    </row>
    <row r="13" spans="1:8" ht="31.5" hidden="1" x14ac:dyDescent="0.25">
      <c r="A13" s="49" t="s">
        <v>71</v>
      </c>
      <c r="B13" s="37" t="s">
        <v>18</v>
      </c>
      <c r="C13" s="38" t="s">
        <v>11</v>
      </c>
      <c r="D13" s="67">
        <v>1</v>
      </c>
      <c r="E13" s="30" t="s">
        <v>6</v>
      </c>
      <c r="F13" s="67">
        <v>1</v>
      </c>
      <c r="G13" s="46">
        <f t="shared" si="0"/>
        <v>1</v>
      </c>
      <c r="H13" s="47" t="s">
        <v>134</v>
      </c>
    </row>
    <row r="14" spans="1:8" ht="31.5" hidden="1" x14ac:dyDescent="0.25">
      <c r="A14" s="49" t="s">
        <v>70</v>
      </c>
      <c r="B14" s="37" t="s">
        <v>18</v>
      </c>
      <c r="C14" s="38" t="s">
        <v>11</v>
      </c>
      <c r="D14" s="67">
        <v>1</v>
      </c>
      <c r="E14" s="30" t="s">
        <v>6</v>
      </c>
      <c r="F14" s="67">
        <v>1</v>
      </c>
      <c r="G14" s="46">
        <f t="shared" si="0"/>
        <v>1</v>
      </c>
      <c r="H14" s="47" t="s">
        <v>134</v>
      </c>
    </row>
    <row r="15" spans="1:8" ht="31.5" hidden="1" x14ac:dyDescent="0.25">
      <c r="A15" s="53" t="s">
        <v>30</v>
      </c>
      <c r="B15" s="37" t="s">
        <v>18</v>
      </c>
      <c r="C15" s="38" t="s">
        <v>7</v>
      </c>
      <c r="D15" s="66">
        <v>1</v>
      </c>
      <c r="E15" s="34" t="s">
        <v>6</v>
      </c>
      <c r="F15" s="66">
        <v>1</v>
      </c>
      <c r="G15" s="46">
        <f t="shared" si="0"/>
        <v>1</v>
      </c>
      <c r="H15" s="47" t="s">
        <v>135</v>
      </c>
    </row>
    <row r="16" spans="1:8" ht="31.5" hidden="1" x14ac:dyDescent="0.25">
      <c r="A16" s="42" t="s">
        <v>97</v>
      </c>
      <c r="B16" s="37" t="s">
        <v>18</v>
      </c>
      <c r="C16" s="38" t="s">
        <v>91</v>
      </c>
      <c r="D16" s="65">
        <v>1</v>
      </c>
      <c r="E16" s="43" t="s">
        <v>110</v>
      </c>
      <c r="F16" s="66">
        <v>1</v>
      </c>
      <c r="G16" s="46">
        <f t="shared" si="0"/>
        <v>1</v>
      </c>
      <c r="H16" s="47" t="s">
        <v>134</v>
      </c>
    </row>
    <row r="17" spans="1:8" ht="31.5" hidden="1" x14ac:dyDescent="0.25">
      <c r="A17" s="54" t="s">
        <v>52</v>
      </c>
      <c r="B17" s="37" t="s">
        <v>18</v>
      </c>
      <c r="C17" s="38" t="s">
        <v>89</v>
      </c>
      <c r="D17" s="65">
        <v>1</v>
      </c>
      <c r="E17" s="29" t="s">
        <v>6</v>
      </c>
      <c r="F17" s="65">
        <v>1</v>
      </c>
      <c r="G17" s="46">
        <f t="shared" si="0"/>
        <v>1</v>
      </c>
      <c r="H17" s="47" t="s">
        <v>134</v>
      </c>
    </row>
    <row r="18" spans="1:8" ht="31.5" hidden="1" x14ac:dyDescent="0.25">
      <c r="A18" s="55" t="s">
        <v>37</v>
      </c>
      <c r="B18" s="37" t="s">
        <v>18</v>
      </c>
      <c r="C18" s="38" t="s">
        <v>5</v>
      </c>
      <c r="D18" s="66">
        <v>1</v>
      </c>
      <c r="E18" s="34" t="s">
        <v>6</v>
      </c>
      <c r="F18" s="66">
        <v>1</v>
      </c>
      <c r="G18" s="46">
        <f t="shared" si="0"/>
        <v>1</v>
      </c>
      <c r="H18" s="47" t="s">
        <v>134</v>
      </c>
    </row>
    <row r="19" spans="1:8" ht="31.5" x14ac:dyDescent="0.25">
      <c r="A19" s="42" t="s">
        <v>117</v>
      </c>
      <c r="B19" s="37" t="s">
        <v>18</v>
      </c>
      <c r="C19" s="38" t="s">
        <v>20</v>
      </c>
      <c r="D19" s="67">
        <v>1</v>
      </c>
      <c r="E19" s="30" t="s">
        <v>6</v>
      </c>
      <c r="F19" s="67">
        <v>1</v>
      </c>
      <c r="G19" s="46">
        <f t="shared" si="0"/>
        <v>1</v>
      </c>
      <c r="H19" s="47" t="s">
        <v>134</v>
      </c>
    </row>
    <row r="20" spans="1:8" ht="31.5" hidden="1" x14ac:dyDescent="0.25">
      <c r="A20" s="59" t="s">
        <v>61</v>
      </c>
      <c r="B20" s="37" t="s">
        <v>18</v>
      </c>
      <c r="C20" s="38" t="s">
        <v>89</v>
      </c>
      <c r="D20" s="65">
        <v>1</v>
      </c>
      <c r="E20" s="29" t="s">
        <v>6</v>
      </c>
      <c r="F20" s="65">
        <v>1</v>
      </c>
      <c r="G20" s="46">
        <f t="shared" si="0"/>
        <v>1</v>
      </c>
      <c r="H20" s="47" t="s">
        <v>134</v>
      </c>
    </row>
    <row r="21" spans="1:8" ht="31.5" hidden="1" x14ac:dyDescent="0.25">
      <c r="A21" s="44" t="s">
        <v>93</v>
      </c>
      <c r="B21" s="37" t="s">
        <v>18</v>
      </c>
      <c r="C21" s="38" t="s">
        <v>7</v>
      </c>
      <c r="D21" s="66">
        <v>1</v>
      </c>
      <c r="E21" s="43" t="s">
        <v>6</v>
      </c>
      <c r="F21" s="66">
        <v>1</v>
      </c>
      <c r="G21" s="46">
        <f t="shared" si="0"/>
        <v>1</v>
      </c>
      <c r="H21" s="47" t="s">
        <v>134</v>
      </c>
    </row>
    <row r="22" spans="1:8" ht="47.25" hidden="1" x14ac:dyDescent="0.25">
      <c r="A22" s="49" t="s">
        <v>68</v>
      </c>
      <c r="B22" s="37" t="s">
        <v>18</v>
      </c>
      <c r="C22" s="38" t="s">
        <v>11</v>
      </c>
      <c r="D22" s="67">
        <v>1</v>
      </c>
      <c r="E22" s="30" t="s">
        <v>6</v>
      </c>
      <c r="F22" s="67">
        <v>1</v>
      </c>
      <c r="G22" s="46">
        <f t="shared" si="0"/>
        <v>1</v>
      </c>
      <c r="H22" s="47" t="s">
        <v>134</v>
      </c>
    </row>
    <row r="23" spans="1:8" ht="31.5" hidden="1" x14ac:dyDescent="0.25">
      <c r="A23" s="49" t="s">
        <v>72</v>
      </c>
      <c r="B23" s="37" t="s">
        <v>18</v>
      </c>
      <c r="C23" s="38" t="s">
        <v>11</v>
      </c>
      <c r="D23" s="67">
        <v>1</v>
      </c>
      <c r="E23" s="30" t="s">
        <v>6</v>
      </c>
      <c r="F23" s="67">
        <v>1</v>
      </c>
      <c r="G23" s="46">
        <f t="shared" si="0"/>
        <v>1</v>
      </c>
      <c r="H23" s="47" t="s">
        <v>134</v>
      </c>
    </row>
    <row r="24" spans="1:8" ht="31.5" hidden="1" x14ac:dyDescent="0.25">
      <c r="A24" s="57" t="s">
        <v>75</v>
      </c>
      <c r="B24" s="37" t="s">
        <v>18</v>
      </c>
      <c r="C24" s="38" t="s">
        <v>7</v>
      </c>
      <c r="D24" s="67">
        <v>1</v>
      </c>
      <c r="E24" s="30" t="s">
        <v>6</v>
      </c>
      <c r="F24" s="67">
        <v>1</v>
      </c>
      <c r="G24" s="46">
        <f t="shared" si="0"/>
        <v>1</v>
      </c>
      <c r="H24" s="47" t="s">
        <v>134</v>
      </c>
    </row>
    <row r="25" spans="1:8" ht="31.5" hidden="1" x14ac:dyDescent="0.25">
      <c r="A25" s="57" t="s">
        <v>76</v>
      </c>
      <c r="B25" s="37" t="s">
        <v>18</v>
      </c>
      <c r="C25" s="38" t="s">
        <v>7</v>
      </c>
      <c r="D25" s="67">
        <v>1</v>
      </c>
      <c r="E25" s="30" t="s">
        <v>6</v>
      </c>
      <c r="F25" s="67">
        <v>1</v>
      </c>
      <c r="G25" s="46">
        <f t="shared" si="0"/>
        <v>1</v>
      </c>
      <c r="H25" s="47" t="s">
        <v>134</v>
      </c>
    </row>
    <row r="26" spans="1:8" ht="31.5" hidden="1" x14ac:dyDescent="0.25">
      <c r="A26" s="58" t="s">
        <v>92</v>
      </c>
      <c r="B26" s="37" t="s">
        <v>18</v>
      </c>
      <c r="C26" s="38" t="s">
        <v>7</v>
      </c>
      <c r="D26" s="65">
        <v>2</v>
      </c>
      <c r="E26" s="29" t="s">
        <v>6</v>
      </c>
      <c r="F26" s="65">
        <v>2</v>
      </c>
      <c r="G26" s="46">
        <f t="shared" si="0"/>
        <v>1</v>
      </c>
      <c r="H26" s="47" t="s">
        <v>134</v>
      </c>
    </row>
    <row r="27" spans="1:8" ht="31.5" hidden="1" x14ac:dyDescent="0.25">
      <c r="A27" s="59" t="s">
        <v>73</v>
      </c>
      <c r="B27" s="37" t="s">
        <v>18</v>
      </c>
      <c r="C27" s="38" t="s">
        <v>5</v>
      </c>
      <c r="D27" s="68">
        <v>1</v>
      </c>
      <c r="E27" s="32" t="s">
        <v>6</v>
      </c>
      <c r="F27" s="68">
        <v>1</v>
      </c>
      <c r="G27" s="46">
        <f t="shared" si="0"/>
        <v>1</v>
      </c>
      <c r="H27" s="47" t="s">
        <v>134</v>
      </c>
    </row>
  </sheetData>
  <autoFilter ref="A1:F27" xr:uid="{D168B1A7-4F91-4251-94DE-55FF50041779}">
    <filterColumn colId="2">
      <filters>
        <filter val="Программное обеспечение"/>
      </filters>
    </filterColumn>
    <sortState xmlns:xlrd2="http://schemas.microsoft.com/office/spreadsheetml/2017/richdata2" ref="A2:F27">
      <sortCondition ref="A1"/>
    </sortState>
  </autoFilter>
  <conditionalFormatting sqref="C2:C27">
    <cfRule type="cellIs" dxfId="35" priority="4" operator="equal">
      <formula>"Техника безопасности"</formula>
    </cfRule>
    <cfRule type="cellIs" dxfId="34" priority="5" operator="equal">
      <formula>"Охрана труда"</formula>
    </cfRule>
    <cfRule type="endsWith" dxfId="33" priority="6" operator="endsWith" text="Оборудование">
      <formula>RIGHT(C2,LEN("Оборудование"))="Оборудование"</formula>
    </cfRule>
    <cfRule type="containsText" dxfId="32" priority="7" operator="containsText" text="Программное обеспечение">
      <formula>NOT(ISERROR(SEARCH("Программное обеспечение",C2)))</formula>
    </cfRule>
    <cfRule type="endsWith" dxfId="31" priority="8" operator="endsWith" text="Оборудование IT">
      <formula>RIGHT(C2,LEN("Оборудование IT"))="Оборудование IT"</formula>
    </cfRule>
    <cfRule type="containsText" dxfId="30" priority="9" operator="containsText" text="Мебель">
      <formula>NOT(ISERROR(SEARCH("Мебель",C2)))</formula>
    </cfRule>
  </conditionalFormatting>
  <conditionalFormatting sqref="G2:G2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29" priority="1" operator="equal">
      <formula>"Вариативная часть"</formula>
    </cfRule>
    <cfRule type="cellIs" dxfId="28" priority="2" operator="equal">
      <formula>"Базовая часть"</formula>
    </cfRule>
  </conditionalFormatting>
  <dataValidations count="1">
    <dataValidation type="list" allowBlank="1" showInputMessage="1" showErrorMessage="1" sqref="H2:H27" xr:uid="{E9E3CDC3-86A1-4301-B5CB-CFEB442A0982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FBE278-E640-4F5D-8021-D9F1E72D9099}">
          <x14:formula1>
            <xm:f>Виды!$A$1:$A$4</xm:f>
          </x14:formula1>
          <xm:sqref>C2:C27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F9E6-AB0A-4D69-8309-6564734563B7}">
  <dimension ref="A1:H15"/>
  <sheetViews>
    <sheetView workbookViewId="0">
      <pane ySplit="1" topLeftCell="A2" activePane="bottomLeft" state="frozen"/>
      <selection activeCell="I22" sqref="I22:P22"/>
      <selection pane="bottomLeft" activeCell="I22" sqref="I22:P22"/>
    </sheetView>
  </sheetViews>
  <sheetFormatPr defaultRowHeight="15.75" x14ac:dyDescent="0.25"/>
  <cols>
    <col min="1" max="1" width="52" style="47" customWidth="1"/>
    <col min="2" max="2" width="47.85546875" style="47" customWidth="1"/>
    <col min="3" max="3" width="20.42578125" style="46" customWidth="1"/>
    <col min="4" max="4" width="14.42578125" style="47" customWidth="1"/>
    <col min="5" max="5" width="24.28515625" style="46" customWidth="1"/>
    <col min="6" max="6" width="14.28515625" style="47" customWidth="1"/>
    <col min="7" max="7" width="13.85546875" customWidth="1"/>
    <col min="8" max="8" width="20.85546875" customWidth="1"/>
    <col min="9" max="16384" width="9.140625" style="47"/>
  </cols>
  <sheetData>
    <row r="1" spans="1:8" ht="47.25" x14ac:dyDescent="0.25">
      <c r="A1" s="33" t="s">
        <v>1</v>
      </c>
      <c r="B1" s="33" t="s">
        <v>10</v>
      </c>
      <c r="C1" s="33" t="s">
        <v>2</v>
      </c>
      <c r="D1" s="33" t="s">
        <v>4</v>
      </c>
      <c r="E1" s="33" t="s">
        <v>3</v>
      </c>
      <c r="F1" s="33" t="s">
        <v>8</v>
      </c>
      <c r="G1" s="82" t="s">
        <v>132</v>
      </c>
      <c r="H1" s="82" t="s">
        <v>133</v>
      </c>
    </row>
    <row r="2" spans="1:8" ht="31.5" x14ac:dyDescent="0.25">
      <c r="A2" s="62" t="s">
        <v>65</v>
      </c>
      <c r="B2" s="37" t="s">
        <v>18</v>
      </c>
      <c r="C2" s="38" t="s">
        <v>5</v>
      </c>
      <c r="D2" s="66">
        <v>1</v>
      </c>
      <c r="E2" s="34" t="s">
        <v>111</v>
      </c>
      <c r="F2" s="65">
        <v>12</v>
      </c>
      <c r="G2" s="46">
        <f t="shared" ref="G2:G15" si="0">COUNTIF($A$2:$A$31,A2)</f>
        <v>1</v>
      </c>
      <c r="H2" s="47" t="s">
        <v>134</v>
      </c>
    </row>
    <row r="3" spans="1:8" ht="31.5" x14ac:dyDescent="0.25">
      <c r="A3" s="52" t="s">
        <v>85</v>
      </c>
      <c r="B3" s="37" t="s">
        <v>18</v>
      </c>
      <c r="C3" s="38" t="s">
        <v>11</v>
      </c>
      <c r="D3" s="65">
        <v>1</v>
      </c>
      <c r="E3" s="43" t="s">
        <v>106</v>
      </c>
      <c r="F3" s="66">
        <v>1</v>
      </c>
      <c r="G3" s="46">
        <f t="shared" si="0"/>
        <v>1</v>
      </c>
      <c r="H3" s="47" t="s">
        <v>134</v>
      </c>
    </row>
    <row r="4" spans="1:8" ht="31.5" x14ac:dyDescent="0.25">
      <c r="A4" s="70" t="s">
        <v>100</v>
      </c>
      <c r="B4" s="37" t="s">
        <v>18</v>
      </c>
      <c r="C4" s="38" t="s">
        <v>7</v>
      </c>
      <c r="D4" s="69">
        <v>1</v>
      </c>
      <c r="E4" s="31" t="s">
        <v>115</v>
      </c>
      <c r="F4" s="69">
        <v>12</v>
      </c>
      <c r="G4" s="46">
        <f t="shared" si="0"/>
        <v>1</v>
      </c>
      <c r="H4" s="47" t="s">
        <v>134</v>
      </c>
    </row>
    <row r="5" spans="1:8" ht="31.5" x14ac:dyDescent="0.25">
      <c r="A5" s="48" t="s">
        <v>44</v>
      </c>
      <c r="B5" s="37" t="s">
        <v>18</v>
      </c>
      <c r="C5" s="38" t="s">
        <v>7</v>
      </c>
      <c r="D5" s="66">
        <v>1</v>
      </c>
      <c r="E5" s="34" t="s">
        <v>111</v>
      </c>
      <c r="F5" s="65">
        <v>12</v>
      </c>
      <c r="G5" s="46">
        <f t="shared" si="0"/>
        <v>1</v>
      </c>
      <c r="H5" s="47" t="s">
        <v>134</v>
      </c>
    </row>
    <row r="6" spans="1:8" ht="31.5" x14ac:dyDescent="0.25">
      <c r="A6" s="52" t="s">
        <v>86</v>
      </c>
      <c r="B6" s="37" t="s">
        <v>18</v>
      </c>
      <c r="C6" s="38" t="s">
        <v>11</v>
      </c>
      <c r="D6" s="65">
        <v>1</v>
      </c>
      <c r="E6" s="29" t="s">
        <v>107</v>
      </c>
      <c r="F6" s="65">
        <v>1</v>
      </c>
      <c r="G6" s="46">
        <f t="shared" si="0"/>
        <v>1</v>
      </c>
      <c r="H6" s="47" t="s">
        <v>134</v>
      </c>
    </row>
    <row r="7" spans="1:8" ht="31.5" x14ac:dyDescent="0.25">
      <c r="A7" s="70" t="s">
        <v>46</v>
      </c>
      <c r="B7" s="37" t="s">
        <v>18</v>
      </c>
      <c r="C7" s="38" t="s">
        <v>7</v>
      </c>
      <c r="D7" s="66">
        <v>1</v>
      </c>
      <c r="E7" s="34" t="s">
        <v>111</v>
      </c>
      <c r="F7" s="65">
        <v>12</v>
      </c>
      <c r="G7" s="46">
        <f t="shared" si="0"/>
        <v>1</v>
      </c>
      <c r="H7" s="47" t="s">
        <v>135</v>
      </c>
    </row>
    <row r="8" spans="1:8" ht="31.5" x14ac:dyDescent="0.25">
      <c r="A8" s="56" t="s">
        <v>88</v>
      </c>
      <c r="B8" s="37" t="s">
        <v>18</v>
      </c>
      <c r="C8" s="38" t="s">
        <v>7</v>
      </c>
      <c r="D8" s="66">
        <v>12</v>
      </c>
      <c r="E8" s="43" t="s">
        <v>109</v>
      </c>
      <c r="F8" s="66">
        <v>12</v>
      </c>
      <c r="G8" s="46">
        <f t="shared" si="0"/>
        <v>1</v>
      </c>
      <c r="H8" s="47" t="s">
        <v>135</v>
      </c>
    </row>
    <row r="9" spans="1:8" ht="31.5" x14ac:dyDescent="0.25">
      <c r="A9" s="71" t="s">
        <v>79</v>
      </c>
      <c r="B9" s="37" t="s">
        <v>18</v>
      </c>
      <c r="C9" s="38" t="s">
        <v>7</v>
      </c>
      <c r="D9" s="65">
        <v>1</v>
      </c>
      <c r="E9" s="45" t="s">
        <v>112</v>
      </c>
      <c r="F9" s="65">
        <v>12</v>
      </c>
      <c r="G9" s="46">
        <f t="shared" si="0"/>
        <v>1</v>
      </c>
      <c r="H9" s="47" t="s">
        <v>135</v>
      </c>
    </row>
    <row r="10" spans="1:8" ht="31.5" x14ac:dyDescent="0.25">
      <c r="A10" s="72" t="s">
        <v>47</v>
      </c>
      <c r="B10" s="37" t="s">
        <v>18</v>
      </c>
      <c r="C10" s="38" t="s">
        <v>7</v>
      </c>
      <c r="D10" s="66">
        <v>1</v>
      </c>
      <c r="E10" s="34" t="s">
        <v>104</v>
      </c>
      <c r="F10" s="65">
        <v>12</v>
      </c>
      <c r="G10" s="46">
        <f t="shared" si="0"/>
        <v>1</v>
      </c>
      <c r="H10" s="47" t="s">
        <v>135</v>
      </c>
    </row>
    <row r="11" spans="1:8" ht="31.5" x14ac:dyDescent="0.25">
      <c r="A11" s="73" t="s">
        <v>101</v>
      </c>
      <c r="B11" s="37" t="s">
        <v>18</v>
      </c>
      <c r="C11" s="38" t="s">
        <v>7</v>
      </c>
      <c r="D11" s="69">
        <v>1</v>
      </c>
      <c r="E11" s="31" t="s">
        <v>116</v>
      </c>
      <c r="F11" s="69">
        <v>1</v>
      </c>
      <c r="G11" s="46">
        <f t="shared" si="0"/>
        <v>1</v>
      </c>
      <c r="H11" s="47" t="s">
        <v>135</v>
      </c>
    </row>
    <row r="12" spans="1:8" ht="31.5" x14ac:dyDescent="0.25">
      <c r="A12" s="57" t="s">
        <v>48</v>
      </c>
      <c r="B12" s="37" t="s">
        <v>18</v>
      </c>
      <c r="C12" s="38" t="s">
        <v>7</v>
      </c>
      <c r="D12" s="65">
        <v>1</v>
      </c>
      <c r="E12" s="45" t="s">
        <v>104</v>
      </c>
      <c r="F12" s="65">
        <v>12</v>
      </c>
      <c r="G12" s="46">
        <f t="shared" si="0"/>
        <v>2</v>
      </c>
      <c r="H12" s="47" t="s">
        <v>135</v>
      </c>
    </row>
    <row r="13" spans="1:8" ht="31.5" x14ac:dyDescent="0.25">
      <c r="A13" s="73" t="s">
        <v>48</v>
      </c>
      <c r="B13" s="37" t="s">
        <v>18</v>
      </c>
      <c r="C13" s="64" t="s">
        <v>7</v>
      </c>
      <c r="D13" s="69">
        <v>1</v>
      </c>
      <c r="E13" s="31" t="s">
        <v>114</v>
      </c>
      <c r="F13" s="69">
        <v>24</v>
      </c>
      <c r="G13" s="46">
        <f t="shared" si="0"/>
        <v>2</v>
      </c>
      <c r="H13" s="47" t="s">
        <v>135</v>
      </c>
    </row>
    <row r="14" spans="1:8" ht="31.5" x14ac:dyDescent="0.25">
      <c r="A14" s="58" t="s">
        <v>87</v>
      </c>
      <c r="B14" s="37" t="s">
        <v>18</v>
      </c>
      <c r="C14" s="64" t="s">
        <v>7</v>
      </c>
      <c r="D14" s="65">
        <v>1</v>
      </c>
      <c r="E14" s="29" t="s">
        <v>108</v>
      </c>
      <c r="F14" s="65">
        <v>12</v>
      </c>
      <c r="G14" s="46">
        <f t="shared" si="0"/>
        <v>1</v>
      </c>
      <c r="H14" s="47" t="s">
        <v>135</v>
      </c>
    </row>
    <row r="15" spans="1:8" ht="31.5" x14ac:dyDescent="0.25">
      <c r="A15" s="52" t="s">
        <v>84</v>
      </c>
      <c r="B15" s="37" t="s">
        <v>18</v>
      </c>
      <c r="C15" s="64" t="s">
        <v>11</v>
      </c>
      <c r="D15" s="66">
        <v>1</v>
      </c>
      <c r="E15" s="43" t="s">
        <v>105</v>
      </c>
      <c r="F15" s="66">
        <v>1</v>
      </c>
      <c r="G15" s="46">
        <f t="shared" si="0"/>
        <v>1</v>
      </c>
      <c r="H15" s="47" t="s">
        <v>134</v>
      </c>
    </row>
  </sheetData>
  <autoFilter ref="A1:F15" xr:uid="{8613F9E6-AB0A-4D69-8309-6564734563B7}">
    <sortState xmlns:xlrd2="http://schemas.microsoft.com/office/spreadsheetml/2017/richdata2" ref="A2:F15">
      <sortCondition ref="A1"/>
    </sortState>
  </autoFilter>
  <conditionalFormatting sqref="C2:C15">
    <cfRule type="cellIs" dxfId="27" priority="4" operator="equal">
      <formula>"Техника безопасности"</formula>
    </cfRule>
    <cfRule type="cellIs" dxfId="26" priority="5" operator="equal">
      <formula>"Охрана труда"</formula>
    </cfRule>
    <cfRule type="endsWith" dxfId="25" priority="6" operator="endsWith" text="Оборудование">
      <formula>RIGHT(C2,LEN("Оборудование"))="Оборудование"</formula>
    </cfRule>
    <cfRule type="containsText" dxfId="24" priority="7" operator="containsText" text="Программное обеспечение">
      <formula>NOT(ISERROR(SEARCH("Программное обеспечение",C2)))</formula>
    </cfRule>
    <cfRule type="endsWith" dxfId="23" priority="8" operator="endsWith" text="Оборудование IT">
      <formula>RIGHT(C2,LEN("Оборудование IT"))="Оборудование IT"</formula>
    </cfRule>
    <cfRule type="containsText" dxfId="22" priority="9" operator="containsText" text="Мебель">
      <formula>NOT(ISERROR(SEARCH("Мебель",C2)))</formula>
    </cfRule>
  </conditionalFormatting>
  <conditionalFormatting sqref="G2:G15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21" priority="1" operator="equal">
      <formula>"Вариативная часть"</formula>
    </cfRule>
    <cfRule type="cellIs" dxfId="20" priority="2" operator="equal">
      <formula>"Базовая часть"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 A6:A7" xr:uid="{BC050C4B-AF18-4876-B056-5005020979F0}"/>
    <dataValidation type="list" allowBlank="1" showInputMessage="1" showErrorMessage="1" sqref="H2:H15" xr:uid="{FA2E03D6-0C1B-4582-9943-A69FCCEC3FB8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490884-9529-47CF-8078-7025D41DA913}">
          <x14:formula1>
            <xm:f>Виды!$A$1:$A$4</xm:f>
          </x14:formula1>
          <xm:sqref>C2:C15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C7B75-E0B4-4878-8F1A-0CF2644A807C}">
  <dimension ref="A1:H17"/>
  <sheetViews>
    <sheetView workbookViewId="0">
      <pane ySplit="1" topLeftCell="A2" activePane="bottomLeft" state="frozen"/>
      <selection activeCell="I22" sqref="I22:P22"/>
      <selection pane="bottomLeft" activeCell="I22" sqref="I22:P22"/>
    </sheetView>
  </sheetViews>
  <sheetFormatPr defaultRowHeight="15.75" x14ac:dyDescent="0.25"/>
  <cols>
    <col min="1" max="1" width="52" style="47" customWidth="1"/>
    <col min="2" max="2" width="49.42578125" style="47" customWidth="1"/>
    <col min="3" max="3" width="22" style="47" customWidth="1"/>
    <col min="4" max="4" width="15.42578125" style="47" customWidth="1"/>
    <col min="5" max="5" width="14.85546875" style="47" customWidth="1"/>
    <col min="6" max="6" width="14.42578125" style="47" customWidth="1"/>
    <col min="7" max="7" width="16.42578125" style="47" customWidth="1"/>
    <col min="8" max="8" width="20.42578125" style="47" customWidth="1"/>
    <col min="9" max="16384" width="9.140625" style="47"/>
  </cols>
  <sheetData>
    <row r="1" spans="1:8" s="50" customFormat="1" ht="47.25" x14ac:dyDescent="0.25">
      <c r="A1" s="33" t="s">
        <v>1</v>
      </c>
      <c r="B1" s="33" t="s">
        <v>10</v>
      </c>
      <c r="C1" s="33" t="s">
        <v>2</v>
      </c>
      <c r="D1" s="33" t="s">
        <v>4</v>
      </c>
      <c r="E1" s="33" t="s">
        <v>3</v>
      </c>
      <c r="F1" s="33" t="s">
        <v>8</v>
      </c>
      <c r="G1" s="82" t="s">
        <v>132</v>
      </c>
      <c r="H1" s="82" t="s">
        <v>133</v>
      </c>
    </row>
    <row r="2" spans="1:8" ht="31.5" x14ac:dyDescent="0.25">
      <c r="A2" s="35" t="s">
        <v>82</v>
      </c>
      <c r="B2" s="37" t="s">
        <v>18</v>
      </c>
      <c r="C2" s="38" t="s">
        <v>5</v>
      </c>
      <c r="D2" s="31">
        <v>1</v>
      </c>
      <c r="E2" s="31" t="s">
        <v>6</v>
      </c>
      <c r="F2" s="31">
        <v>1</v>
      </c>
      <c r="G2" s="46">
        <f>COUNTIF($A$2:$A$17,A2)</f>
        <v>1</v>
      </c>
      <c r="H2" s="47" t="s">
        <v>134</v>
      </c>
    </row>
    <row r="3" spans="1:8" ht="31.5" x14ac:dyDescent="0.25">
      <c r="A3" s="35" t="s">
        <v>40</v>
      </c>
      <c r="B3" s="37" t="s">
        <v>18</v>
      </c>
      <c r="C3" s="38" t="s">
        <v>5</v>
      </c>
      <c r="D3" s="31">
        <v>1</v>
      </c>
      <c r="E3" s="31" t="s">
        <v>6</v>
      </c>
      <c r="F3" s="31">
        <v>1</v>
      </c>
      <c r="G3" s="46">
        <f t="shared" ref="G3:G17" si="0">COUNTIF($A$2:$A$17,A3)</f>
        <v>1</v>
      </c>
      <c r="H3" s="47" t="s">
        <v>134</v>
      </c>
    </row>
    <row r="4" spans="1:8" ht="31.5" x14ac:dyDescent="0.25">
      <c r="A4" s="75" t="s">
        <v>38</v>
      </c>
      <c r="B4" s="37" t="s">
        <v>18</v>
      </c>
      <c r="C4" s="38" t="s">
        <v>5</v>
      </c>
      <c r="D4" s="31">
        <v>1</v>
      </c>
      <c r="E4" s="31" t="s">
        <v>6</v>
      </c>
      <c r="F4" s="31">
        <v>1</v>
      </c>
      <c r="G4" s="46">
        <f t="shared" si="0"/>
        <v>2</v>
      </c>
      <c r="H4" s="47" t="s">
        <v>134</v>
      </c>
    </row>
    <row r="5" spans="1:8" ht="31.5" x14ac:dyDescent="0.25">
      <c r="A5" s="75" t="s">
        <v>38</v>
      </c>
      <c r="B5" s="37" t="s">
        <v>18</v>
      </c>
      <c r="C5" s="38" t="s">
        <v>5</v>
      </c>
      <c r="D5" s="31">
        <v>1</v>
      </c>
      <c r="E5" s="31" t="s">
        <v>6</v>
      </c>
      <c r="F5" s="31">
        <v>1</v>
      </c>
      <c r="G5" s="46">
        <f t="shared" si="0"/>
        <v>2</v>
      </c>
      <c r="H5" s="47" t="s">
        <v>134</v>
      </c>
    </row>
    <row r="6" spans="1:8" ht="31.5" x14ac:dyDescent="0.25">
      <c r="A6" s="73" t="s">
        <v>103</v>
      </c>
      <c r="B6" s="37" t="s">
        <v>18</v>
      </c>
      <c r="C6" s="38" t="s">
        <v>5</v>
      </c>
      <c r="D6" s="31">
        <v>1</v>
      </c>
      <c r="E6" s="31" t="s">
        <v>6</v>
      </c>
      <c r="F6" s="31">
        <v>1</v>
      </c>
      <c r="G6" s="46">
        <f t="shared" si="0"/>
        <v>1</v>
      </c>
      <c r="H6" s="47" t="s">
        <v>134</v>
      </c>
    </row>
    <row r="7" spans="1:8" ht="31.5" x14ac:dyDescent="0.25">
      <c r="A7" s="75" t="s">
        <v>39</v>
      </c>
      <c r="B7" s="37" t="s">
        <v>18</v>
      </c>
      <c r="C7" s="38" t="s">
        <v>5</v>
      </c>
      <c r="D7" s="31">
        <v>1</v>
      </c>
      <c r="E7" s="31" t="s">
        <v>6</v>
      </c>
      <c r="F7" s="31">
        <v>1</v>
      </c>
      <c r="G7" s="46">
        <f t="shared" si="0"/>
        <v>1</v>
      </c>
      <c r="H7" s="47" t="s">
        <v>134</v>
      </c>
    </row>
    <row r="8" spans="1:8" ht="31.5" x14ac:dyDescent="0.25">
      <c r="A8" s="35" t="s">
        <v>52</v>
      </c>
      <c r="B8" s="37" t="s">
        <v>18</v>
      </c>
      <c r="C8" s="38" t="s">
        <v>5</v>
      </c>
      <c r="D8" s="31">
        <v>1</v>
      </c>
      <c r="E8" s="31" t="s">
        <v>6</v>
      </c>
      <c r="F8" s="31">
        <v>1</v>
      </c>
      <c r="G8" s="46">
        <f t="shared" si="0"/>
        <v>1</v>
      </c>
      <c r="H8" s="47" t="s">
        <v>134</v>
      </c>
    </row>
    <row r="9" spans="1:8" ht="31.5" x14ac:dyDescent="0.25">
      <c r="A9" s="76" t="s">
        <v>42</v>
      </c>
      <c r="B9" s="37" t="s">
        <v>18</v>
      </c>
      <c r="C9" s="38" t="s">
        <v>7</v>
      </c>
      <c r="D9" s="31">
        <v>1</v>
      </c>
      <c r="E9" s="31" t="s">
        <v>6</v>
      </c>
      <c r="F9" s="31">
        <v>1</v>
      </c>
      <c r="G9" s="46">
        <f t="shared" si="0"/>
        <v>1</v>
      </c>
      <c r="H9" s="47" t="s">
        <v>134</v>
      </c>
    </row>
    <row r="10" spans="1:8" ht="31.5" x14ac:dyDescent="0.25">
      <c r="A10" s="76" t="s">
        <v>102</v>
      </c>
      <c r="B10" s="37" t="s">
        <v>18</v>
      </c>
      <c r="C10" s="38" t="s">
        <v>7</v>
      </c>
      <c r="D10" s="31">
        <v>1</v>
      </c>
      <c r="E10" s="31" t="s">
        <v>6</v>
      </c>
      <c r="F10" s="31">
        <v>1</v>
      </c>
      <c r="G10" s="46">
        <f t="shared" si="0"/>
        <v>1</v>
      </c>
      <c r="H10" s="47" t="s">
        <v>134</v>
      </c>
    </row>
    <row r="11" spans="1:8" ht="31.5" x14ac:dyDescent="0.25">
      <c r="A11" s="28" t="s">
        <v>44</v>
      </c>
      <c r="B11" s="37" t="s">
        <v>18</v>
      </c>
      <c r="C11" s="38" t="s">
        <v>7</v>
      </c>
      <c r="D11" s="31">
        <v>1</v>
      </c>
      <c r="E11" s="31" t="s">
        <v>6</v>
      </c>
      <c r="F11" s="31">
        <v>1</v>
      </c>
      <c r="G11" s="46">
        <f t="shared" si="0"/>
        <v>1</v>
      </c>
      <c r="H11" s="47" t="s">
        <v>134</v>
      </c>
    </row>
    <row r="12" spans="1:8" ht="31.5" x14ac:dyDescent="0.25">
      <c r="A12" s="35" t="s">
        <v>41</v>
      </c>
      <c r="B12" s="37" t="s">
        <v>18</v>
      </c>
      <c r="C12" s="38" t="s">
        <v>7</v>
      </c>
      <c r="D12" s="31">
        <v>1</v>
      </c>
      <c r="E12" s="31" t="s">
        <v>6</v>
      </c>
      <c r="F12" s="31">
        <v>1</v>
      </c>
      <c r="G12" s="46">
        <f t="shared" si="0"/>
        <v>1</v>
      </c>
      <c r="H12" s="47" t="s">
        <v>134</v>
      </c>
    </row>
    <row r="13" spans="1:8" ht="31.5" x14ac:dyDescent="0.25">
      <c r="A13" s="76" t="s">
        <v>80</v>
      </c>
      <c r="B13" s="37" t="s">
        <v>18</v>
      </c>
      <c r="C13" s="38" t="s">
        <v>7</v>
      </c>
      <c r="D13" s="31">
        <v>1</v>
      </c>
      <c r="E13" s="31" t="s">
        <v>6</v>
      </c>
      <c r="F13" s="31">
        <v>1</v>
      </c>
      <c r="G13" s="46">
        <f t="shared" si="0"/>
        <v>1</v>
      </c>
      <c r="H13" s="47" t="s">
        <v>134</v>
      </c>
    </row>
    <row r="14" spans="1:8" ht="31.5" x14ac:dyDescent="0.25">
      <c r="A14" s="77" t="s">
        <v>45</v>
      </c>
      <c r="B14" s="37" t="s">
        <v>18</v>
      </c>
      <c r="C14" s="38" t="s">
        <v>7</v>
      </c>
      <c r="D14" s="31">
        <v>1</v>
      </c>
      <c r="E14" s="31" t="s">
        <v>6</v>
      </c>
      <c r="F14" s="31">
        <v>1</v>
      </c>
      <c r="G14" s="46">
        <f t="shared" si="0"/>
        <v>2</v>
      </c>
      <c r="H14" s="47" t="s">
        <v>134</v>
      </c>
    </row>
    <row r="15" spans="1:8" ht="31.5" x14ac:dyDescent="0.25">
      <c r="A15" s="78" t="s">
        <v>45</v>
      </c>
      <c r="B15" s="37" t="s">
        <v>18</v>
      </c>
      <c r="C15" s="38" t="s">
        <v>7</v>
      </c>
      <c r="D15" s="31">
        <v>1</v>
      </c>
      <c r="E15" s="31" t="s">
        <v>6</v>
      </c>
      <c r="F15" s="31">
        <v>1</v>
      </c>
      <c r="G15" s="46">
        <f t="shared" si="0"/>
        <v>2</v>
      </c>
      <c r="H15" s="47" t="s">
        <v>134</v>
      </c>
    </row>
    <row r="16" spans="1:8" ht="31.5" x14ac:dyDescent="0.25">
      <c r="A16" s="77" t="s">
        <v>81</v>
      </c>
      <c r="B16" s="37" t="s">
        <v>18</v>
      </c>
      <c r="C16" s="38" t="s">
        <v>7</v>
      </c>
      <c r="D16" s="31">
        <v>1</v>
      </c>
      <c r="E16" s="31" t="s">
        <v>6</v>
      </c>
      <c r="F16" s="31">
        <v>1</v>
      </c>
      <c r="G16" s="46">
        <f t="shared" si="0"/>
        <v>1</v>
      </c>
      <c r="H16" s="47" t="s">
        <v>134</v>
      </c>
    </row>
    <row r="17" spans="1:8" ht="31.5" x14ac:dyDescent="0.25">
      <c r="A17" s="35" t="s">
        <v>43</v>
      </c>
      <c r="B17" s="37" t="s">
        <v>18</v>
      </c>
      <c r="C17" s="38" t="s">
        <v>7</v>
      </c>
      <c r="D17" s="31">
        <v>1</v>
      </c>
      <c r="E17" s="31" t="s">
        <v>6</v>
      </c>
      <c r="F17" s="31">
        <v>1</v>
      </c>
      <c r="G17" s="46">
        <f t="shared" si="0"/>
        <v>1</v>
      </c>
      <c r="H17" s="47" t="s">
        <v>134</v>
      </c>
    </row>
  </sheetData>
  <autoFilter ref="A1:F17" xr:uid="{C70C7B75-E0B4-4878-8F1A-0CF2644A807C}">
    <sortState xmlns:xlrd2="http://schemas.microsoft.com/office/spreadsheetml/2017/richdata2" ref="A2:F17">
      <sortCondition ref="A1"/>
    </sortState>
  </autoFilter>
  <conditionalFormatting sqref="C2:C17">
    <cfRule type="cellIs" dxfId="19" priority="4" operator="equal">
      <formula>"Техника безопасности"</formula>
    </cfRule>
    <cfRule type="cellIs" dxfId="18" priority="5" operator="equal">
      <formula>"Охрана труда"</formula>
    </cfRule>
    <cfRule type="endsWith" dxfId="17" priority="6" operator="endsWith" text="Оборудование">
      <formula>RIGHT(C2,LEN("Оборудование"))="Оборудование"</formula>
    </cfRule>
    <cfRule type="containsText" dxfId="16" priority="7" operator="containsText" text="Программное обеспечение">
      <formula>NOT(ISERROR(SEARCH("Программное обеспечение",C2)))</formula>
    </cfRule>
    <cfRule type="endsWith" dxfId="15" priority="8" operator="endsWith" text="Оборудование IT">
      <formula>RIGHT(C2,LEN("Оборудование IT"))="Оборудование IT"</formula>
    </cfRule>
    <cfRule type="containsText" dxfId="14" priority="9" operator="containsText" text="Мебель">
      <formula>NOT(ISERROR(SEARCH("Мебель",C2)))</formula>
    </cfRule>
  </conditionalFormatting>
  <conditionalFormatting sqref="G2:G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13" priority="1" operator="equal">
      <formula>"Вариативная часть"</formula>
    </cfRule>
    <cfRule type="cellIs" dxfId="12" priority="2" operator="equal">
      <formula>"Базовая часть"</formula>
    </cfRule>
  </conditionalFormatting>
  <dataValidations count="1">
    <dataValidation type="list" allowBlank="1" showInputMessage="1" showErrorMessage="1" sqref="H2:H17" xr:uid="{6AAB8EB8-B36B-4E26-945F-AF26459931C1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02F5AE-B04E-462F-8EFD-4C4116A65E59}">
          <x14:formula1>
            <xm:f>Виды!$A$1:$A$4</xm:f>
          </x14:formula1>
          <xm:sqref>C2:C17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3976-9BEA-4FD4-80BA-F018E02746D8}">
  <dimension ref="A1:F7"/>
  <sheetViews>
    <sheetView workbookViewId="0">
      <pane ySplit="1" topLeftCell="A2" activePane="bottomLeft" state="frozen"/>
      <selection activeCell="I22" sqref="I22:P22"/>
      <selection pane="bottomLeft" activeCell="I22" sqref="I22:P22"/>
    </sheetView>
  </sheetViews>
  <sheetFormatPr defaultRowHeight="15.75" x14ac:dyDescent="0.25"/>
  <cols>
    <col min="1" max="1" width="47.140625" style="47" customWidth="1"/>
    <col min="2" max="2" width="53.28515625" style="47" customWidth="1"/>
    <col min="3" max="3" width="22" style="47" customWidth="1"/>
    <col min="4" max="4" width="15.5703125" style="47" customWidth="1"/>
    <col min="5" max="5" width="14.85546875" style="47" customWidth="1"/>
    <col min="6" max="6" width="14.42578125" style="47" customWidth="1"/>
    <col min="7" max="16384" width="9.140625" style="47"/>
  </cols>
  <sheetData>
    <row r="1" spans="1:6" ht="31.5" x14ac:dyDescent="0.25">
      <c r="A1" s="33" t="s">
        <v>1</v>
      </c>
      <c r="B1" s="33" t="s">
        <v>10</v>
      </c>
      <c r="C1" s="33" t="s">
        <v>2</v>
      </c>
      <c r="D1" s="33" t="s">
        <v>4</v>
      </c>
      <c r="E1" s="33" t="s">
        <v>3</v>
      </c>
      <c r="F1" s="33" t="s">
        <v>8</v>
      </c>
    </row>
    <row r="2" spans="1:6" ht="31.5" x14ac:dyDescent="0.25">
      <c r="A2" s="36" t="s">
        <v>31</v>
      </c>
      <c r="B2" s="37" t="s">
        <v>18</v>
      </c>
      <c r="C2" s="38" t="s">
        <v>9</v>
      </c>
      <c r="D2" s="31">
        <v>1</v>
      </c>
      <c r="E2" s="31" t="s">
        <v>6</v>
      </c>
      <c r="F2" s="31">
        <v>1</v>
      </c>
    </row>
    <row r="3" spans="1:6" ht="31.5" x14ac:dyDescent="0.25">
      <c r="A3" s="39" t="s">
        <v>31</v>
      </c>
      <c r="B3" s="37" t="s">
        <v>18</v>
      </c>
      <c r="C3" s="38" t="s">
        <v>9</v>
      </c>
      <c r="D3" s="40">
        <v>1</v>
      </c>
      <c r="E3" s="40" t="s">
        <v>6</v>
      </c>
      <c r="F3" s="40">
        <f>D3</f>
        <v>1</v>
      </c>
    </row>
    <row r="4" spans="1:6" ht="31.5" x14ac:dyDescent="0.25">
      <c r="A4" s="35" t="s">
        <v>31</v>
      </c>
      <c r="B4" s="37" t="s">
        <v>18</v>
      </c>
      <c r="C4" s="38" t="s">
        <v>9</v>
      </c>
      <c r="D4" s="31">
        <v>1</v>
      </c>
      <c r="E4" s="31" t="s">
        <v>6</v>
      </c>
      <c r="F4" s="31">
        <v>1</v>
      </c>
    </row>
    <row r="5" spans="1:6" ht="31.5" x14ac:dyDescent="0.25">
      <c r="A5" s="36" t="s">
        <v>32</v>
      </c>
      <c r="B5" s="37" t="s">
        <v>18</v>
      </c>
      <c r="C5" s="38" t="s">
        <v>9</v>
      </c>
      <c r="D5" s="31">
        <v>1</v>
      </c>
      <c r="E5" s="31" t="s">
        <v>6</v>
      </c>
      <c r="F5" s="31">
        <v>1</v>
      </c>
    </row>
    <row r="6" spans="1:6" ht="31.5" x14ac:dyDescent="0.25">
      <c r="A6" s="35" t="s">
        <v>32</v>
      </c>
      <c r="B6" s="37" t="s">
        <v>18</v>
      </c>
      <c r="C6" s="38" t="s">
        <v>9</v>
      </c>
      <c r="D6" s="31">
        <v>1</v>
      </c>
      <c r="E6" s="31" t="s">
        <v>6</v>
      </c>
      <c r="F6" s="31">
        <v>1</v>
      </c>
    </row>
    <row r="7" spans="1:6" ht="31.5" x14ac:dyDescent="0.25">
      <c r="A7" s="41" t="s">
        <v>83</v>
      </c>
      <c r="B7" s="37" t="s">
        <v>18</v>
      </c>
      <c r="C7" s="38" t="s">
        <v>9</v>
      </c>
      <c r="D7" s="40">
        <v>1</v>
      </c>
      <c r="E7" s="40" t="s">
        <v>6</v>
      </c>
      <c r="F7" s="40">
        <f>D7</f>
        <v>1</v>
      </c>
    </row>
  </sheetData>
  <autoFilter ref="A1:F1" xr:uid="{85923976-9BEA-4FD4-80BA-F018E02746D8}">
    <sortState xmlns:xlrd2="http://schemas.microsoft.com/office/spreadsheetml/2017/richdata2" ref="A2:F7">
      <sortCondition ref="A1"/>
    </sortState>
  </autoFilter>
  <conditionalFormatting sqref="C2:C7">
    <cfRule type="cellIs" dxfId="11" priority="1" operator="equal">
      <formula>"Техника безопасности"</formula>
    </cfRule>
    <cfRule type="cellIs" dxfId="10" priority="2" operator="equal">
      <formula>"Охрана труда"</formula>
    </cfRule>
    <cfRule type="endsWith" dxfId="9" priority="3" operator="endsWith" text="Оборудование">
      <formula>RIGHT(C2,LEN("Оборудование"))="Оборудование"</formula>
    </cfRule>
    <cfRule type="containsText" dxfId="8" priority="4" operator="containsText" text="Программное обеспечение">
      <formula>NOT(ISERROR(SEARCH("Программное обеспечение",C2)))</formula>
    </cfRule>
    <cfRule type="endsWith" dxfId="7" priority="5" operator="endsWith" text="Оборудование IT">
      <formula>RIGHT(C2,LEN("Оборудование IT"))="Оборудование IT"</formula>
    </cfRule>
    <cfRule type="containsText" dxfId="6" priority="6" operator="containsText" text="Мебель">
      <formula>NOT(ISERROR(SEARCH("Мебель",C2)))</formula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5" xr:uid="{DE19B3CF-AB4E-4E6F-9991-DD4FBC4A250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35B39B-F717-4A40-AF14-8327491401E0}">
          <x14:formula1>
            <xm:f>Виды!$A$1:$A$6</xm:f>
          </x14:formula1>
          <xm:sqref>C2:C7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A3"/>
  <sheetViews>
    <sheetView workbookViewId="0">
      <selection activeCell="I22" sqref="I22:P22"/>
    </sheetView>
  </sheetViews>
  <sheetFormatPr defaultRowHeight="15" x14ac:dyDescent="0.25"/>
  <cols>
    <col min="1" max="1" width="41.28515625" customWidth="1"/>
  </cols>
  <sheetData>
    <row r="1" spans="1:1" ht="18.75" x14ac:dyDescent="0.25">
      <c r="A1" s="18" t="s">
        <v>55</v>
      </c>
    </row>
    <row r="2" spans="1:1" ht="18.75" x14ac:dyDescent="0.25">
      <c r="A2" s="18" t="s">
        <v>66</v>
      </c>
    </row>
    <row r="3" spans="1:1" ht="18.75" x14ac:dyDescent="0.25">
      <c r="A3" s="18" t="s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/>
  </sheetViews>
  <sheetFormatPr defaultRowHeight="15" x14ac:dyDescent="0.25"/>
  <cols>
    <col min="1" max="1" width="28.7109375" style="23" customWidth="1"/>
  </cols>
  <sheetData>
    <row r="1" spans="1:1" x14ac:dyDescent="0.25">
      <c r="A1" s="22" t="s">
        <v>7</v>
      </c>
    </row>
    <row r="2" spans="1:1" x14ac:dyDescent="0.25">
      <c r="A2" s="22" t="s">
        <v>11</v>
      </c>
    </row>
    <row r="3" spans="1:1" x14ac:dyDescent="0.25">
      <c r="A3" s="22" t="s">
        <v>5</v>
      </c>
    </row>
    <row r="4" spans="1:1" x14ac:dyDescent="0.25">
      <c r="A4" s="22" t="s">
        <v>20</v>
      </c>
    </row>
    <row r="5" spans="1:1" x14ac:dyDescent="0.25">
      <c r="A5" s="24" t="s">
        <v>9</v>
      </c>
    </row>
    <row r="6" spans="1:1" x14ac:dyDescent="0.25">
      <c r="A6" s="24" t="s">
        <v>62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2023-11-24T09:59:23Z</dcterms:modified>
</cp:coreProperties>
</file>