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Металлургия\Для РЭГ\"/>
    </mc:Choice>
  </mc:AlternateContent>
  <xr:revisionPtr revIDLastSave="0" documentId="13_ncr:1_{D1FB3F86-828A-498F-9717-B50F5653F24D}" xr6:coauthVersionLast="47" xr6:coauthVersionMax="47" xr10:uidLastSave="{00000000-0000-0000-0000-000000000000}"/>
  <bookViews>
    <workbookView xWindow="4545" yWindow="4545"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Виды" sheetId="9" state="hidden" r:id="rId7"/>
  </sheets>
  <definedNames>
    <definedName name="_xlnm._FilterDatabase" localSheetId="2" hidden="1">'Общая зона'!$A$1:$H$1</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6" l="1"/>
  <c r="G53" i="6"/>
  <c r="G4" i="10" l="1"/>
  <c r="G3" i="10"/>
  <c r="G7" i="10"/>
  <c r="G6" i="10"/>
  <c r="G24" i="10"/>
  <c r="G5" i="10"/>
  <c r="G25" i="10"/>
  <c r="G8" i="10"/>
  <c r="G9" i="10"/>
  <c r="G10" i="10"/>
  <c r="G11" i="10"/>
  <c r="G16" i="10"/>
  <c r="G12" i="10"/>
  <c r="G17" i="10"/>
  <c r="G19" i="10"/>
  <c r="G18" i="10"/>
  <c r="G20" i="10"/>
  <c r="G26" i="10"/>
  <c r="G14" i="10"/>
  <c r="G13" i="10"/>
  <c r="G15" i="10"/>
  <c r="G23" i="10"/>
  <c r="G22" i="10"/>
  <c r="G21" i="10"/>
  <c r="G2" i="10"/>
  <c r="G21" i="11"/>
  <c r="G26" i="11"/>
  <c r="G31" i="11"/>
  <c r="G5" i="11"/>
  <c r="G7" i="11"/>
  <c r="G6" i="11"/>
  <c r="G24" i="11"/>
  <c r="G4" i="11"/>
  <c r="G3" i="11"/>
  <c r="G9" i="11"/>
  <c r="G13" i="11"/>
  <c r="G14" i="11"/>
  <c r="G28" i="11"/>
  <c r="G16" i="11"/>
  <c r="G25" i="11"/>
  <c r="G23" i="11"/>
  <c r="G42" i="11"/>
  <c r="G15" i="11"/>
  <c r="G18" i="11"/>
  <c r="G19" i="11"/>
  <c r="G17" i="11"/>
  <c r="G30" i="11"/>
  <c r="G2" i="11"/>
  <c r="G33" i="11"/>
  <c r="G27" i="11"/>
  <c r="G29" i="11"/>
  <c r="G32" i="11"/>
  <c r="G22" i="11"/>
  <c r="G40" i="11"/>
  <c r="G41" i="11"/>
  <c r="G39" i="11"/>
  <c r="G38" i="11"/>
  <c r="G34" i="11"/>
  <c r="G35" i="11"/>
  <c r="G36" i="11"/>
  <c r="G37" i="11"/>
  <c r="G10" i="11"/>
  <c r="G11" i="11"/>
  <c r="G12" i="11"/>
  <c r="G8" i="11"/>
  <c r="G20" i="11"/>
  <c r="G12" i="12"/>
  <c r="G13" i="12"/>
  <c r="G23" i="12"/>
  <c r="G10" i="12"/>
  <c r="G20" i="12"/>
  <c r="G24" i="12"/>
  <c r="G34" i="12"/>
  <c r="G2" i="12"/>
  <c r="G3" i="12"/>
  <c r="G19" i="12"/>
  <c r="G11" i="12"/>
  <c r="G18" i="12"/>
  <c r="G17" i="12"/>
  <c r="G7" i="12"/>
  <c r="G21" i="12"/>
  <c r="G8" i="12"/>
  <c r="G35" i="12"/>
  <c r="G15" i="12"/>
  <c r="G14" i="12"/>
  <c r="G5" i="12"/>
  <c r="G22" i="12"/>
  <c r="G9" i="12"/>
  <c r="G36" i="12"/>
  <c r="G16" i="12"/>
  <c r="G25" i="12"/>
  <c r="G6" i="12"/>
  <c r="G32" i="12"/>
  <c r="G33" i="12"/>
  <c r="G31" i="12"/>
  <c r="G30" i="12"/>
  <c r="G26" i="12"/>
  <c r="G27" i="12"/>
  <c r="G28" i="12"/>
  <c r="G29" i="12"/>
  <c r="G4" i="12"/>
  <c r="G10" i="13"/>
  <c r="G5" i="13"/>
  <c r="G11" i="13"/>
  <c r="G14" i="13"/>
  <c r="G7" i="13"/>
  <c r="G3" i="13"/>
  <c r="G12" i="13"/>
  <c r="G8" i="13"/>
  <c r="G6" i="13"/>
  <c r="G4" i="13"/>
  <c r="G13" i="13"/>
  <c r="G9" i="13"/>
  <c r="G2" i="13"/>
  <c r="F14" i="13" l="1"/>
  <c r="F11" i="13"/>
  <c r="F5" i="13"/>
  <c r="F10" i="13"/>
  <c r="F2" i="13"/>
  <c r="F34" i="12"/>
  <c r="F24" i="12"/>
  <c r="F20" i="12"/>
  <c r="F13" i="12"/>
  <c r="F12" i="12"/>
  <c r="F4" i="12"/>
  <c r="G55" i="6" l="1"/>
  <c r="G52" i="6"/>
  <c r="G54" i="6"/>
  <c r="G51" i="6"/>
  <c r="G46" i="6"/>
  <c r="H17" i="6" l="1"/>
  <c r="H4" i="7"/>
  <c r="H10" i="7"/>
  <c r="H14" i="7"/>
  <c r="H21" i="7"/>
  <c r="H25" i="7"/>
  <c r="H29" i="7"/>
  <c r="H15" i="7"/>
  <c r="H5" i="7"/>
  <c r="H11" i="7"/>
  <c r="H18" i="7"/>
  <c r="H22" i="7"/>
  <c r="H26" i="7"/>
  <c r="H30" i="7"/>
  <c r="H6" i="7"/>
  <c r="H12" i="7"/>
  <c r="H19" i="7"/>
  <c r="H23" i="7"/>
  <c r="H27" i="7"/>
  <c r="H3" i="7"/>
  <c r="H20" i="7"/>
  <c r="H24" i="7"/>
  <c r="H9" i="7"/>
  <c r="H13" i="7"/>
  <c r="H28" i="7"/>
</calcChain>
</file>

<file path=xl/sharedStrings.xml><?xml version="1.0" encoding="utf-8"?>
<sst xmlns="http://schemas.openxmlformats.org/spreadsheetml/2006/main" count="939" uniqueCount="267">
  <si>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</si>
  <si>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</si>
  <si>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</si>
  <si>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</si>
  <si>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</si>
  <si>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</si>
  <si>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</si>
  <si>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</si>
  <si>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</si>
  <si>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</si>
  <si>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</si>
  <si>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</si>
  <si>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</si>
  <si>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</si>
  <si>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</si>
  <si>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</si>
  <si>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</si>
  <si>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</si>
  <si>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шт (на 1  раб. мест)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</si>
  <si>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</si>
  <si>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</si>
  <si>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</si>
  <si>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</si>
  <si>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</si>
  <si>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</si>
  <si>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</si>
  <si>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</si>
  <si>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</si>
  <si>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</si>
  <si>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</si>
  <si>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</si>
  <si>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</si>
  <si>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</si>
  <si>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</si>
  <si>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</si>
  <si>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Экран для проектора</t>
  </si>
  <si>
    <t xml:space="preserve">Проектор </t>
  </si>
  <si>
    <t>ПО</t>
  </si>
  <si>
    <t>Офисный стол</t>
  </si>
  <si>
    <t>Подставка под системный блок</t>
  </si>
  <si>
    <t>Стул</t>
  </si>
  <si>
    <t>Стол компьютерный</t>
  </si>
  <si>
    <t xml:space="preserve">шт ( на 1 раб.место) </t>
  </si>
  <si>
    <t>Стул ученический</t>
  </si>
  <si>
    <t>Веб-камера</t>
  </si>
  <si>
    <t>Интерактивная панель</t>
  </si>
  <si>
    <t>Акустическая система</t>
  </si>
  <si>
    <t>Ноутбук</t>
  </si>
  <si>
    <t>МФУ</t>
  </si>
  <si>
    <t>Мышь компьютерная</t>
  </si>
  <si>
    <t xml:space="preserve">Шкаф </t>
  </si>
  <si>
    <t>Операционная система</t>
  </si>
  <si>
    <t xml:space="preserve">Стол </t>
  </si>
  <si>
    <t>Сейф для ноутбуков</t>
  </si>
  <si>
    <t>Доска магнитно-меловая</t>
  </si>
  <si>
    <t>Доска аудиторная</t>
  </si>
  <si>
    <t>Доска магнитно-маркерная</t>
  </si>
  <si>
    <t>Стол</t>
  </si>
  <si>
    <t>Проектор</t>
  </si>
  <si>
    <t xml:space="preserve">шт ( на 2 раб.место) </t>
  </si>
  <si>
    <t>Виртуальный учебный комплекс «Тренажер-имитатор технологии эксплуатации доменной печи»</t>
  </si>
  <si>
    <t>ТБ</t>
  </si>
  <si>
    <t>Техника безопасности</t>
  </si>
  <si>
    <t>Количество упоминаний в "Сводке по кластерам"</t>
  </si>
  <si>
    <t>Интерактивная доска</t>
  </si>
  <si>
    <t>Компьютер (системный блок, монитор, клавиатура, мышь)</t>
  </si>
  <si>
    <t>Подсчет</t>
  </si>
  <si>
    <t>Базовая или вариативная часть</t>
  </si>
  <si>
    <t xml:space="preserve">VR-тренажер «Оператор линии загрузки заготовок» </t>
  </si>
  <si>
    <t xml:space="preserve">Комплектация: 1.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со следующими характеристиками: процессор не менее 8 потоков с частотой не менее 3,0 ГГц;  оперативная память не менее 16 Гб; жесткий диск не менее 120 Гб;  видеомодуль c поддержкой DitectX12 не менее 6Гб памяти;  монитор диагональю не менее 21,5” с разрешением не менее 1920х1080;  клавиатура;  мышь; 3. Устройство воспроизведения иммерсивной реальности с характеристиками:  разрешение: 1832 х 1920;  контроллеры управления – 2шт.; встроенная система отслеживания – в наличии; поддержка открытой программной библиотеки OpenXR; подключение к ПК: USB.4. Блок беспроводной связи с УВВР для поддержки беспроводного режима работы с характеристиками: максимальная скорость передачи сигнала не менее: 1000 Мбит/с; количество портов USB: 1 шт.; специализированное программное обеспечение в составе:программный модуль запуска ресурсов; модуль ресурсов для обеспечения функционирования программного комплекса "Оператор линии загрузки заготовок"; модуль сервера данных
</t>
  </si>
  <si>
    <t>VR-тренажер «Оператор печи с шагающей балкой»</t>
  </si>
  <si>
    <t xml:space="preserve">  Комплектация: 1.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со следующими характеристиками: процессор не менее 8 потоков с частотой не менее 3,0 ГГц; оперативная память не менее 16 Гб; жесткий диск не менее 120 Гб;  видеомодуль c поддержкой DitectX12 не менее 6Гб памяти; монитор диагональю не менее 21,5” с разрешением не менее 1920х1080; клавиатура;  мышь; 3. устройство воспроизведения иммерсивной реальности с характеристиками:  разрешение: 1832 х 1920;  контроллеры управления – 2шт.;  встроенная система отслеживания – в наличии; поддержка открытой программной библиотеки OpenXR; подключение к ПК: USB 3.1;  4. Блок беспроводной связи с УВВР для поддержки беспроводного режима работы с характеристиками: максимальная скорость передачи сигнала не менее: 1000 Мбит/с; количество портов USB: 1 шт.; специализированное программное обеспечение в составе: программный модуль запуска ресурсов;модуль ресурсов для обеспечения функционирования программного комплекса «Оператор печи с шагающей балкой»; модуль сервера данных.</t>
  </si>
  <si>
    <t>VR-тренажер «Оператор непрерывного стана»</t>
  </si>
  <si>
    <t>Комплектация: 1.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со следующими характеристиками:  процессор не менее 8 потоков с частотой не менее 3,0 ГГц;  оперативная память не менее 16 Гб;  жесткий диск не менее 120 Гб;  видеомодуль c поддержкой DitectX12 не менее 6Гб памяти;  монитор диагональю не менее 21,5” с разрешением не менее 1920х1080;  клавиатура;  мышь; 3. Устройство воспроизведения иммерсивной реальности (1 шт.) с характеристиками:  разрешение не менее 1832 х 1920;  контроллеры управления – 2шт.;  встроенная система отслеживания; поддержка открытой программной библиотеки OpenXR; подключение к ПК  USB  ;4. Блок беспроводной связи с УВВР для поддержки беспроводного режима работы с характеристиками: максимальная скорость передачи сигнала не менее: 1000 Мбит/с; количество портов USB: 1 шт.; специализированное программное обеспечение в составе: программный модуль запуска ресурсов</t>
  </si>
  <si>
    <t xml:space="preserve">Комплектация: 1.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(1 шт.) со следующими характеристиками: процессор не менее 4 потоков с частотой не менее 3,0 ГГц; оперативная память не менее 8 Гб; жесткий диск не менее 120 Гб;  видеомодуль c поддержкой DitectX12 не менее 1Гб памяти;  монитор диагональю не менее 21,5” с разрешением не менее 1920х1080;  клавиатура;  мышь; 3. Специализированное программное обеспечение в составе: программный модуль запуска ресурсов; модуль ресурсов для обеспечения функционирования программного комплекса "Клети прокатных станов";модуль сервера данных </t>
  </si>
  <si>
    <t xml:space="preserve">Комплектация: персональный компьютер с характеристиками: процессор с частотой не менее 2 ГГц,  оперативная память не менее 4 Гб; монитор не менее 22''; телевизионная панель не менее 42'; клавиатура; мышь;предустановленное специализированное программное обеспечение
</t>
  </si>
  <si>
    <t>Тренажерный комплекс "Непрерывный стан"</t>
  </si>
  <si>
    <t xml:space="preserve">Специализированный программно-аппаратный комплекс цифрового двойника. Комплектация:1.Пульт управления непрервыным станом,выполненыйн в металлическом ударопрочном защитном корпусе с выносным (внешним) дисплеем, блоком резервного питания и встроенным расчетным блоком. Разрешение дисплея - не менее 1920х1080 точек, диагональ не менее 32”. Подключение к блоку сервера комплекса -посредством кабеля Ethernet. Электропитание от сети 220В, 50Гц. Габаритные размеры пульта управления не более 2600х1250х800 мм. Модуль связи Ethernet с характеристиками: процессор: ядро с архитектурой ARMv7-M. Частота ядра: не менее 68МГц. 2.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3.Персональный компьютер встроенный со следующими характеристиками: процессор не менее 8 потоков с частотой не менее 3,0 ГГц; оперативная память не менее 16 Гб;  жесткий диск не менее 120 Гб;  видеомодуль не менее 6Гб памяти;  монитор диагональю не менее 21,5” с разрешением не менее 1920х1080; клавиатура;  мышь. 4. Специализированнное программное обспечение в составе: программный модуль запуска ресурсов; модуль ресурсов для обеспечения функционирования программного комплекса "Оператор непрерывного стана";  модуль сервера данных.
</t>
  </si>
  <si>
    <t>Автоматизированный лабораторный прокатный стан</t>
  </si>
  <si>
    <t xml:space="preserve">Комплектация:1. прокатный стан  с пультом управления; 2.штангенциркуль (диапазон измерений не менее 0-125 мм); 3. изложница для отливки заготовок «сляб, блюм» и «круг»; 4. комплект заготовок для выполнения лабораторных работ (легкоплавкий материал);5. методические указания по проведению лабораторных работ. Стан - каркас сварной из горячекатаного листа из стали марки Ст3 толщиной 10 мм. На каркасе смонтированы: асинхронный электрический двигатель с редуктором; прокатная клеть с валками; нажимное электромеханическое устройство; органы включения электродвигателя. Для снятия энергосиловых характеристик на клетях прокатного стана установлены тензодатчики– месдозы и энкодер инкрементальный. Данные с датчиков передаются на ПЭВМ через плату АЦП и на пульт управления. Габариты главной линии прокатного стана не менее: длина 2000 мм, ширина 800 мм, высота 1400 мм; напряжение, подаваемое на стан 380 В
</t>
  </si>
  <si>
    <t xml:space="preserve">Учебно-методический комплекс "Сортовая прокатка" </t>
  </si>
  <si>
    <t>Комплектация: 1. Ноутбук- диагональ экрана не менее 15,6”;  разрешение экрана не менее 1366х768;  процессор кол-во ядер не менее 6, кол-во потоков 12, базовая частота не менее  2ГГц; оперативная память  не менее 6 Гб;  жесткий диск 750-1000 Гб; -  DVD-RW.; 2.Телевизионная панель, диагональ экрана не менее 48”, формат экрана 16:9, мощность 70Вт; 3.  Кронштейн для крепления телевизионной панели; 4.  HDMI-кабель не менее  5 м; 5. Программное обеспечение УМК “Сортовая прокатка” на СD.</t>
  </si>
  <si>
    <t>Виртуальный учебный комплекс «Волочильный стан»</t>
  </si>
  <si>
    <t xml:space="preserve">Комплектация:1.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со следующими характеристиками:  процессор не менее 4 потоков с частотой не менее 3,2 ГГц; -оперативная память не менее 8 Гб;  жесткий диск не менее 120 Гб; видеомодуль c поддержкой DitectX12 не менее 1Гб памяти;  монитор диагональю не менее 21,5” с разрешением не менее 1920х1080;  клавиатура;  мышь; 3. Специализированное программное обеспечение в составе: программный модуль запуска ресурсов;модуль сервера данных; модуль ресурсов для обеспечения функционирования программного комплекса.  
</t>
  </si>
  <si>
    <t>Виртуальный учебный комплекс «Технология прессования металла»</t>
  </si>
  <si>
    <t>Комплектация:1.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процессор не менее 4 потоков с частотой не менее 3,2 ГГц;  оперативная память не менее 8 Гб;  жесткий диск не менее 120 Гб; видеомодуль c поддержкой DitectX12 не менее 1Гб памяти;  монитор диагональю не менее 21,5” с разрешением не менее 1920х1080;  клавиатура;  мышь; 3. Специализированное программное обеспечение в составе: программный модуль запуска ресурсов; модуль сервера данных; модуль ресурсов для обеспечения функционирования программного комплекса.</t>
  </si>
  <si>
    <t xml:space="preserve">Комплектация:сетевой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процессор не менее 4 потоков с частотой не менее 3,2 ГГц;  оперативная память не менее 8 Гб;  жесткий диск не менее 120 Гб;  видеомодуль c поддержкой DitectX12 не менее 1Гб памяти;  монитор диагональю не менее 21,5” с разрешением не менее 1920х1080;  клавиатура;  мышь;
3. Специализированное программное обеспечение в составе: программный модуль запуска ресурсов; модуль сервера данных; модуль ресурсов для обеспечения функционирования программного комплекса </t>
  </si>
  <si>
    <t xml:space="preserve">Виртуальный учебный комплекс «Устройство  и принцип работы штамповочных прессов» </t>
  </si>
  <si>
    <t>Комплектация:1. Сетевой USB-ключ защиты обеспечивающий одновременную работу модулей программного комплекса с возможностью запуска виртуальных работ на 10 рабочих местах, подключенных в локальной сети. 2. Персональный компьютер:  процессор не менее 4 потоков с частотой не менее 3,2 ГГц; оперативная память не менее 8 Гб;  жесткий диск не менее 120 Гб;  видеомодуль c поддержкой DitectX12 не менее 1Гб памяти;  монитор диагональю не менее 21,5” с разрешением не менее 1920х1080;  клавиатура;  мышь; 3. Специализированное программное обеспечение в составе: программный модуль запуска ресурсов; модуль  сервера данных; модуль ресурсов для обеспечения функционирования программного комплекса.</t>
  </si>
  <si>
    <t>Система визуализации</t>
  </si>
  <si>
    <t>диагональ экрана не менее 65", разрешение:3840x2160, частота обновления 60 Гц, яркость не  менее 400 кд/м²; наличие модуля OPS (процессор не менее 4 ядер. Частота не ниже 1,6 ГГц, ОЗУ не менее 16 Gb, SSD не менее 128 GB); наличие подвижной стойки с кронштейном. 60/Wi Fi/W10</t>
  </si>
  <si>
    <t>Коммутатор</t>
  </si>
  <si>
    <t>не менее 24-портов, скорость 1000 Мбит/с</t>
  </si>
  <si>
    <t xml:space="preserve">Стол  </t>
  </si>
  <si>
    <t>столешница не тоньше 25 мм, материал столешницы  ЛДСП, размеры (ШхГхВ)  не менее 1180х720х750 мм</t>
  </si>
  <si>
    <t>Обивка сиденья- ткань,  наличие спинки, максимальная нагрузка не менее 100 кг, размеры сидения (ШхГ) не менее 475х470 мм</t>
  </si>
  <si>
    <t>процессор - частота не менее 2 ГГц, кол-во ядер не менее 4; ОЗУ - не менее 8Гб; SSD - емкость не менее 240 Гб; манипулятор мышь тип USB</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</si>
  <si>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 входящая в единый реестр российских программ для электронных вычислительных машин и баз данных.</t>
  </si>
  <si>
    <t xml:space="preserve">столешница не тоньше 25 мм, материал столешницы  ЛДСП, размеры (ШхГхВ)не менее 1200 (600)х520х 640..760 мм </t>
  </si>
  <si>
    <t>Специализированное программное обеспечение "Оператор линии загрузки заготовок" в комплекте поставки учебных стендов. 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линии загрузки заготовок трубопрокатного цеха для проведения виртуальных исследовательских работ,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t>
  </si>
  <si>
    <t>Специализированное программное обеспечение "Оператор печи с шагающей балкой"в комплекте поставки учебных стендов. 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печи с шагающей балкой для проведения виртуальных исследовательских работ,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t>
  </si>
  <si>
    <t>Специализированное программное обеспечение  "Оператор непрерывного стана"в комплекте поставки учебных стендов. 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непрерывного стана для проведения виртуальных исследовательских работ,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t>
  </si>
  <si>
    <t>Специализированное программное обеспечение  "Клети прокатных станов" в комплекте поставки учебных стендов.Кроссплатформенный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Предназначен для изучения устройства и принципов работы клетей прокатных станов.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
- ПО должно включать систему обработки действий пользователя и систему вывода результатов работы;
- ПО должно иметь возможность сетевого взаимодействия</t>
  </si>
  <si>
    <t xml:space="preserve">Специализированное программное обеспечение  "Непрерывный стан"в комплекте поставки учебных стендов.Кроссплатформенный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Предназначен для изучения устройства и принципов работы непрерывного стана.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
- ПО должно включать систему обработки действий пользователя и систему вывода результатов работы;
- ПО должно иметь возможность сетевого взаимодействия. </t>
  </si>
  <si>
    <t xml:space="preserve">Специализированное программное обеспечение "Волочильный стан" в комплекте поставки учебных стендов.Кроссплатформенный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Предназначен для изучения устройства и принципов работы волочильного стана.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
- ПО должно включать систему обработки действий пользователя и систему вывода результатов работы;
- ПО должно иметь возможность сетевого взаимодействия. </t>
  </si>
  <si>
    <t xml:space="preserve">Специализированное программное обеспечение "Технология прессования металла" в комплекте поставки учебных стендов. 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Предназначен для изучения технологии пресования металла.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
- ПО должно включать систему обработки действий пользователя и систему вывода результатов работы;
- ПО должно иметь возможность сетевого взаимодействия. </t>
  </si>
  <si>
    <t xml:space="preserve">Специализированное программное обеспечение "Устройство и принцип работы ковочного оборудования" в комплекте поставки учебных стендов. 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Предназначен для изучения устройства и принципов работы ковочного оборудования.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
- ПО должно включать систему обработки действий пользователя и систему вывода результатов работы;
- ПО должно иметь возможность сетевого взаимодействия. </t>
  </si>
  <si>
    <t xml:space="preserve">Спецализированное программное обеспечение Устройство и принцип работы штамповочных прессов" в комплекте поставки учебных стендов.Кроссплатформенный специализированный программно-аппаратный комплекс реализуюший процесс обучения и контроля знаний с использованием интерактивных моделей оборудования. Предназначен для изучения устройства и принципов работы штамповочного пресса. Включающий систему, обеспечивающую хранение информации о пользователях, формирование отчетов по результатам работ. Программный модуль должен иметь свидетельство о государственной регистрации программы для ЭВМ на интеллектуальную собственность, выданное Федеральной службой по интеллектуальной собственности.
Функциональные требования:
- ПО должно быть независимым от модулей ресурсов;
- ПО должно собирать и выводить информацию и осуществлять поиск установленных модулях;
- ПО должно осуществлять поиск USB-ключей защиты на компьютере и в локальной сети при помощи запущенной данной программы на других компьютерах;
- ПО должно выводить информацию о локальных и удаленных USB-ключах защиты, количестве свободных лицензий и общее количество лицензий.
- ПО должно активировать и запускать модули ресурсов;
- ПО должно содержать руководство к пользованию модуля.
- ПО должно включать систему обработки действий пользователя и систему вывода результатов работы;
- ПО должно иметь возможность сетевого взаимодействия. </t>
  </si>
  <si>
    <t>Автоматизировааное рабочее место</t>
  </si>
  <si>
    <t>процессор - частота не менее 3 ГГц, кол-во ядер не менее 4, кол-во потоков не менее 8; ОЗУ - не менее 16 Гб; SSD - не менее 240 Гб; HDD не менее; 1 Тб; видеокарта объем памяти не менее 2 Гб; клавиатура тип USB; манипулятор мышь тип USB; монитор -диагональ не менее 23,8 ", тип матрицы IPS, тип подсветки матрицы LED, яркость не менее 250 Кд/м², контрастность не менее 1000 : 1, видео разъем HDMI</t>
  </si>
  <si>
    <t>столешница не тоньше 25 мм, материал столешницы  ЛДСП, размеры (ШхГхВ) не менее  1440х720х755 мм</t>
  </si>
  <si>
    <t>технология печати лазерная, тип печати ч/б, максимальный формат печати A4, скорость (А4) не менее 22 стр/мин, разрешение печати не менее 1200 dpi, разрешение сканирования не менее 600 dpi</t>
  </si>
  <si>
    <t>пластиковый бокс с наполнением,   вид аптечки для оказания первой медицинской помощи</t>
  </si>
  <si>
    <t>тип углекислотный ОУ-3</t>
  </si>
  <si>
    <t>Стол двухместный</t>
  </si>
  <si>
    <t>Номер стола-группа роста: 6  (высота рабочей плоскости 760  мм) Оснащен 2 крючками для портфеля. Отверстия закрыты пластиковыми заглушками.
Столешница: размер: длина рабочей плоскости 1200 мм, ширина рабочей плоскости  500 мм</t>
  </si>
  <si>
    <t>шт(на2 раб.места)</t>
  </si>
  <si>
    <t xml:space="preserve">Стул ученический нерегулируемый по высоте для ростовой группы  № 6
Металлокаркас из стальной  профильной трубы  плоскоовального сечения. </t>
  </si>
  <si>
    <t>шт(на1 раб.место)</t>
  </si>
  <si>
    <t>Шкаф для бумаг</t>
  </si>
  <si>
    <t xml:space="preserve">размеры:  798х418х1960  Материал: ЛДСП. Толщина: ЛДСП 16 мм.  
</t>
  </si>
  <si>
    <t>Комплект наглядных пособий</t>
  </si>
  <si>
    <t xml:space="preserve">Комплект планшетов "Металлургическое производство </t>
  </si>
  <si>
    <t>оборудование</t>
  </si>
  <si>
    <t>шт ( на 26 рабочих мест)</t>
  </si>
  <si>
    <t>1 Гб, не менее 24 порта</t>
  </si>
  <si>
    <t>Стол компьтерный</t>
  </si>
  <si>
    <t xml:space="preserve">с  наружными размерами 1000х700 мм, высота 750 </t>
  </si>
  <si>
    <t xml:space="preserve">шт ( на 2 раб.места) </t>
  </si>
  <si>
    <t>Кресло  компьютерное</t>
  </si>
  <si>
    <t xml:space="preserve">Минимальная высота сиденья: 440 мм, максимальная высота сиденья: 550 мм, внутренняя ширина сиденья: не менее 450 мм, глубина сидения: не менее 470 мм, высота спинки от 450 до 490 мм. </t>
  </si>
  <si>
    <t>Стационарный ПК в сборе ( клавиатура,мышь компьютерная)</t>
  </si>
  <si>
    <t xml:space="preserve">Диагональ экрана не менее 15`6 с разрешением не менее Full HD 1920x1080, Оперативной памяти не менее 4Gb, Объем HDD\SSD не менее 500Gb\256Gb, видеокарта с объемом памяти не менее 4Gb   , процессор не менее 3,2 ГГц с поддержкой виртуализации или аналог, клавиатура(Тип клавиатуры: мембранная,Интерфейс: USB,Длина провода не менее1.66 метр,Питание: проводное,Тип питания: USB,Бесшумное нажатие клавиш).Тип мыши: оптическаяИнтерфейс: USBРазрешение dpi: 800,Питание: USB,Тип питания: USB </t>
  </si>
  <si>
    <t>Сетевой фильтр 220В</t>
  </si>
  <si>
    <t>Не менее 3-х слотов вывода</t>
  </si>
  <si>
    <t>программно-аппаратный комплекс:учебное место, системный блок ЭВМ,монитор, ПО</t>
  </si>
  <si>
    <t xml:space="preserve">шт ( на 26 раб.мест ) </t>
  </si>
  <si>
    <t>Комплект виртуальных лабораторных работ</t>
  </si>
  <si>
    <t>по курсу Теплотехника</t>
  </si>
  <si>
    <t xml:space="preserve"> шт ( на 26 раб.мест ) </t>
  </si>
  <si>
    <t>Стационарный источник тока(до10А),анодные и катодные пластины,раствор электролита   Габариты: 455х330х152 мм.</t>
  </si>
  <si>
    <t xml:space="preserve"> шт ( на 3 раб.мест ) </t>
  </si>
  <si>
    <t>В комплекте металлографический микроскоп,  портативный твердомер,ноутбук . Габариты:  790х595х360мм</t>
  </si>
  <si>
    <t xml:space="preserve"> шт ( на 9 раб.мест ) </t>
  </si>
  <si>
    <t xml:space="preserve">Наружные габариты стола в сборе 2500х2000 мм, высота 750 мм.  </t>
  </si>
  <si>
    <t>Ширина сиденья: не менее 500 мм, глубина сидения: не менее 500 мм, высота спинки не менее 730 мм, высота от пола до верха спинки не менее 1250 мм.</t>
  </si>
  <si>
    <t>Тумба</t>
  </si>
  <si>
    <t xml:space="preserve">Габариты тумбы 450(ш)х450(г)х550(в) мм. </t>
  </si>
  <si>
    <t xml:space="preserve"> Стационарный ПК в сборе ( клавиатура,мышь компьютерная)</t>
  </si>
  <si>
    <t xml:space="preserve"> Диагональ экрана не менее 15`6 с разрешением не менее Full HD 1920x1080, Оперативной памяти не менее 4Gb, Объем HDD\SSD не менее 500Gb\256Gb, видеокарта с объемом памяти не менее 4Gb   , процессор не менее 3,2 ГГц с поддержкой виртуализации или аналог, клавиатура(Тип клавиатуры: мембранная,Интерфейс: USB,Длина провода не менее1.66 метр,Питание: проводное,Тип питания: USB,Бесшумное нажатие клавиш).Тип мыши: оптическаяИнтерфейс: USBРазрешение dpi: 800,Питание: USB,Тип питания: USB </t>
  </si>
  <si>
    <t xml:space="preserve">Web камера full hd </t>
  </si>
  <si>
    <t>разрешение камеры не менее full hd</t>
  </si>
  <si>
    <t>МФУ лазерный ч/б</t>
  </si>
  <si>
    <t>Настольный лазерный принтер с чёрно-белой печатью A4. Скорость печати — 20 страниц в минуту, лоток рассчитан на 150 листов. Разрешение печати 2400x600.</t>
  </si>
  <si>
    <t>Проецируемая диагональ не менее 57 дюймов, разрешение  не менее 1600х900</t>
  </si>
  <si>
    <t>Подставка под системный блок пластиковая, на четырех роликовых опорах</t>
  </si>
  <si>
    <t xml:space="preserve">размер    240*100см </t>
  </si>
  <si>
    <t>Аптечка универсальная</t>
  </si>
  <si>
    <t>для оказания первой помощи</t>
  </si>
  <si>
    <t>Порошковый</t>
  </si>
  <si>
    <t>Санитайзер бесконтактный</t>
  </si>
  <si>
    <t>252x175x520 мм</t>
  </si>
  <si>
    <t xml:space="preserve">Маски медицинские одноразовые </t>
  </si>
  <si>
    <t>17.5 см х 9.5 см</t>
  </si>
  <si>
    <t>Комплект оборудования Учебныого набора «Литье в песчано-глинистые формы»</t>
  </si>
  <si>
    <t>Опоки (верхняя и нижняя), модели выплавляемых деталей, кованый язык колокола, набор крепежных деталей для моделей, набор литниковых каналов, набор трамбовочного инструмента, термометр, заливочный ковш для сплава, комплект наглядных плакатов</t>
  </si>
  <si>
    <t xml:space="preserve">шт ( на 15 раб.место) </t>
  </si>
  <si>
    <t>Лабораторный комплекс "Материаловедение и технические измерения"</t>
  </si>
  <si>
    <t>Микроскоп металлографический, Цифровая камера для микроскопа, Отрезной станок, Шлифовально-полировальный станок двухдисковый с прижимными кольцами,  Пресс для горячей запрессовки образцов, Вытяжной шкаф, Комплект расходных материалов для пробоподготовки, Отрезной диск для стали с HRC 30-50, Отрезной диск для стали, Фенольная смола для запрессовки образцов,  Печь муфельная, Стационарный универсальный твердомер, Закалочный бак, Масло закалочное,Щипцы тигельные, Комплект для снятия окалины, Пресс гидравлический ручной, Комплекты для выполнения лабораторных работ –исходный металл, методические указания для выполнения работы, коллекции образцов, альбом с фотографиями микроструктур</t>
  </si>
  <si>
    <t>Стол ученический для работы с микроскопами</t>
  </si>
  <si>
    <t xml:space="preserve">Стол ученический 2-местный нерегулируемый. </t>
  </si>
  <si>
    <t xml:space="preserve">шт ( на 15 раб.мест) </t>
  </si>
  <si>
    <t xml:space="preserve">Верстак металлический для размещения оборудования </t>
  </si>
  <si>
    <t>Не более 1200х600х800</t>
  </si>
  <si>
    <t>Стул ученический, нерегулируемый</t>
  </si>
  <si>
    <t>Стол для работы с Учебным набором «Литье в песчано-глинистые формы»</t>
  </si>
  <si>
    <t xml:space="preserve">Металлический промышленный не менее 2000мм </t>
  </si>
  <si>
    <t>Стол преподавателя</t>
  </si>
  <si>
    <t>Стол учителя угловой с тумбой</t>
  </si>
  <si>
    <t>Кресло преподавателя</t>
  </si>
  <si>
    <t>Крестовина пластиковая.
Регулировка жёсткости спинки.
Ролики - пластик.
Допустимая нагрузка - 120 к</t>
  </si>
  <si>
    <t>Шкаф</t>
  </si>
  <si>
    <t>Шкаф закрытый содержит 5 полок, полки закрыты глухими вкладными дверцами, задняя стенка врезная из цельного листа ХДФ. На нижних дверцах предусмотрен замок. Размеры Не менее 854х450х2010</t>
  </si>
  <si>
    <t>Персональный компьютер в сборе</t>
  </si>
  <si>
    <t xml:space="preserve">Тип оперативной памяти: DDR4.
Объем оперативной установленной памяти: 16 Гигабайт.
Объем накопителя SSD: 240 Гигабайт.
Объем накопителя HDD: 1 Терабайт.
Тип видеокарты: Интегрированная.
Количество ядер процессора: 6 Шт.
Количество потоков процессора: 8 Шт.
Размер диагонали монитора: 23.5 Дюйм (25,4 мм).
Наличие в комплекте проводной мыши и клавиатуры: да.
</t>
  </si>
  <si>
    <t>Панель светодиодная</t>
  </si>
  <si>
    <t xml:space="preserve">Размеры экрана (ШхВ): 1600х960 мм.
Шаг пикселя: 2,5 мм.
Разрешение экрана: 640х384 пикселя.
Яркость: 5000 кд/м2.
</t>
  </si>
  <si>
    <t>Доска</t>
  </si>
  <si>
    <t>Доска аудиторная передвижная, поворотная  ( Мел/Маркер/Магнит, Зеленая/Белая)</t>
  </si>
  <si>
    <t xml:space="preserve"> Набор перевязочных материалов, инструментов и приспособлений, предназначенных для оказания первой помощи комплектация в соответствии с приказом 1331Н</t>
  </si>
  <si>
    <t>Порошковый, переносной, номинальный объем огнетушащего вещества 4,6  Литр;^кубический дециметр</t>
  </si>
  <si>
    <t>Маска одноразовая медицинская, трёхслойная, гипоаллергенная с фиксатором на переносице.</t>
  </si>
  <si>
    <t>Защитные очки</t>
  </si>
  <si>
    <t>Защитные прозрачные открытые</t>
  </si>
  <si>
    <t>ЗАДАЧА ТРЕНАЖЕРА:Сформировать навыки безопасной, правильной и качественной выплавки стали в конвертере</t>
  </si>
  <si>
    <t xml:space="preserve">Позволяет изучить: Устройство дуговой сталеплавильной печи (ДСП).
2. Технология выплавки стали в ДСП
3. Анализ результатов технологического процесса.
</t>
  </si>
  <si>
    <t>ЗАДАЧА ТРЕНАЖЕРА:Сформировать навыки безопасной, правильной и качественной разливки стали на машине непрерывного литья заготовок</t>
  </si>
  <si>
    <t>Стол компьютерный  на металлокаркасе с подставкой Размеры (ШхГхВ): 900х600х750мм</t>
  </si>
  <si>
    <t xml:space="preserve">шт ( на 10 раб.мест) </t>
  </si>
  <si>
    <t xml:space="preserve">Стул компьютерный </t>
  </si>
  <si>
    <t xml:space="preserve">Глубина 440 мм
Назначение для оператора 
Максимальная нагрузка 150 кг
Ширина сиденья 480 
</t>
  </si>
  <si>
    <t xml:space="preserve">Тип оперативной памяти: DDR4.
Объем оперативной установленной памяти: 16 Гигабайт.
Тип видеокарты: Дискретная.
Тип памяти видеокарты: GDDR6.
Объем памяти видеокарты: 12 Гигабайт.
Количество ядер процессора: 6 Шт.
Количество потоков процессора: 8 Шт.
Размер диагонали монитора: 23.5 Дюйм (25,4 мм).
Наличие в комплекте проводной мыши и клавиатуры.
</t>
  </si>
  <si>
    <t xml:space="preserve">Тренажер. Сталевар АПК ККЦ </t>
  </si>
  <si>
    <t xml:space="preserve">Тренажер-имитатор поста управления двухпозиционным печь-ковшом, предназначена для подготовки сталеваров кислородно-конвертерного цеха (ККЦ).
Задача тренажера: сформировать навыки безопасной, правильной и качественной обработки стали на агрегате печь-ковш.
Тренажер состоит из 4-х разделов:
1. Изучение конструкции основных узлов АПК
2. Изучение устройства и эксплуатации системы управления АПК
3. Изучение принципов проведения технологического процесса на АПК
4. Изучение порядка локализации аварий на постах управления АПК
</t>
  </si>
  <si>
    <t xml:space="preserve">Тренажер. Сталевар ДСП </t>
  </si>
  <si>
    <t xml:space="preserve">Тренажер-имитатор для подготовки сталеваров дуговой сталеплавильной печи (ДСП) 180 т электросталеплавильного цеха.
Задача тренажера: сформировать навыки безопасного, правильного и быстрого проведения выплавки стали в дуговой электросталеплавильной печи.
Тренажер состоит из 4-х разделов:
1. Изучение конструкции основных узлов ДСП
2. Изучение устройства и эксплуатации системы управления ДСП
3. Изучение принципов проведения технологического процесса на ДСП
4. Изучение порядка локализации аварий на постах управления ДСП
</t>
  </si>
  <si>
    <t xml:space="preserve">Тренажер. Сталевар АПК </t>
  </si>
  <si>
    <t xml:space="preserve">Тренажер-имитатор поста управления однопозиционным печь-ковшом электросталеплавильного цеха, предназначена для подготовки сталеваров.
Задача тренажера: сформировать навыки безопасного, правильного и быстрого проведения обработки стали на агрегате печь-ковш.
Тренажер состоит из 4-х разделов:
1. Изучение конструкции основных узлов АПК
2. Изучение устройства и эксплуатации системы управления АПК
3. Изучение принципов проведения технологического процесса на АПК
4. Изучение порядка локализации аварий на постах управления АПК
</t>
  </si>
  <si>
    <t xml:space="preserve">Тренажер. Разливщик стали МНЛЗ ККЦ </t>
  </si>
  <si>
    <t xml:space="preserve">Тренажер-имитатор для подготовки операторов 4-х ручьевой машины непрерывного литья заготовок, операторов агрегата поперечной резки и разливщиков стали на МНЛЗ кислородно-конвертерного цеха (ККЦ).
Задача тренажера: сформировать навыки безопасной, правильной и качественной работы на МНЛЗ.
Тренажер состоит из 4-х разделов:
1. Конструкция основных узлов слябовой МНЛЗ кислородно-конвертерного цеха
2. Устройство и эксплуатация пультов управления МНЛЗ
3. Теоретические и технологические основы управления разливкой и резкой стали на МНЛЗ
4. Работа на постах управления в технологическом процессе по предотвращению аварийных ситуаций
</t>
  </si>
  <si>
    <t xml:space="preserve">Технологические основы конверторной плавки </t>
  </si>
  <si>
    <t>Анимационные фильмы позволяют наглядно изучить технологию производства стали в конвертере, увидеть устройство конвертера, понять принципы его работы, сформировать целостное представление о процессах, происходящих на всех этапах производства продукции. Все фильмы снабжены звуковым сопровождением, в котором разъясняется сущность происходящего процесса.</t>
  </si>
  <si>
    <t xml:space="preserve">Тренажер. Газовщик доменной печи №2 </t>
  </si>
  <si>
    <t xml:space="preserve">Тренажер-имитатор для подготовки газовщиков доменного цеха.Тренажер состоит из 4-х разделов:1. Изучение устройства оборудования доменного цеха. 2. Изучение пульта управления 3. Изучение технологического процесса 4. Изучение аварийных ситуаций.
Задача тренажера: сформировать навыки безопасного, правильного и быстрого проведения техпроцесса в доменной печи.
</t>
  </si>
  <si>
    <t xml:space="preserve">Тренажер. Конструкция оборудования и сущность технологических процессов на участке коксосортировки </t>
  </si>
  <si>
    <t>Тренажер-имитатор для подготовки операторов коксосортировки коксохимического производства. Тренажер состоит из 4-х разделов:
1. Раздел «Конструкция основных агрегатов и узлов коксохимического производства» 
2. Раздел «Устройство и эксплуатация пультов управления коксосортировки батарей №7-8» 
3. Раздел «Теоретические и технологические основы коксосортировки батарей №7-8» 
4. Раздел «Работа в технологическом процессе по предотвращению аварийных ситуаций»</t>
  </si>
  <si>
    <t xml:space="preserve">Тренажер. Конструкция оборудования участка коксовых машин. Принципы работы и обслуживания оборудования вагоноопрокидывателя </t>
  </si>
  <si>
    <t xml:space="preserve">Тренажер предназначен для подготовки машинистов коксовых машин и машинистов вагоноопрокидывателя. Тренажер состоит из двух разделов: 
1. Раздел «Конструкция основных узлов бокового стационарного вагоноопрокидывателя ВБС-93М" предназначен для изучения устройства узлов и агрегатов бокового стационарного вагоноопрокидывателя ВБС-93М" на основе 3-х мерной модели.2. Раздел «Теоретический курс» предназначен для изучения теоретических основ работы машиниста бокового стационарного вагоноопрокидывателя ВБС-93М 5-го разряда.
</t>
  </si>
  <si>
    <t>Виртуальный учебный комплекс «Тренажер-имитатор технологии эксплуатации агрегата печь-ковш»</t>
  </si>
  <si>
    <t>Специализированный программный комплекс, в котором реализованы трехмерные модели агрегата Печь-ковш и виртуальные пульты управления. Комплекс предназначен для исследования технологии эксплуатации, принципа работы и особенностей устройства агрегата печь-ковш. Позволяет отрабатывать сценарии эксплуатации агрегата, взаимодействия с виртуальным пультом управления, а также исследовать основные узлы и элементы оборудования при помощи наглядной визуализации трехмерной модели с возможностью отображения трехмерного разреза. Реализована возможность проверки и оценки полученных знаний. В состав входит: специализированное программное обеспечение.</t>
  </si>
  <si>
    <t>Специализированный программный комплекс, в котором реализованы трехмерные модели доменной печи и виртуальные пульты управления. Комплекс предназначен для исследования технологии эксплуатации, принципа работы и особенностей устройства доменной печи. Позволяет отрабатывать сценарии эксплуатации печи, взаимодействия с виртуальным пультом управления, а также исследовать основные узлы и элементы оборудования при помощи наглядной визуализации трехмерной модели с возможностью отображения трехмерного разреза. Реализована возможность проверки и оценки полученных знаний. В состав входит: специализированное программное обеспечение.</t>
  </si>
  <si>
    <t>Виртуальный учебный комплекс «Тренажер-имитатор технологии эксплуатации кислородного конвертера»</t>
  </si>
  <si>
    <t>Специализированный программный комплекс, в котором реализованы трехмерные модели кислородного конвертера и виртуальные пульты управления. Комплекс предназначен для исследования технологии эксплуатации, принципа работы и особенностей устройства кислородного конвертера. Позволяет отрабатывать сценарии эксплуатации конвертера, взаимодействия с виртуальным пультом управления, а также исследовать основные узлы и элементы оборудования при помощи наглядной визуализации трехмерной модели с возможностью отображения трехмерного разреза. Реализована возможность проверки и оценки полученных знаний. В состав входит:специализированное программное обеспечение.</t>
  </si>
  <si>
    <t>Специализированный программное обеспечение, в котором реализованы трехмерные модели слябовой машины непрерывного литья заготовок. Комплекс предназначен для исследования принципа работы и особенностей устройства слябовой машины непрерывного литья заготовок. Позволяет исследовать основные узлы и элементы слябовой машины непрерывного литья заготовок при помощи наглядной визуализации трехмерной модели с возможностью отображения трехмерного разреза. В состав входит: специализированное программное обеспечение.</t>
  </si>
  <si>
    <t>Крестовина пластиковая.
Регулировка жёсткости спинки.
Ролики - пластик.
Допустимая нагрузка - 120 кг.</t>
  </si>
  <si>
    <t xml:space="preserve">Телевизор </t>
  </si>
  <si>
    <t xml:space="preserve">Диагональ экрана: 65" .
Разрешение экрана: 3840 x 2160.
Формат экрана: 16:9.
Наличие Smart TV: да.
</t>
  </si>
  <si>
    <t>Доска аудиторная передвижная, поворотная  (Мел/Маркер/Магнит, Зеленая/Белая)</t>
  </si>
  <si>
    <t>Тренажер-имитатор для подготовки операторов коксосортировки коксохимического производства. Тренажер состоит из 4-х разделов:
1. Раздел «Конструкция основных агрегатов и узлов коксохимического производства» 
2. Раздел «Устройство и эксплуатация пультов управления коксосортировки батарей №7-8» 
3. Раздел «Теоретические и технологические основы коксосортировки батарей №7-8» 
•
4. Раздел «Работа в технологическом процессе по предотвращению аварийных ситуаций»</t>
  </si>
  <si>
    <t>Вариативная часть</t>
  </si>
  <si>
    <r>
      <t xml:space="preserve">Тренажер с реальным пультом управления </t>
    </r>
    <r>
      <rPr>
        <sz val="11"/>
        <color rgb="FF000000"/>
        <rFont val="Times New Roman"/>
        <family val="1"/>
        <charset val="204"/>
      </rPr>
      <t>«Разливщик стали на слябовой машине непрерывного литья заготовок»</t>
    </r>
  </si>
  <si>
    <t>Тренажер с реальным пультом управления «Сталевар  дуговой сталеплавильной печи»</t>
  </si>
  <si>
    <t>Тренажер с реальным пультом управления «Сталевар конвертера»</t>
  </si>
  <si>
    <t>Тренажер-эмулятор «Литейное производство»</t>
  </si>
  <si>
    <t>Специализированное программное обеспечение  "Клети прокатных станов"</t>
  </si>
  <si>
    <t>Виртуальный учебный комплекс «Непрерывный стан»</t>
  </si>
  <si>
    <t>Виртуальный учебный комплекс «Оператор линии загрузки заготовок»</t>
  </si>
  <si>
    <t>Виртуальный учебный комплекс «Оператор непрерывного стана»</t>
  </si>
  <si>
    <t>Виртуальный учебный комплекс «Оператор печи с шагающей балкой»</t>
  </si>
  <si>
    <t>Виртуальный учебный комплекс «Слябовая машина непрерывного литья заготовок»</t>
  </si>
  <si>
    <t>Виртуальный учебный комплекс «Технология прессования металла"</t>
  </si>
  <si>
    <t>Виртуальный учебный комплекс «Устройство и принцип работы ковочного оборудования»</t>
  </si>
  <si>
    <t>Виртуальный учебный комплекс «Устройство и принцип работы штамповочных прессов»</t>
  </si>
  <si>
    <r>
      <t xml:space="preserve">Тренажер </t>
    </r>
    <r>
      <rPr>
        <sz val="11"/>
        <color rgb="FF000000"/>
        <rFont val="Times New Roman"/>
        <family val="1"/>
        <charset val="204"/>
      </rPr>
      <t>«Конструкция оборудования и сущность технологических процессов на участке коксосортировки»</t>
    </r>
  </si>
  <si>
    <t>Тренажер «Конструкция оборудования участка коксовых машин. Принципы работы и обслуживания оборудования вагоноопрокидывателя»</t>
  </si>
  <si>
    <t>Тренажер «Разливщик стали МНЛЗ ККЦ»</t>
  </si>
  <si>
    <t>Тренажер «Сталевар АПК»</t>
  </si>
  <si>
    <t>Тренажер «Сталевар АПК ККЦ»</t>
  </si>
  <si>
    <t>Тренажер «Сталевар ДСП»</t>
  </si>
  <si>
    <t>Тренажер «Газовщик доменной печи №2»</t>
  </si>
  <si>
    <t>Виртуальный учебный комплекс «Клети прокатных станов»</t>
  </si>
  <si>
    <t>Виртуальный учебный комплекс «Устройство  и принцип работы ковочного оборудования»</t>
  </si>
  <si>
    <t>Виртуальный тренажер «Листовая прокатка»</t>
  </si>
  <si>
    <t>Мобильный учебный комплекс «Электролиз»</t>
  </si>
  <si>
    <t>Мобильный учебный комплекс «Металлография»</t>
  </si>
  <si>
    <t xml:space="preserve">Учебное оборудование и программное обеспечение </t>
  </si>
  <si>
    <t>Учебный набор «Литье в песчано-глинистые формы»</t>
  </si>
  <si>
    <t>Лаборатория технологических процессов металлургического производства</t>
  </si>
  <si>
    <t>13.02.11 Техническая эксплуатация электрического и электромеханического оборудования (по отраслям),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22.02.02 Металлургия цветных металлов,
22.02.05 Обработка металла давлением</t>
  </si>
  <si>
    <t>Комплект виртуальных лабораторных работ по курсу «Теплотехника»</t>
  </si>
  <si>
    <t xml:space="preserve">Виртуальный учебный комплекс «Устройство и принцип работы штамповочных прессов» </t>
  </si>
  <si>
    <t>Лабораторный комплекс «Материаловедение и технические измерения»</t>
  </si>
  <si>
    <t>Специализированное программное обеспечение «Клети прокатных станов»</t>
  </si>
  <si>
    <t>Тренажер «Конструкция оборудования и сущность технологических процессов на участке коксосортировки»</t>
  </si>
  <si>
    <t>Тренажер с реальным пультом управления «Разливщик стали на слябовой машине непрерывного литья заготовок»</t>
  </si>
  <si>
    <t>Тренажер с реальным пультом управления «Сталевар дуговой сталеплавильной печи»</t>
  </si>
  <si>
    <t xml:space="preserve">Учебно-методический комплекс «Сортовая прокатка»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</si>
</sst>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2"/>
      <color theme="1"/>
      <name val="Times New Roman"/>
      <family val="1"/>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sz val="12"/>
      <color theme="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156">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vertical="center" wrapText="1"/>
    </xf>
    <xf numFmtId="0" fontId="16" fillId="0" borderId="1" xfId="0" applyFont="1" applyBorder="1" applyAlignment="1">
      <alignment horizontal="center" vertical="center" wrapText="1"/>
    </xf>
    <xf numFmtId="0" fontId="0" fillId="0" borderId="0" xfId="0" applyAlignment="1">
      <alignment vertical="center"/>
    </xf>
    <xf numFmtId="0" fontId="2" fillId="0" borderId="19" xfId="0" applyFont="1" applyBorder="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center" vertical="center" wrapText="1"/>
    </xf>
    <xf numFmtId="0" fontId="0" fillId="0" borderId="18"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8" xfId="0" applyFont="1" applyBorder="1" applyAlignment="1">
      <alignment horizontal="center" vertical="center" wrapText="1"/>
    </xf>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0" fontId="2" fillId="0" borderId="0" xfId="0" applyFont="1"/>
    <xf numFmtId="0" fontId="2" fillId="0" borderId="17" xfId="0" applyFont="1" applyBorder="1" applyAlignment="1">
      <alignment horizontal="center" vertical="center" wrapText="1"/>
    </xf>
    <xf numFmtId="0" fontId="4" fillId="0" borderId="18"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4" fillId="0" borderId="24" xfId="0" applyFont="1" applyBorder="1" applyAlignment="1" applyProtection="1">
      <alignment vertical="center" wrapText="1"/>
      <protection locked="0"/>
    </xf>
    <xf numFmtId="0" fontId="2" fillId="0" borderId="24" xfId="0" applyFont="1" applyBorder="1" applyAlignment="1">
      <alignment vertical="top" wrapText="1"/>
    </xf>
    <xf numFmtId="0" fontId="2" fillId="0" borderId="25" xfId="0" applyFont="1" applyBorder="1" applyAlignment="1">
      <alignment vertical="top" wrapText="1"/>
    </xf>
    <xf numFmtId="0" fontId="2" fillId="0" borderId="3" xfId="0" applyFont="1" applyBorder="1" applyAlignment="1">
      <alignment horizontal="left"/>
    </xf>
    <xf numFmtId="0" fontId="2" fillId="0" borderId="26" xfId="0" applyFont="1" applyBorder="1" applyAlignment="1" applyProtection="1">
      <alignment vertical="center" wrapText="1"/>
      <protection locked="0"/>
    </xf>
    <xf numFmtId="0" fontId="2" fillId="0" borderId="24" xfId="0" applyFont="1" applyBorder="1"/>
    <xf numFmtId="0" fontId="2" fillId="0" borderId="3" xfId="0" applyFont="1" applyBorder="1"/>
    <xf numFmtId="0" fontId="4" fillId="0" borderId="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24" xfId="0" applyFont="1" applyBorder="1" applyAlignment="1" applyProtection="1">
      <alignment horizontal="center" vertical="center" wrapText="1"/>
      <protection locked="0"/>
    </xf>
    <xf numFmtId="0" fontId="2" fillId="2" borderId="2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4" xfId="0" applyFont="1" applyBorder="1" applyAlignment="1">
      <alignment horizontal="center" vertical="top"/>
    </xf>
    <xf numFmtId="0" fontId="2" fillId="2" borderId="24" xfId="0" applyFont="1" applyFill="1" applyBorder="1"/>
    <xf numFmtId="0" fontId="2" fillId="2" borderId="24" xfId="0" applyFont="1" applyFill="1" applyBorder="1" applyAlignment="1">
      <alignment horizontal="center" vertical="center"/>
    </xf>
    <xf numFmtId="0" fontId="2" fillId="2" borderId="24" xfId="0" applyFont="1" applyFill="1" applyBorder="1" applyAlignment="1">
      <alignment horizontal="center" vertical="top"/>
    </xf>
    <xf numFmtId="0" fontId="2" fillId="0" borderId="24" xfId="0" applyFont="1" applyBorder="1" applyAlignment="1" applyProtection="1">
      <alignment vertical="center" wrapText="1"/>
      <protection locked="0"/>
    </xf>
    <xf numFmtId="0" fontId="2"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6" fillId="2" borderId="24" xfId="0" applyFont="1" applyFill="1" applyBorder="1" applyAlignment="1">
      <alignment vertical="center" wrapText="1"/>
    </xf>
    <xf numFmtId="0" fontId="16" fillId="2" borderId="24" xfId="0" applyFont="1" applyFill="1" applyBorder="1" applyAlignment="1">
      <alignment vertical="center"/>
    </xf>
    <xf numFmtId="0" fontId="4" fillId="2" borderId="3" xfId="0" applyFont="1" applyFill="1" applyBorder="1" applyAlignment="1">
      <alignment horizontal="center" vertical="center" wrapText="1"/>
    </xf>
    <xf numFmtId="0" fontId="4" fillId="2" borderId="24" xfId="0" applyFont="1" applyFill="1" applyBorder="1" applyAlignment="1">
      <alignment horizontal="center" vertical="center"/>
    </xf>
    <xf numFmtId="0" fontId="2" fillId="2" borderId="26" xfId="0" applyFont="1" applyFill="1" applyBorder="1" applyAlignment="1">
      <alignment vertical="center" wrapText="1"/>
    </xf>
    <xf numFmtId="0" fontId="4" fillId="2" borderId="3" xfId="0" applyFont="1" applyFill="1" applyBorder="1" applyAlignment="1">
      <alignment horizontal="center" vertical="center"/>
    </xf>
    <xf numFmtId="0" fontId="4" fillId="2" borderId="24" xfId="0" applyFont="1" applyFill="1" applyBorder="1" applyAlignment="1">
      <alignment vertical="center"/>
    </xf>
    <xf numFmtId="0" fontId="2" fillId="2" borderId="3" xfId="0" applyFont="1" applyFill="1" applyBorder="1" applyAlignment="1">
      <alignment horizontal="center" vertical="center"/>
    </xf>
    <xf numFmtId="0" fontId="4" fillId="2" borderId="3" xfId="0" applyFont="1" applyFill="1" applyBorder="1" applyAlignment="1">
      <alignment vertical="center"/>
    </xf>
    <xf numFmtId="0" fontId="4" fillId="2" borderId="26" xfId="0" applyFont="1" applyFill="1" applyBorder="1" applyAlignment="1" applyProtection="1">
      <alignment vertical="center" wrapText="1"/>
      <protection locked="0"/>
    </xf>
    <xf numFmtId="0" fontId="16" fillId="2" borderId="24" xfId="0" applyFont="1" applyFill="1" applyBorder="1" applyAlignment="1">
      <alignment horizontal="left" vertical="center"/>
    </xf>
    <xf numFmtId="0" fontId="4" fillId="2" borderId="24" xfId="0" applyFont="1" applyFill="1" applyBorder="1" applyAlignment="1">
      <alignment horizontal="left" vertical="center"/>
    </xf>
    <xf numFmtId="0" fontId="4" fillId="0" borderId="24" xfId="0" applyFont="1" applyBorder="1" applyAlignment="1" applyProtection="1">
      <alignment vertical="center"/>
      <protection locked="0"/>
    </xf>
    <xf numFmtId="0" fontId="2" fillId="0" borderId="24" xfId="0" applyFont="1" applyBorder="1" applyAlignment="1">
      <alignment vertical="center"/>
    </xf>
    <xf numFmtId="0" fontId="2" fillId="2" borderId="24" xfId="0" applyFont="1" applyFill="1" applyBorder="1" applyAlignment="1" applyProtection="1">
      <alignment vertical="center"/>
      <protection locked="0"/>
    </xf>
    <xf numFmtId="0" fontId="2" fillId="2" borderId="24" xfId="0" applyFont="1" applyFill="1" applyBorder="1" applyAlignment="1">
      <alignment vertical="center"/>
    </xf>
    <xf numFmtId="0" fontId="2" fillId="2" borderId="24" xfId="0" applyFont="1" applyFill="1" applyBorder="1" applyAlignment="1">
      <alignment horizontal="left" vertical="center"/>
    </xf>
    <xf numFmtId="0" fontId="4" fillId="2" borderId="17" xfId="0" applyFont="1" applyFill="1" applyBorder="1" applyAlignment="1">
      <alignment horizontal="center" vertical="center"/>
    </xf>
    <xf numFmtId="0" fontId="2" fillId="0" borderId="24" xfId="0" applyFont="1" applyBorder="1" applyAlignment="1">
      <alignment horizontal="left" vertical="center"/>
    </xf>
    <xf numFmtId="0" fontId="2" fillId="0" borderId="3" xfId="0" applyFont="1" applyBorder="1" applyAlignment="1">
      <alignment vertical="center"/>
    </xf>
    <xf numFmtId="0" fontId="2" fillId="0" borderId="26"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19" fillId="0" borderId="24" xfId="0" applyFont="1" applyBorder="1"/>
    <xf numFmtId="0" fontId="2" fillId="0" borderId="24" xfId="0" applyFont="1" applyBorder="1" applyAlignment="1" applyProtection="1">
      <alignment vertical="center"/>
      <protection locked="0"/>
    </xf>
    <xf numFmtId="0" fontId="16" fillId="2" borderId="0" xfId="0" applyFont="1" applyFill="1" applyAlignment="1">
      <alignment horizontal="left" vertical="center"/>
    </xf>
    <xf numFmtId="0" fontId="16" fillId="0" borderId="24" xfId="0" applyFont="1" applyBorder="1" applyAlignment="1">
      <alignment horizontal="left" vertical="center"/>
    </xf>
    <xf numFmtId="0" fontId="4" fillId="2" borderId="3" xfId="0" applyFont="1" applyFill="1" applyBorder="1" applyAlignment="1">
      <alignment horizontal="left" vertical="center"/>
    </xf>
    <xf numFmtId="0" fontId="4" fillId="2" borderId="26" xfId="0" applyFont="1" applyFill="1" applyBorder="1" applyAlignment="1" applyProtection="1">
      <alignment horizontal="left" vertical="center"/>
      <protection locked="0"/>
    </xf>
    <xf numFmtId="0" fontId="4" fillId="2" borderId="26" xfId="0" applyFont="1" applyFill="1" applyBorder="1" applyAlignment="1" applyProtection="1">
      <alignment vertical="center"/>
      <protection locked="0"/>
    </xf>
    <xf numFmtId="0" fontId="19" fillId="0" borderId="0" xfId="0" applyFont="1" applyAlignment="1">
      <alignment horizontal="center" vertical="center"/>
    </xf>
    <xf numFmtId="0" fontId="19" fillId="0" borderId="0" xfId="0" applyFont="1" applyAlignment="1">
      <alignment vertical="center"/>
    </xf>
    <xf numFmtId="0" fontId="4" fillId="2" borderId="25" xfId="0" applyFont="1" applyFill="1" applyBorder="1" applyAlignment="1" applyProtection="1">
      <alignment horizontal="left" vertical="center"/>
      <protection locked="0"/>
    </xf>
    <xf numFmtId="0" fontId="2" fillId="0" borderId="26" xfId="0" applyFont="1" applyBorder="1" applyAlignment="1">
      <alignment vertical="top" wrapText="1"/>
    </xf>
    <xf numFmtId="0" fontId="16" fillId="2" borderId="20" xfId="0" applyFont="1" applyFill="1" applyBorder="1" applyAlignment="1">
      <alignment vertical="center" wrapText="1"/>
    </xf>
    <xf numFmtId="0" fontId="4" fillId="2" borderId="26" xfId="0" applyFont="1" applyFill="1" applyBorder="1" applyAlignment="1">
      <alignment vertical="center"/>
    </xf>
    <xf numFmtId="0" fontId="4" fillId="2" borderId="18" xfId="0" applyFont="1" applyFill="1" applyBorder="1" applyAlignment="1">
      <alignment horizontal="center" vertical="center" wrapText="1"/>
    </xf>
    <xf numFmtId="0" fontId="4" fillId="2" borderId="26" xfId="0" applyFont="1" applyFill="1" applyBorder="1" applyAlignment="1">
      <alignment horizontal="left" vertical="center"/>
    </xf>
    <xf numFmtId="0" fontId="16" fillId="2" borderId="26" xfId="0" applyFont="1" applyFill="1" applyBorder="1" applyAlignment="1">
      <alignment vertical="center"/>
    </xf>
    <xf numFmtId="0" fontId="19" fillId="0" borderId="0" xfId="0" applyFont="1"/>
    <xf numFmtId="0" fontId="4" fillId="2" borderId="18" xfId="0" applyFont="1" applyFill="1" applyBorder="1" applyAlignment="1">
      <alignment horizontal="center" vertical="center"/>
    </xf>
    <xf numFmtId="0" fontId="2" fillId="0" borderId="1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16" fillId="7" borderId="24" xfId="0" applyFont="1" applyFill="1" applyBorder="1" applyAlignment="1">
      <alignment vertical="center"/>
    </xf>
    <xf numFmtId="0" fontId="4" fillId="2" borderId="26" xfId="0" applyFont="1" applyFill="1" applyBorder="1" applyAlignment="1">
      <alignment vertical="center" wrapText="1"/>
    </xf>
    <xf numFmtId="0" fontId="2" fillId="0" borderId="22" xfId="0" applyFont="1" applyBorder="1" applyAlignment="1">
      <alignment vertical="top" wrapText="1"/>
    </xf>
    <xf numFmtId="0" fontId="2" fillId="2" borderId="21" xfId="0" applyFont="1" applyFill="1" applyBorder="1" applyAlignment="1">
      <alignment vertical="center"/>
    </xf>
    <xf numFmtId="0" fontId="16" fillId="0" borderId="24" xfId="0" applyFont="1" applyBorder="1" applyAlignment="1">
      <alignment vertical="center"/>
    </xf>
    <xf numFmtId="0" fontId="4" fillId="2" borderId="29" xfId="0" applyFont="1" applyFill="1" applyBorder="1" applyAlignment="1">
      <alignment vertical="center"/>
    </xf>
    <xf numFmtId="0" fontId="2" fillId="7" borderId="24" xfId="0" applyFont="1" applyFill="1" applyBorder="1" applyAlignment="1">
      <alignment vertical="center"/>
    </xf>
    <xf numFmtId="0" fontId="2" fillId="2" borderId="26" xfId="0" applyFont="1" applyFill="1" applyBorder="1" applyAlignment="1" applyProtection="1">
      <alignment vertical="center"/>
      <protection locked="0"/>
    </xf>
    <xf numFmtId="0" fontId="16" fillId="2" borderId="26" xfId="0" applyFont="1" applyFill="1" applyBorder="1" applyAlignment="1">
      <alignment horizontal="left" vertical="center"/>
    </xf>
    <xf numFmtId="0" fontId="4" fillId="0" borderId="24" xfId="0" applyFont="1" applyBorder="1" applyAlignment="1">
      <alignment horizontal="left" vertical="center" wrapText="1"/>
    </xf>
    <xf numFmtId="0" fontId="2" fillId="0" borderId="16" xfId="0" applyFont="1" applyBorder="1" applyAlignment="1">
      <alignment vertical="center"/>
    </xf>
    <xf numFmtId="0" fontId="2" fillId="0" borderId="21" xfId="0" applyFont="1" applyBorder="1" applyAlignment="1">
      <alignment horizontal="left" vertical="center"/>
    </xf>
    <xf numFmtId="0" fontId="2" fillId="0" borderId="3" xfId="0" applyFont="1" applyBorder="1" applyAlignment="1">
      <alignment horizontal="left" vertical="center"/>
    </xf>
    <xf numFmtId="0" fontId="9" fillId="2" borderId="3" xfId="0" applyFont="1" applyFill="1" applyBorder="1" applyAlignment="1" applyProtection="1">
      <alignment horizontal="center" vertical="center"/>
      <protection locked="0"/>
    </xf>
    <xf numFmtId="0" fontId="2" fillId="0" borderId="1" xfId="0" applyFont="1" applyBorder="1" applyAlignment="1">
      <alignment vertical="center" wrapText="1"/>
    </xf>
    <xf numFmtId="0" fontId="9" fillId="2" borderId="3" xfId="0" applyFont="1" applyFill="1" applyBorder="1" applyAlignment="1">
      <alignment horizontal="center" vertical="center" wrapText="1"/>
    </xf>
    <xf numFmtId="0" fontId="16" fillId="7" borderId="24" xfId="0" applyFont="1" applyFill="1" applyBorder="1" applyAlignment="1">
      <alignment vertical="center" wrapText="1"/>
    </xf>
    <xf numFmtId="0" fontId="16" fillId="0" borderId="24" xfId="0" applyFont="1" applyBorder="1" applyAlignment="1">
      <alignment vertical="center" wrapText="1"/>
    </xf>
    <xf numFmtId="0" fontId="2" fillId="0" borderId="1" xfId="0" applyFont="1" applyBorder="1" applyAlignment="1">
      <alignment vertical="center"/>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9" fillId="4" borderId="26" xfId="3" applyFont="1" applyFill="1" applyBorder="1" applyAlignment="1">
      <alignment vertical="center" wrapText="1"/>
    </xf>
    <xf numFmtId="0" fontId="4" fillId="2" borderId="1" xfId="0" applyFont="1" applyFill="1" applyBorder="1" applyAlignment="1">
      <alignment horizontal="left" vertical="center"/>
    </xf>
    <xf numFmtId="0" fontId="4" fillId="0" borderId="18"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4"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9" xfId="0" applyFont="1" applyFill="1" applyBorder="1" applyAlignment="1">
      <alignment horizontal="center" vertical="center"/>
    </xf>
    <xf numFmtId="0" fontId="12" fillId="6" borderId="1" xfId="0" applyFont="1" applyFill="1" applyBorder="1" applyAlignment="1">
      <alignment horizontal="center" vertical="center" wrapText="1"/>
    </xf>
    <xf numFmtId="0" fontId="20" fillId="6" borderId="9" xfId="0" applyFont="1" applyFill="1" applyBorder="1" applyAlignment="1">
      <alignment horizontal="left" vertical="center" wrapText="1"/>
    </xf>
    <xf numFmtId="0" fontId="20"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6"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83">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5"/>
  <sheetViews>
    <sheetView tabSelected="1" workbookViewId="0">
      <selection activeCell="E53" sqref="E53"/>
    </sheetView>
  </sheetViews>
  <sheetFormatPr defaultColWidth="0" defaultRowHeight="15" x14ac:dyDescent="0.25"/>
  <cols>
    <col min="1" max="1" width="5.140625" style="17"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43" t="s">
        <v>257</v>
      </c>
      <c r="B1" s="144"/>
      <c r="C1" s="144"/>
      <c r="D1" s="144"/>
      <c r="E1" s="144"/>
      <c r="F1" s="144"/>
      <c r="G1" s="145"/>
    </row>
    <row r="2" spans="1:8" ht="80.25" customHeight="1" x14ac:dyDescent="0.25">
      <c r="A2" s="146" t="s">
        <v>22</v>
      </c>
      <c r="B2" s="146"/>
      <c r="C2" s="147" t="s">
        <v>258</v>
      </c>
      <c r="D2" s="148"/>
      <c r="E2" s="148"/>
      <c r="F2" s="148"/>
      <c r="G2" s="148"/>
    </row>
    <row r="3" spans="1:8" ht="20.25" x14ac:dyDescent="0.25">
      <c r="A3" s="138" t="s">
        <v>12</v>
      </c>
      <c r="B3" s="138"/>
      <c r="C3" s="138"/>
      <c r="D3" s="138"/>
      <c r="E3" s="138"/>
      <c r="F3" s="138"/>
      <c r="G3" s="139"/>
    </row>
    <row r="4" spans="1:8" ht="15.75" thickBot="1" x14ac:dyDescent="0.3">
      <c r="A4" s="149" t="s">
        <v>20</v>
      </c>
      <c r="B4" s="150"/>
      <c r="C4" s="11">
        <v>12</v>
      </c>
      <c r="D4" s="12"/>
      <c r="E4" s="12"/>
      <c r="F4" s="12"/>
      <c r="G4" s="12"/>
    </row>
    <row r="5" spans="1:8" x14ac:dyDescent="0.25">
      <c r="A5" s="140" t="s">
        <v>13</v>
      </c>
      <c r="B5" s="141"/>
      <c r="C5" s="141"/>
      <c r="D5" s="141"/>
      <c r="E5" s="141"/>
      <c r="F5" s="141"/>
      <c r="G5" s="142"/>
    </row>
    <row r="6" spans="1:8" x14ac:dyDescent="0.25">
      <c r="A6" s="132" t="s">
        <v>23</v>
      </c>
      <c r="B6" s="133"/>
      <c r="C6" s="133"/>
      <c r="D6" s="133"/>
      <c r="E6" s="133"/>
      <c r="F6" s="133"/>
      <c r="G6" s="134"/>
    </row>
    <row r="7" spans="1:8" x14ac:dyDescent="0.25">
      <c r="A7" s="132" t="s">
        <v>30</v>
      </c>
      <c r="B7" s="133"/>
      <c r="C7" s="133"/>
      <c r="D7" s="133"/>
      <c r="E7" s="133"/>
      <c r="F7" s="133"/>
      <c r="G7" s="134"/>
    </row>
    <row r="8" spans="1:8" x14ac:dyDescent="0.25">
      <c r="A8" s="132" t="s">
        <v>29</v>
      </c>
      <c r="B8" s="133"/>
      <c r="C8" s="133"/>
      <c r="D8" s="133"/>
      <c r="E8" s="133"/>
      <c r="F8" s="133"/>
      <c r="G8" s="134"/>
    </row>
    <row r="9" spans="1:8" x14ac:dyDescent="0.25">
      <c r="A9" s="132" t="s">
        <v>28</v>
      </c>
      <c r="B9" s="133"/>
      <c r="C9" s="133"/>
      <c r="D9" s="133"/>
      <c r="E9" s="133"/>
      <c r="F9" s="133"/>
      <c r="G9" s="134"/>
    </row>
    <row r="10" spans="1:8" x14ac:dyDescent="0.25">
      <c r="A10" s="132" t="s">
        <v>26</v>
      </c>
      <c r="B10" s="133"/>
      <c r="C10" s="133"/>
      <c r="D10" s="133"/>
      <c r="E10" s="133"/>
      <c r="F10" s="133"/>
      <c r="G10" s="134"/>
    </row>
    <row r="11" spans="1:8" x14ac:dyDescent="0.25">
      <c r="A11" s="132" t="s">
        <v>27</v>
      </c>
      <c r="B11" s="133"/>
      <c r="C11" s="133"/>
      <c r="D11" s="133"/>
      <c r="E11" s="133"/>
      <c r="F11" s="133"/>
      <c r="G11" s="134"/>
    </row>
    <row r="12" spans="1:8" x14ac:dyDescent="0.25">
      <c r="A12" s="132" t="s">
        <v>25</v>
      </c>
      <c r="B12" s="133"/>
      <c r="C12" s="133"/>
      <c r="D12" s="133"/>
      <c r="E12" s="133"/>
      <c r="F12" s="133"/>
      <c r="G12" s="134"/>
    </row>
    <row r="13" spans="1:8" ht="15.75" thickBot="1" x14ac:dyDescent="0.3">
      <c r="A13" s="135" t="s">
        <v>24</v>
      </c>
      <c r="B13" s="136"/>
      <c r="C13" s="136"/>
      <c r="D13" s="136"/>
      <c r="E13" s="136"/>
      <c r="F13" s="136"/>
      <c r="G13" s="137"/>
    </row>
    <row r="14" spans="1:8" ht="30" x14ac:dyDescent="0.25">
      <c r="A14" s="9" t="s">
        <v>0</v>
      </c>
      <c r="B14" s="9" t="s">
        <v>1</v>
      </c>
      <c r="C14" s="9" t="s">
        <v>10</v>
      </c>
      <c r="D14" s="9" t="s">
        <v>2</v>
      </c>
      <c r="E14" s="9" t="s">
        <v>4</v>
      </c>
      <c r="F14" s="9" t="s">
        <v>3</v>
      </c>
      <c r="G14" s="9" t="s">
        <v>8</v>
      </c>
      <c r="H14" s="32" t="s">
        <v>63</v>
      </c>
    </row>
    <row r="15" spans="1:8" ht="30" x14ac:dyDescent="0.25">
      <c r="A15" s="9">
        <v>1</v>
      </c>
      <c r="B15" s="14" t="s">
        <v>55</v>
      </c>
      <c r="C15" s="8" t="s">
        <v>19</v>
      </c>
      <c r="D15" s="1" t="s">
        <v>7</v>
      </c>
      <c r="E15" s="18">
        <v>1</v>
      </c>
      <c r="F15" s="9" t="s">
        <v>17</v>
      </c>
      <c r="G15" s="18">
        <v>1</v>
      </c>
    </row>
    <row r="16" spans="1:8" ht="30" x14ac:dyDescent="0.25">
      <c r="A16" s="9">
        <v>2</v>
      </c>
      <c r="B16" s="14" t="s">
        <v>45</v>
      </c>
      <c r="C16" s="8" t="s">
        <v>19</v>
      </c>
      <c r="D16" s="1" t="s">
        <v>5</v>
      </c>
      <c r="E16" s="120">
        <v>1</v>
      </c>
      <c r="F16" s="126" t="s">
        <v>17</v>
      </c>
      <c r="G16" s="120">
        <v>1</v>
      </c>
    </row>
    <row r="17" spans="1:8" ht="30" x14ac:dyDescent="0.25">
      <c r="A17" s="9">
        <v>3</v>
      </c>
      <c r="B17" s="121" t="s">
        <v>259</v>
      </c>
      <c r="C17" s="8" t="s">
        <v>19</v>
      </c>
      <c r="D17" s="10" t="s">
        <v>21</v>
      </c>
      <c r="E17" s="7">
        <v>1</v>
      </c>
      <c r="F17" s="2" t="s">
        <v>17</v>
      </c>
      <c r="G17" s="7">
        <v>1</v>
      </c>
      <c r="H17" s="31" t="e">
        <f>COUNTIF(#REF!,B17)</f>
        <v>#REF!</v>
      </c>
    </row>
    <row r="18" spans="1:8" ht="30" x14ac:dyDescent="0.25">
      <c r="A18" s="9">
        <v>4</v>
      </c>
      <c r="B18" s="125" t="s">
        <v>233</v>
      </c>
      <c r="C18" s="8" t="s">
        <v>19</v>
      </c>
      <c r="D18" s="10" t="s">
        <v>5</v>
      </c>
      <c r="E18" s="7">
        <v>1</v>
      </c>
      <c r="F18" s="2" t="s">
        <v>17</v>
      </c>
      <c r="G18" s="7">
        <v>1</v>
      </c>
    </row>
    <row r="19" spans="1:8" ht="21" thickBot="1" x14ac:dyDescent="0.3">
      <c r="A19" s="138" t="s">
        <v>15</v>
      </c>
      <c r="B19" s="138"/>
      <c r="C19" s="138"/>
      <c r="D19" s="138"/>
      <c r="E19" s="138"/>
      <c r="F19" s="138"/>
      <c r="G19" s="139"/>
    </row>
    <row r="20" spans="1:8" x14ac:dyDescent="0.25">
      <c r="A20" s="140" t="s">
        <v>13</v>
      </c>
      <c r="B20" s="141"/>
      <c r="C20" s="141"/>
      <c r="D20" s="141"/>
      <c r="E20" s="141"/>
      <c r="F20" s="141"/>
      <c r="G20" s="142"/>
    </row>
    <row r="21" spans="1:8" x14ac:dyDescent="0.25">
      <c r="A21" s="132" t="s">
        <v>23</v>
      </c>
      <c r="B21" s="133"/>
      <c r="C21" s="133"/>
      <c r="D21" s="133"/>
      <c r="E21" s="133"/>
      <c r="F21" s="133"/>
      <c r="G21" s="134"/>
    </row>
    <row r="22" spans="1:8" x14ac:dyDescent="0.25">
      <c r="A22" s="132" t="s">
        <v>30</v>
      </c>
      <c r="B22" s="133"/>
      <c r="C22" s="133"/>
      <c r="D22" s="133"/>
      <c r="E22" s="133"/>
      <c r="F22" s="133"/>
      <c r="G22" s="134"/>
    </row>
    <row r="23" spans="1:8" x14ac:dyDescent="0.25">
      <c r="A23" s="132" t="s">
        <v>29</v>
      </c>
      <c r="B23" s="133"/>
      <c r="C23" s="133"/>
      <c r="D23" s="133"/>
      <c r="E23" s="133"/>
      <c r="F23" s="133"/>
      <c r="G23" s="134"/>
    </row>
    <row r="24" spans="1:8" x14ac:dyDescent="0.25">
      <c r="A24" s="132" t="s">
        <v>28</v>
      </c>
      <c r="B24" s="133"/>
      <c r="C24" s="133"/>
      <c r="D24" s="133"/>
      <c r="E24" s="133"/>
      <c r="F24" s="133"/>
      <c r="G24" s="134"/>
    </row>
    <row r="25" spans="1:8" x14ac:dyDescent="0.25">
      <c r="A25" s="132" t="s">
        <v>26</v>
      </c>
      <c r="B25" s="133"/>
      <c r="C25" s="133"/>
      <c r="D25" s="133"/>
      <c r="E25" s="133"/>
      <c r="F25" s="133"/>
      <c r="G25" s="134"/>
    </row>
    <row r="26" spans="1:8" x14ac:dyDescent="0.25">
      <c r="A26" s="132" t="s">
        <v>27</v>
      </c>
      <c r="B26" s="133"/>
      <c r="C26" s="133"/>
      <c r="D26" s="133"/>
      <c r="E26" s="133"/>
      <c r="F26" s="133"/>
      <c r="G26" s="134"/>
    </row>
    <row r="27" spans="1:8" x14ac:dyDescent="0.25">
      <c r="A27" s="132" t="s">
        <v>25</v>
      </c>
      <c r="B27" s="133"/>
      <c r="C27" s="133"/>
      <c r="D27" s="133"/>
      <c r="E27" s="133"/>
      <c r="F27" s="133"/>
      <c r="G27" s="134"/>
    </row>
    <row r="28" spans="1:8" ht="15.75" thickBot="1" x14ac:dyDescent="0.3">
      <c r="A28" s="135" t="s">
        <v>24</v>
      </c>
      <c r="B28" s="136"/>
      <c r="C28" s="136"/>
      <c r="D28" s="136"/>
      <c r="E28" s="136"/>
      <c r="F28" s="136"/>
      <c r="G28" s="137"/>
    </row>
    <row r="29" spans="1:8" ht="30" x14ac:dyDescent="0.25">
      <c r="A29" s="9" t="s">
        <v>0</v>
      </c>
      <c r="B29" s="9" t="s">
        <v>1</v>
      </c>
      <c r="C29" s="9" t="s">
        <v>10</v>
      </c>
      <c r="D29" s="9" t="s">
        <v>2</v>
      </c>
      <c r="E29" s="9" t="s">
        <v>4</v>
      </c>
      <c r="F29" s="9" t="s">
        <v>3</v>
      </c>
      <c r="G29" s="9" t="s">
        <v>8</v>
      </c>
    </row>
    <row r="30" spans="1:8" ht="30" x14ac:dyDescent="0.25">
      <c r="A30" s="4">
        <v>2</v>
      </c>
      <c r="B30" s="121" t="s">
        <v>65</v>
      </c>
      <c r="C30" s="8" t="s">
        <v>19</v>
      </c>
      <c r="D30" s="1" t="s">
        <v>5</v>
      </c>
      <c r="E30" s="7">
        <v>1</v>
      </c>
      <c r="F30" s="10" t="s">
        <v>18</v>
      </c>
      <c r="G30" s="5">
        <v>12</v>
      </c>
    </row>
    <row r="31" spans="1:8" ht="30" x14ac:dyDescent="0.25">
      <c r="A31" s="4">
        <v>3</v>
      </c>
      <c r="B31" s="121" t="s">
        <v>254</v>
      </c>
      <c r="C31" s="23" t="s">
        <v>19</v>
      </c>
      <c r="D31" s="1" t="s">
        <v>11</v>
      </c>
      <c r="E31" s="20">
        <v>1</v>
      </c>
      <c r="F31" s="10" t="s">
        <v>18</v>
      </c>
      <c r="G31" s="5">
        <v>12</v>
      </c>
    </row>
    <row r="32" spans="1:8" ht="30" x14ac:dyDescent="0.25">
      <c r="A32" s="4">
        <v>4</v>
      </c>
      <c r="B32" s="121" t="s">
        <v>253</v>
      </c>
      <c r="C32" s="23" t="s">
        <v>19</v>
      </c>
      <c r="D32" s="1" t="s">
        <v>11</v>
      </c>
      <c r="E32" s="18">
        <v>1</v>
      </c>
      <c r="F32" s="10" t="s">
        <v>18</v>
      </c>
      <c r="G32" s="5">
        <v>12</v>
      </c>
      <c r="H32" s="31"/>
    </row>
    <row r="33" spans="1:8" ht="30" x14ac:dyDescent="0.25">
      <c r="A33" s="4">
        <v>5</v>
      </c>
      <c r="B33" s="121" t="s">
        <v>52</v>
      </c>
      <c r="C33" s="8" t="s">
        <v>19</v>
      </c>
      <c r="D33" s="1" t="s">
        <v>7</v>
      </c>
      <c r="E33" s="122">
        <v>1</v>
      </c>
      <c r="F33" s="10" t="s">
        <v>18</v>
      </c>
      <c r="G33" s="5">
        <v>12</v>
      </c>
      <c r="H33" s="31"/>
    </row>
    <row r="34" spans="1:8" ht="30" x14ac:dyDescent="0.25">
      <c r="A34" s="9">
        <v>6</v>
      </c>
      <c r="B34" s="121" t="s">
        <v>40</v>
      </c>
      <c r="C34" s="8" t="s">
        <v>19</v>
      </c>
      <c r="D34" s="1" t="s">
        <v>7</v>
      </c>
      <c r="E34" s="5">
        <v>1</v>
      </c>
      <c r="F34" s="10" t="s">
        <v>18</v>
      </c>
      <c r="G34" s="5">
        <v>12</v>
      </c>
    </row>
    <row r="35" spans="1:8" ht="21" thickBot="1" x14ac:dyDescent="0.3">
      <c r="A35" s="138" t="s">
        <v>16</v>
      </c>
      <c r="B35" s="138"/>
      <c r="C35" s="138"/>
      <c r="D35" s="138"/>
      <c r="E35" s="138"/>
      <c r="F35" s="138"/>
      <c r="G35" s="139"/>
    </row>
    <row r="36" spans="1:8" x14ac:dyDescent="0.25">
      <c r="A36" s="140" t="s">
        <v>13</v>
      </c>
      <c r="B36" s="141"/>
      <c r="C36" s="141"/>
      <c r="D36" s="141"/>
      <c r="E36" s="141"/>
      <c r="F36" s="141"/>
      <c r="G36" s="142"/>
    </row>
    <row r="37" spans="1:8" x14ac:dyDescent="0.25">
      <c r="A37" s="132" t="s">
        <v>23</v>
      </c>
      <c r="B37" s="133"/>
      <c r="C37" s="133"/>
      <c r="D37" s="133"/>
      <c r="E37" s="133"/>
      <c r="F37" s="133"/>
      <c r="G37" s="134"/>
    </row>
    <row r="38" spans="1:8" x14ac:dyDescent="0.25">
      <c r="A38" s="132" t="s">
        <v>30</v>
      </c>
      <c r="B38" s="133"/>
      <c r="C38" s="133"/>
      <c r="D38" s="133"/>
      <c r="E38" s="133"/>
      <c r="F38" s="133"/>
      <c r="G38" s="134"/>
    </row>
    <row r="39" spans="1:8" x14ac:dyDescent="0.25">
      <c r="A39" s="132" t="s">
        <v>29</v>
      </c>
      <c r="B39" s="133"/>
      <c r="C39" s="133"/>
      <c r="D39" s="133"/>
      <c r="E39" s="133"/>
      <c r="F39" s="133"/>
      <c r="G39" s="134"/>
    </row>
    <row r="40" spans="1:8" x14ac:dyDescent="0.25">
      <c r="A40" s="132" t="s">
        <v>28</v>
      </c>
      <c r="B40" s="133"/>
      <c r="C40" s="133"/>
      <c r="D40" s="133"/>
      <c r="E40" s="133"/>
      <c r="F40" s="133"/>
      <c r="G40" s="134"/>
    </row>
    <row r="41" spans="1:8" x14ac:dyDescent="0.25">
      <c r="A41" s="132" t="s">
        <v>26</v>
      </c>
      <c r="B41" s="133"/>
      <c r="C41" s="133"/>
      <c r="D41" s="133"/>
      <c r="E41" s="133"/>
      <c r="F41" s="133"/>
      <c r="G41" s="134"/>
    </row>
    <row r="42" spans="1:8" x14ac:dyDescent="0.25">
      <c r="A42" s="132" t="s">
        <v>27</v>
      </c>
      <c r="B42" s="133"/>
      <c r="C42" s="133"/>
      <c r="D42" s="133"/>
      <c r="E42" s="133"/>
      <c r="F42" s="133"/>
      <c r="G42" s="134"/>
    </row>
    <row r="43" spans="1:8" x14ac:dyDescent="0.25">
      <c r="A43" s="132" t="s">
        <v>25</v>
      </c>
      <c r="B43" s="133"/>
      <c r="C43" s="133"/>
      <c r="D43" s="133"/>
      <c r="E43" s="133"/>
      <c r="F43" s="133"/>
      <c r="G43" s="134"/>
    </row>
    <row r="44" spans="1:8" ht="15.75" thickBot="1" x14ac:dyDescent="0.3">
      <c r="A44" s="135" t="s">
        <v>24</v>
      </c>
      <c r="B44" s="136"/>
      <c r="C44" s="136"/>
      <c r="D44" s="136"/>
      <c r="E44" s="136"/>
      <c r="F44" s="136"/>
      <c r="G44" s="137"/>
    </row>
    <row r="45" spans="1:8" ht="30" x14ac:dyDescent="0.25">
      <c r="A45" s="9" t="s">
        <v>0</v>
      </c>
      <c r="B45" s="9" t="s">
        <v>1</v>
      </c>
      <c r="C45" s="9" t="s">
        <v>10</v>
      </c>
      <c r="D45" s="9" t="s">
        <v>2</v>
      </c>
      <c r="E45" s="9" t="s">
        <v>4</v>
      </c>
      <c r="F45" s="9" t="s">
        <v>3</v>
      </c>
      <c r="G45" s="9" t="s">
        <v>8</v>
      </c>
    </row>
    <row r="46" spans="1:8" ht="31.5" x14ac:dyDescent="0.25">
      <c r="A46" s="3">
        <v>1</v>
      </c>
      <c r="B46" s="16" t="s">
        <v>65</v>
      </c>
      <c r="C46" s="8" t="s">
        <v>19</v>
      </c>
      <c r="D46" s="1" t="s">
        <v>5</v>
      </c>
      <c r="E46" s="6">
        <v>1</v>
      </c>
      <c r="F46" s="13" t="s">
        <v>6</v>
      </c>
      <c r="G46" s="6">
        <f>E46</f>
        <v>1</v>
      </c>
    </row>
    <row r="47" spans="1:8" ht="30" x14ac:dyDescent="0.25">
      <c r="A47" s="3">
        <v>2</v>
      </c>
      <c r="B47" s="15" t="s">
        <v>57</v>
      </c>
      <c r="C47" s="8" t="s">
        <v>19</v>
      </c>
      <c r="D47" s="1" t="s">
        <v>7</v>
      </c>
      <c r="E47" s="6">
        <v>1</v>
      </c>
      <c r="F47" s="13" t="s">
        <v>6</v>
      </c>
      <c r="G47" s="6">
        <v>1</v>
      </c>
    </row>
    <row r="48" spans="1:8" ht="30" x14ac:dyDescent="0.25">
      <c r="A48" s="3">
        <v>3</v>
      </c>
      <c r="B48" s="15" t="s">
        <v>40</v>
      </c>
      <c r="C48" s="8" t="s">
        <v>19</v>
      </c>
      <c r="D48" s="1" t="s">
        <v>7</v>
      </c>
      <c r="E48" s="6">
        <v>1</v>
      </c>
      <c r="F48" s="13" t="s">
        <v>6</v>
      </c>
      <c r="G48" s="6">
        <v>1</v>
      </c>
    </row>
    <row r="49" spans="1:7" ht="20.25" x14ac:dyDescent="0.25">
      <c r="A49" s="138" t="s">
        <v>14</v>
      </c>
      <c r="B49" s="138"/>
      <c r="C49" s="138"/>
      <c r="D49" s="138"/>
      <c r="E49" s="138"/>
      <c r="F49" s="138"/>
      <c r="G49" s="139"/>
    </row>
    <row r="50" spans="1:7" ht="30" x14ac:dyDescent="0.25">
      <c r="A50" s="4" t="s">
        <v>0</v>
      </c>
      <c r="B50" s="4" t="s">
        <v>1</v>
      </c>
      <c r="C50" s="4" t="s">
        <v>10</v>
      </c>
      <c r="D50" s="4" t="s">
        <v>2</v>
      </c>
      <c r="E50" s="4" t="s">
        <v>4</v>
      </c>
      <c r="F50" s="4" t="s">
        <v>3</v>
      </c>
      <c r="G50" s="4" t="s">
        <v>8</v>
      </c>
    </row>
    <row r="51" spans="1:7" ht="30" x14ac:dyDescent="0.25">
      <c r="A51" s="3">
        <v>1</v>
      </c>
      <c r="B51" s="15" t="s">
        <v>31</v>
      </c>
      <c r="C51" s="8" t="s">
        <v>19</v>
      </c>
      <c r="D51" s="39" t="s">
        <v>9</v>
      </c>
      <c r="E51" s="6">
        <v>1</v>
      </c>
      <c r="F51" s="3" t="s">
        <v>6</v>
      </c>
      <c r="G51" s="6">
        <f>E51</f>
        <v>1</v>
      </c>
    </row>
    <row r="52" spans="1:7" ht="30" x14ac:dyDescent="0.25">
      <c r="A52" s="3">
        <v>2</v>
      </c>
      <c r="B52" s="14" t="s">
        <v>34</v>
      </c>
      <c r="C52" s="8" t="s">
        <v>19</v>
      </c>
      <c r="D52" s="39" t="s">
        <v>9</v>
      </c>
      <c r="E52" s="6">
        <v>1</v>
      </c>
      <c r="F52" s="3" t="s">
        <v>6</v>
      </c>
      <c r="G52" s="6">
        <f>E52</f>
        <v>1</v>
      </c>
    </row>
    <row r="53" spans="1:7" ht="30" x14ac:dyDescent="0.25">
      <c r="A53" s="3">
        <v>3</v>
      </c>
      <c r="B53" s="129" t="s">
        <v>162</v>
      </c>
      <c r="C53" s="8" t="s">
        <v>19</v>
      </c>
      <c r="D53" s="130" t="s">
        <v>9</v>
      </c>
      <c r="E53" s="20">
        <f>$C$4</f>
        <v>12</v>
      </c>
      <c r="F53" s="4" t="s">
        <v>6</v>
      </c>
      <c r="G53" s="20">
        <f>$C$4</f>
        <v>12</v>
      </c>
    </row>
    <row r="54" spans="1:7" ht="30" x14ac:dyDescent="0.25">
      <c r="A54" s="3">
        <v>4</v>
      </c>
      <c r="B54" s="15" t="s">
        <v>32</v>
      </c>
      <c r="C54" s="8" t="s">
        <v>19</v>
      </c>
      <c r="D54" s="39" t="s">
        <v>9</v>
      </c>
      <c r="E54" s="6">
        <v>1</v>
      </c>
      <c r="F54" s="3" t="s">
        <v>6</v>
      </c>
      <c r="G54" s="6">
        <f>E54</f>
        <v>1</v>
      </c>
    </row>
    <row r="55" spans="1:7" ht="30" x14ac:dyDescent="0.25">
      <c r="A55" s="3">
        <v>5</v>
      </c>
      <c r="B55" s="116" t="s">
        <v>33</v>
      </c>
      <c r="C55" s="8" t="s">
        <v>19</v>
      </c>
      <c r="D55" s="131" t="s">
        <v>9</v>
      </c>
      <c r="E55" s="6">
        <v>1</v>
      </c>
      <c r="F55" s="3" t="s">
        <v>6</v>
      </c>
      <c r="G55" s="6">
        <f>E55</f>
        <v>1</v>
      </c>
    </row>
  </sheetData>
  <sortState xmlns:xlrd2="http://schemas.microsoft.com/office/spreadsheetml/2017/richdata2" ref="B52:G55">
    <sortCondition ref="B51:B55"/>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6:G36"/>
    <mergeCell ref="A19:G19"/>
    <mergeCell ref="A20:G20"/>
    <mergeCell ref="A21:G21"/>
    <mergeCell ref="A22:G22"/>
    <mergeCell ref="A23:G23"/>
    <mergeCell ref="A24:G24"/>
    <mergeCell ref="A25:G25"/>
    <mergeCell ref="A26:G26"/>
    <mergeCell ref="A27:G27"/>
    <mergeCell ref="A28:G28"/>
    <mergeCell ref="A35:G35"/>
    <mergeCell ref="A43:G43"/>
    <mergeCell ref="A44:G44"/>
    <mergeCell ref="A49:G49"/>
    <mergeCell ref="A37:G37"/>
    <mergeCell ref="A38:G38"/>
    <mergeCell ref="A39:G39"/>
    <mergeCell ref="A40:G40"/>
    <mergeCell ref="A41:G41"/>
    <mergeCell ref="A42:G42"/>
  </mergeCells>
  <dataValidations count="3">
    <dataValidation type="list" allowBlank="1" showInputMessage="1" showErrorMessage="1" sqref="D46:D48 D15:D16 D18 D30:D31" xr:uid="{3A530EFB-A676-4730-93F2-13876E48465C}">
      <formula1>"Мебель, Оборудование, Программное обеспечение, Оборудование IT"</formula1>
    </dataValidation>
    <dataValidation type="list" allowBlank="1" showInputMessage="1" showErrorMessage="1" sqref="D51:D52" xr:uid="{E7B0AEAF-CE11-4135-8AAA-E3F392E3D2E1}">
      <formula1>"Охрана труда, Техника безопасности"</formula1>
    </dataValidation>
    <dataValidation allowBlank="1" showErrorMessage="1" sqref="B1:B54 B56:B1048576" xr:uid="{E81F3DED-75CF-409C-BEB9-DC52E0A1CBA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D32:D34 D17:D18</xm:sqref>
        </x14:dataValidation>
        <x14:dataValidation type="list" allowBlank="1" showInputMessage="1" showErrorMessage="1" xr:uid="{342F2F31-2347-4144-A9E4-8A084CA60719}">
          <x14:formula1>
            <xm:f>Виды!$A$1:$A$6</xm:f>
          </x14:formula1>
          <xm:sqref>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51"/>
  <sheetViews>
    <sheetView zoomScaleNormal="100" workbookViewId="0">
      <pane ySplit="1" topLeftCell="A2" activePane="bottomLeft" state="frozen"/>
      <selection pane="bottomLeft" activeCell="A17" sqref="A17:G17"/>
    </sheetView>
  </sheetViews>
  <sheetFormatPr defaultColWidth="0" defaultRowHeight="15" x14ac:dyDescent="0.25"/>
  <cols>
    <col min="1" max="1" width="8.5703125" customWidth="1"/>
    <col min="2" max="2" width="60.85546875" style="25" customWidth="1"/>
    <col min="3" max="3" width="54.42578125" customWidth="1"/>
    <col min="4" max="4" width="21.42578125" style="27"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21" t="s">
        <v>0</v>
      </c>
      <c r="B1" s="22" t="s">
        <v>1</v>
      </c>
      <c r="C1" s="21" t="s">
        <v>10</v>
      </c>
      <c r="D1" s="21" t="s">
        <v>2</v>
      </c>
      <c r="E1" s="21" t="s">
        <v>4</v>
      </c>
      <c r="F1" s="21" t="s">
        <v>3</v>
      </c>
      <c r="G1" s="21" t="s">
        <v>8</v>
      </c>
      <c r="H1" s="30" t="s">
        <v>63</v>
      </c>
    </row>
    <row r="2" spans="1:8" ht="20.25" x14ac:dyDescent="0.25">
      <c r="A2" s="151" t="s">
        <v>7</v>
      </c>
      <c r="B2" s="151"/>
      <c r="C2" s="151"/>
      <c r="D2" s="151"/>
      <c r="E2" s="151"/>
      <c r="F2" s="151"/>
      <c r="G2" s="151"/>
    </row>
    <row r="3" spans="1:8" ht="30" x14ac:dyDescent="0.25">
      <c r="A3" s="4">
        <v>1</v>
      </c>
      <c r="B3" s="15" t="s">
        <v>56</v>
      </c>
      <c r="C3" s="8" t="s">
        <v>19</v>
      </c>
      <c r="D3" s="1" t="s">
        <v>7</v>
      </c>
      <c r="E3" s="7">
        <v>1</v>
      </c>
      <c r="F3" s="2" t="s">
        <v>17</v>
      </c>
      <c r="G3" s="7">
        <v>1</v>
      </c>
      <c r="H3" s="31" t="e">
        <f>COUNTIF(#REF!,B3)</f>
        <v>#REF!</v>
      </c>
    </row>
    <row r="4" spans="1:8" ht="30" x14ac:dyDescent="0.25">
      <c r="A4" s="4">
        <v>2</v>
      </c>
      <c r="B4" s="15" t="s">
        <v>54</v>
      </c>
      <c r="C4" s="8" t="s">
        <v>19</v>
      </c>
      <c r="D4" s="1" t="s">
        <v>7</v>
      </c>
      <c r="E4" s="7">
        <v>1</v>
      </c>
      <c r="F4" s="2" t="s">
        <v>17</v>
      </c>
      <c r="G4" s="7">
        <v>1</v>
      </c>
      <c r="H4" s="31" t="e">
        <f>COUNTIF(#REF!,B4)</f>
        <v>#REF!</v>
      </c>
    </row>
    <row r="5" spans="1:8" ht="30" x14ac:dyDescent="0.25">
      <c r="A5" s="4">
        <v>3</v>
      </c>
      <c r="B5" s="15" t="s">
        <v>53</v>
      </c>
      <c r="C5" s="8" t="s">
        <v>19</v>
      </c>
      <c r="D5" s="1" t="s">
        <v>7</v>
      </c>
      <c r="E5" s="7">
        <v>1</v>
      </c>
      <c r="F5" s="2" t="s">
        <v>17</v>
      </c>
      <c r="G5" s="7">
        <v>1</v>
      </c>
      <c r="H5" s="31" t="e">
        <f>COUNTIF(#REF!,B5)</f>
        <v>#REF!</v>
      </c>
    </row>
    <row r="6" spans="1:8" ht="30" x14ac:dyDescent="0.25">
      <c r="A6" s="4">
        <v>4</v>
      </c>
      <c r="B6" s="125" t="s">
        <v>146</v>
      </c>
      <c r="C6" s="8" t="s">
        <v>19</v>
      </c>
      <c r="D6" s="10" t="s">
        <v>7</v>
      </c>
      <c r="E6" s="7">
        <v>1</v>
      </c>
      <c r="F6" s="2" t="s">
        <v>17</v>
      </c>
      <c r="G6" s="19">
        <v>1</v>
      </c>
      <c r="H6" s="31" t="e">
        <f>COUNTIF(#REF!,B6)</f>
        <v>#REF!</v>
      </c>
    </row>
    <row r="7" spans="1:8" ht="30" x14ac:dyDescent="0.25">
      <c r="A7" s="4">
        <v>5</v>
      </c>
      <c r="B7" s="127" t="s">
        <v>50</v>
      </c>
      <c r="C7" s="8" t="s">
        <v>19</v>
      </c>
      <c r="D7" s="1" t="s">
        <v>7</v>
      </c>
      <c r="E7" s="7">
        <v>1</v>
      </c>
      <c r="F7" s="2" t="s">
        <v>17</v>
      </c>
      <c r="G7" s="19">
        <v>1</v>
      </c>
      <c r="H7" s="31"/>
    </row>
    <row r="8" spans="1:8" ht="20.25" x14ac:dyDescent="0.25">
      <c r="A8" s="151" t="s">
        <v>5</v>
      </c>
      <c r="B8" s="151"/>
      <c r="C8" s="151"/>
      <c r="D8" s="151"/>
      <c r="E8" s="151"/>
      <c r="F8" s="151"/>
      <c r="G8" s="151"/>
      <c r="H8" s="31"/>
    </row>
    <row r="9" spans="1:8" ht="30" x14ac:dyDescent="0.25">
      <c r="A9" s="4">
        <v>1</v>
      </c>
      <c r="B9" s="14" t="s">
        <v>46</v>
      </c>
      <c r="C9" s="8" t="s">
        <v>19</v>
      </c>
      <c r="D9" s="1" t="s">
        <v>5</v>
      </c>
      <c r="E9" s="18">
        <v>1</v>
      </c>
      <c r="F9" s="9" t="s">
        <v>6</v>
      </c>
      <c r="G9" s="18">
        <v>1</v>
      </c>
      <c r="H9" s="31" t="e">
        <f>COUNTIF(#REF!,B9)</f>
        <v>#REF!</v>
      </c>
    </row>
    <row r="10" spans="1:8" ht="30" x14ac:dyDescent="0.25">
      <c r="A10" s="4">
        <v>2</v>
      </c>
      <c r="B10" s="15" t="s">
        <v>44</v>
      </c>
      <c r="C10" s="8" t="s">
        <v>19</v>
      </c>
      <c r="D10" s="1" t="s">
        <v>5</v>
      </c>
      <c r="E10" s="18">
        <v>1</v>
      </c>
      <c r="F10" s="9" t="s">
        <v>6</v>
      </c>
      <c r="G10" s="18">
        <v>1</v>
      </c>
      <c r="H10" s="31" t="e">
        <f>COUNTIF(#REF!,B10)</f>
        <v>#REF!</v>
      </c>
    </row>
    <row r="11" spans="1:8" ht="30" x14ac:dyDescent="0.25">
      <c r="A11" s="4">
        <v>3</v>
      </c>
      <c r="B11" s="14" t="s">
        <v>64</v>
      </c>
      <c r="C11" s="8" t="s">
        <v>19</v>
      </c>
      <c r="D11" s="1" t="s">
        <v>5</v>
      </c>
      <c r="E11" s="18">
        <v>1</v>
      </c>
      <c r="F11" s="9" t="s">
        <v>17</v>
      </c>
      <c r="G11" s="18">
        <v>1</v>
      </c>
      <c r="H11" s="31" t="e">
        <f>COUNTIF(#REF!,B11)</f>
        <v>#REF!</v>
      </c>
    </row>
    <row r="12" spans="1:8" ht="30" x14ac:dyDescent="0.25">
      <c r="A12" s="4">
        <v>4</v>
      </c>
      <c r="B12" s="14" t="s">
        <v>48</v>
      </c>
      <c r="C12" s="8" t="s">
        <v>19</v>
      </c>
      <c r="D12" s="1" t="s">
        <v>5</v>
      </c>
      <c r="E12" s="18">
        <v>1</v>
      </c>
      <c r="F12" s="9" t="s">
        <v>17</v>
      </c>
      <c r="G12" s="18">
        <v>1</v>
      </c>
      <c r="H12" s="31" t="e">
        <f>COUNTIF(#REF!,B12)</f>
        <v>#REF!</v>
      </c>
    </row>
    <row r="13" spans="1:8" ht="30" x14ac:dyDescent="0.25">
      <c r="A13" s="4">
        <v>5</v>
      </c>
      <c r="B13" s="15" t="s">
        <v>49</v>
      </c>
      <c r="C13" s="8" t="s">
        <v>19</v>
      </c>
      <c r="D13" s="1" t="s">
        <v>5</v>
      </c>
      <c r="E13" s="18">
        <v>1</v>
      </c>
      <c r="F13" s="9" t="s">
        <v>6</v>
      </c>
      <c r="G13" s="18">
        <v>1</v>
      </c>
      <c r="H13" s="31" t="e">
        <f>COUNTIF(#REF!,B13)</f>
        <v>#REF!</v>
      </c>
    </row>
    <row r="14" spans="1:8" ht="30" x14ac:dyDescent="0.25">
      <c r="A14" s="4">
        <v>6</v>
      </c>
      <c r="B14" s="14" t="s">
        <v>47</v>
      </c>
      <c r="C14" s="8" t="s">
        <v>19</v>
      </c>
      <c r="D14" s="1" t="s">
        <v>5</v>
      </c>
      <c r="E14" s="18">
        <v>1</v>
      </c>
      <c r="F14" s="9" t="s">
        <v>17</v>
      </c>
      <c r="G14" s="18">
        <v>1</v>
      </c>
      <c r="H14" s="31" t="e">
        <f>COUNTIF(#REF!,B14)</f>
        <v>#REF!</v>
      </c>
    </row>
    <row r="15" spans="1:8" ht="30" x14ac:dyDescent="0.25">
      <c r="A15" s="4">
        <v>7</v>
      </c>
      <c r="B15" s="14" t="s">
        <v>36</v>
      </c>
      <c r="C15" s="8" t="s">
        <v>19</v>
      </c>
      <c r="D15" s="1" t="s">
        <v>5</v>
      </c>
      <c r="E15" s="18">
        <v>1</v>
      </c>
      <c r="F15" s="9" t="s">
        <v>6</v>
      </c>
      <c r="G15" s="18">
        <v>1</v>
      </c>
      <c r="H15" s="31" t="e">
        <f>COUNTIF(#REF!,B15)</f>
        <v>#REF!</v>
      </c>
    </row>
    <row r="16" spans="1:8" ht="30" x14ac:dyDescent="0.25">
      <c r="A16" s="4">
        <v>8</v>
      </c>
      <c r="B16" s="116" t="s">
        <v>35</v>
      </c>
      <c r="C16" s="8" t="s">
        <v>19</v>
      </c>
      <c r="D16" s="1" t="s">
        <v>11</v>
      </c>
      <c r="E16" s="20">
        <v>1</v>
      </c>
      <c r="F16" s="4" t="s">
        <v>17</v>
      </c>
      <c r="G16" s="20">
        <v>1</v>
      </c>
      <c r="H16" s="31"/>
    </row>
    <row r="17" spans="1:8" ht="20.25" x14ac:dyDescent="0.25">
      <c r="A17" s="152" t="s">
        <v>255</v>
      </c>
      <c r="B17" s="153"/>
      <c r="C17" s="154"/>
      <c r="D17" s="154"/>
      <c r="E17" s="154"/>
      <c r="F17" s="154"/>
      <c r="G17" s="155"/>
      <c r="H17" s="31"/>
    </row>
    <row r="18" spans="1:8" ht="30" x14ac:dyDescent="0.25">
      <c r="A18" s="26">
        <v>1</v>
      </c>
      <c r="B18" s="123" t="s">
        <v>68</v>
      </c>
      <c r="C18" s="128" t="s">
        <v>19</v>
      </c>
      <c r="D18" s="10" t="s">
        <v>5</v>
      </c>
      <c r="E18" s="20">
        <v>1</v>
      </c>
      <c r="F18" s="24" t="s">
        <v>6</v>
      </c>
      <c r="G18" s="20">
        <v>1</v>
      </c>
      <c r="H18" s="31" t="e">
        <f>COUNTIF(#REF!,B18)</f>
        <v>#REF!</v>
      </c>
    </row>
    <row r="19" spans="1:8" ht="30" x14ac:dyDescent="0.25">
      <c r="A19" s="26">
        <v>2</v>
      </c>
      <c r="B19" s="123" t="s">
        <v>72</v>
      </c>
      <c r="C19" s="128" t="s">
        <v>19</v>
      </c>
      <c r="D19" s="10" t="s">
        <v>5</v>
      </c>
      <c r="E19" s="20">
        <v>1</v>
      </c>
      <c r="F19" s="24" t="s">
        <v>6</v>
      </c>
      <c r="G19" s="20">
        <v>1</v>
      </c>
      <c r="H19" s="31" t="e">
        <f>COUNTIF(#REF!,B19)</f>
        <v>#REF!</v>
      </c>
    </row>
    <row r="20" spans="1:8" ht="30" x14ac:dyDescent="0.25">
      <c r="A20" s="26">
        <v>3</v>
      </c>
      <c r="B20" s="123" t="s">
        <v>70</v>
      </c>
      <c r="C20" s="128" t="s">
        <v>19</v>
      </c>
      <c r="D20" s="10" t="s">
        <v>5</v>
      </c>
      <c r="E20" s="20">
        <v>1</v>
      </c>
      <c r="F20" s="24" t="s">
        <v>6</v>
      </c>
      <c r="G20" s="20">
        <v>1</v>
      </c>
      <c r="H20" s="31" t="e">
        <f>COUNTIF(#REF!,B20)</f>
        <v>#REF!</v>
      </c>
    </row>
    <row r="21" spans="1:8" ht="30" x14ac:dyDescent="0.25">
      <c r="A21" s="26">
        <v>4</v>
      </c>
      <c r="B21" s="123" t="s">
        <v>78</v>
      </c>
      <c r="C21" s="128" t="s">
        <v>19</v>
      </c>
      <c r="D21" s="10" t="s">
        <v>11</v>
      </c>
      <c r="E21" s="20">
        <v>1</v>
      </c>
      <c r="F21" s="24" t="s">
        <v>6</v>
      </c>
      <c r="G21" s="20">
        <v>1</v>
      </c>
      <c r="H21" s="31" t="e">
        <f>COUNTIF(#REF!,B21)</f>
        <v>#REF!</v>
      </c>
    </row>
    <row r="22" spans="1:8" ht="30" x14ac:dyDescent="0.25">
      <c r="A22" s="26">
        <v>5</v>
      </c>
      <c r="B22" s="124" t="s">
        <v>252</v>
      </c>
      <c r="C22" s="128" t="s">
        <v>19</v>
      </c>
      <c r="D22" s="10" t="s">
        <v>5</v>
      </c>
      <c r="E22" s="20">
        <v>1</v>
      </c>
      <c r="F22" s="24" t="s">
        <v>6</v>
      </c>
      <c r="G22" s="20">
        <v>1</v>
      </c>
      <c r="H22" s="31" t="e">
        <f>COUNTIF(#REF!,B22)</f>
        <v>#REF!</v>
      </c>
    </row>
    <row r="23" spans="1:8" ht="30" x14ac:dyDescent="0.25">
      <c r="A23" s="26">
        <v>6</v>
      </c>
      <c r="B23" s="123" t="s">
        <v>82</v>
      </c>
      <c r="C23" s="128" t="s">
        <v>19</v>
      </c>
      <c r="D23" s="10" t="s">
        <v>5</v>
      </c>
      <c r="E23" s="20">
        <v>1</v>
      </c>
      <c r="F23" s="24" t="s">
        <v>6</v>
      </c>
      <c r="G23" s="20">
        <v>1</v>
      </c>
      <c r="H23" s="31" t="e">
        <f>COUNTIF(#REF!,B23)</f>
        <v>#REF!</v>
      </c>
    </row>
    <row r="24" spans="1:8" ht="30" x14ac:dyDescent="0.25">
      <c r="A24" s="26">
        <v>7</v>
      </c>
      <c r="B24" s="124" t="s">
        <v>82</v>
      </c>
      <c r="C24" s="128" t="s">
        <v>19</v>
      </c>
      <c r="D24" s="10" t="s">
        <v>21</v>
      </c>
      <c r="E24" s="20">
        <v>1</v>
      </c>
      <c r="F24" s="24" t="s">
        <v>6</v>
      </c>
      <c r="G24" s="20">
        <v>1</v>
      </c>
      <c r="H24" s="31" t="e">
        <f>COUNTIF(#REF!,B24)</f>
        <v>#REF!</v>
      </c>
    </row>
    <row r="25" spans="1:8" ht="30" x14ac:dyDescent="0.25">
      <c r="A25" s="26">
        <v>8</v>
      </c>
      <c r="B25" s="123" t="s">
        <v>250</v>
      </c>
      <c r="C25" s="128" t="s">
        <v>19</v>
      </c>
      <c r="D25" s="10" t="s">
        <v>5</v>
      </c>
      <c r="E25" s="20">
        <v>1</v>
      </c>
      <c r="F25" s="24" t="s">
        <v>6</v>
      </c>
      <c r="G25" s="20">
        <v>1</v>
      </c>
      <c r="H25" s="31" t="e">
        <f>COUNTIF(#REF!,B25)</f>
        <v>#REF!</v>
      </c>
    </row>
    <row r="26" spans="1:8" ht="30" x14ac:dyDescent="0.25">
      <c r="A26" s="26">
        <v>9</v>
      </c>
      <c r="B26" s="124" t="s">
        <v>235</v>
      </c>
      <c r="C26" s="128" t="s">
        <v>19</v>
      </c>
      <c r="D26" s="10" t="s">
        <v>21</v>
      </c>
      <c r="E26" s="20">
        <v>1</v>
      </c>
      <c r="F26" s="24" t="s">
        <v>6</v>
      </c>
      <c r="G26" s="20">
        <v>1</v>
      </c>
      <c r="H26" s="31" t="e">
        <f>COUNTIF(#REF!,B26)</f>
        <v>#REF!</v>
      </c>
    </row>
    <row r="27" spans="1:8" ht="30" x14ac:dyDescent="0.25">
      <c r="A27" s="26">
        <v>10</v>
      </c>
      <c r="B27" s="124" t="s">
        <v>236</v>
      </c>
      <c r="C27" s="128" t="s">
        <v>19</v>
      </c>
      <c r="D27" s="10" t="s">
        <v>21</v>
      </c>
      <c r="E27" s="20">
        <v>1</v>
      </c>
      <c r="F27" s="24" t="s">
        <v>6</v>
      </c>
      <c r="G27" s="20">
        <v>1</v>
      </c>
      <c r="H27" s="31" t="e">
        <f>COUNTIF(#REF!,B27)</f>
        <v>#REF!</v>
      </c>
    </row>
    <row r="28" spans="1:8" ht="30" x14ac:dyDescent="0.25">
      <c r="A28" s="26">
        <v>11</v>
      </c>
      <c r="B28" s="124" t="s">
        <v>237</v>
      </c>
      <c r="C28" s="128" t="s">
        <v>19</v>
      </c>
      <c r="D28" s="10" t="s">
        <v>21</v>
      </c>
      <c r="E28" s="20">
        <v>1</v>
      </c>
      <c r="F28" s="24" t="s">
        <v>6</v>
      </c>
      <c r="G28" s="20">
        <v>1</v>
      </c>
      <c r="H28" s="31" t="e">
        <f>COUNTIF(#REF!,B28)</f>
        <v>#REF!</v>
      </c>
    </row>
    <row r="29" spans="1:8" ht="30" x14ac:dyDescent="0.25">
      <c r="A29" s="26">
        <v>12</v>
      </c>
      <c r="B29" s="124" t="s">
        <v>238</v>
      </c>
      <c r="C29" s="128" t="s">
        <v>19</v>
      </c>
      <c r="D29" s="10" t="s">
        <v>21</v>
      </c>
      <c r="E29" s="20">
        <v>1</v>
      </c>
      <c r="F29" s="24" t="s">
        <v>6</v>
      </c>
      <c r="G29" s="20">
        <v>1</v>
      </c>
      <c r="H29" s="31" t="e">
        <f>COUNTIF(#REF!,B29)</f>
        <v>#REF!</v>
      </c>
    </row>
    <row r="30" spans="1:8" ht="30" x14ac:dyDescent="0.25">
      <c r="A30" s="26">
        <v>13</v>
      </c>
      <c r="B30" s="123" t="s">
        <v>239</v>
      </c>
      <c r="C30" s="128" t="s">
        <v>19</v>
      </c>
      <c r="D30" s="10" t="s">
        <v>21</v>
      </c>
      <c r="E30" s="20">
        <v>1</v>
      </c>
      <c r="F30" s="24" t="s">
        <v>6</v>
      </c>
      <c r="G30" s="20">
        <v>1</v>
      </c>
      <c r="H30" s="31" t="e">
        <f>COUNTIF(#REF!,B30)</f>
        <v>#REF!</v>
      </c>
    </row>
    <row r="31" spans="1:8" ht="30" x14ac:dyDescent="0.25">
      <c r="A31" s="26">
        <v>14</v>
      </c>
      <c r="B31" s="123" t="s">
        <v>84</v>
      </c>
      <c r="C31" s="128" t="s">
        <v>19</v>
      </c>
      <c r="D31" s="10" t="s">
        <v>5</v>
      </c>
      <c r="E31" s="20">
        <v>1</v>
      </c>
      <c r="F31" s="24" t="s">
        <v>6</v>
      </c>
      <c r="G31" s="20">
        <v>1</v>
      </c>
      <c r="H31" s="31"/>
    </row>
    <row r="32" spans="1:8" ht="30" x14ac:dyDescent="0.25">
      <c r="A32" s="26">
        <v>15</v>
      </c>
      <c r="B32" s="123" t="s">
        <v>218</v>
      </c>
      <c r="C32" s="128" t="s">
        <v>19</v>
      </c>
      <c r="D32" s="10" t="s">
        <v>21</v>
      </c>
      <c r="E32" s="20">
        <v>1</v>
      </c>
      <c r="F32" s="24" t="s">
        <v>6</v>
      </c>
      <c r="G32" s="20">
        <v>1</v>
      </c>
      <c r="H32" s="31"/>
    </row>
    <row r="33" spans="1:8" ht="30" x14ac:dyDescent="0.25">
      <c r="A33" s="26">
        <v>16</v>
      </c>
      <c r="B33" s="123" t="s">
        <v>60</v>
      </c>
      <c r="C33" s="128" t="s">
        <v>19</v>
      </c>
      <c r="D33" s="10" t="s">
        <v>21</v>
      </c>
      <c r="E33" s="20">
        <v>1</v>
      </c>
      <c r="F33" s="24" t="s">
        <v>6</v>
      </c>
      <c r="G33" s="20">
        <v>1</v>
      </c>
      <c r="H33" s="31"/>
    </row>
    <row r="34" spans="1:8" ht="30" x14ac:dyDescent="0.25">
      <c r="A34" s="26">
        <v>17</v>
      </c>
      <c r="B34" s="123" t="s">
        <v>221</v>
      </c>
      <c r="C34" s="128" t="s">
        <v>19</v>
      </c>
      <c r="D34" s="10" t="s">
        <v>21</v>
      </c>
      <c r="E34" s="20">
        <v>1</v>
      </c>
      <c r="F34" s="24" t="s">
        <v>6</v>
      </c>
      <c r="G34" s="20">
        <v>1</v>
      </c>
      <c r="H34" s="31"/>
    </row>
    <row r="35" spans="1:8" ht="30" x14ac:dyDescent="0.25">
      <c r="A35" s="26">
        <v>18</v>
      </c>
      <c r="B35" s="124" t="s">
        <v>241</v>
      </c>
      <c r="C35" s="128" t="s">
        <v>19</v>
      </c>
      <c r="D35" s="10" t="s">
        <v>5</v>
      </c>
      <c r="E35" s="20">
        <v>1</v>
      </c>
      <c r="F35" s="24" t="s">
        <v>6</v>
      </c>
      <c r="G35" s="20">
        <v>1</v>
      </c>
      <c r="H35" s="31"/>
    </row>
    <row r="36" spans="1:8" ht="30" x14ac:dyDescent="0.25">
      <c r="A36" s="26">
        <v>19</v>
      </c>
      <c r="B36" s="123" t="s">
        <v>260</v>
      </c>
      <c r="C36" s="128" t="s">
        <v>19</v>
      </c>
      <c r="D36" s="10" t="s">
        <v>21</v>
      </c>
      <c r="E36" s="20">
        <v>1</v>
      </c>
      <c r="F36" s="24" t="s">
        <v>6</v>
      </c>
      <c r="G36" s="20">
        <v>1</v>
      </c>
      <c r="H36" s="31"/>
    </row>
    <row r="37" spans="1:8" ht="30" x14ac:dyDescent="0.25">
      <c r="A37" s="26">
        <v>20</v>
      </c>
      <c r="B37" s="107" t="s">
        <v>121</v>
      </c>
      <c r="C37" s="128" t="s">
        <v>19</v>
      </c>
      <c r="D37" s="10" t="s">
        <v>123</v>
      </c>
      <c r="E37" s="20">
        <v>1</v>
      </c>
      <c r="F37" s="24" t="s">
        <v>6</v>
      </c>
      <c r="G37" s="20">
        <v>1</v>
      </c>
      <c r="H37" s="31"/>
    </row>
    <row r="38" spans="1:8" ht="30" x14ac:dyDescent="0.25">
      <c r="A38" s="26">
        <v>21</v>
      </c>
      <c r="B38" s="124" t="s">
        <v>261</v>
      </c>
      <c r="C38" s="128" t="s">
        <v>19</v>
      </c>
      <c r="D38" s="10" t="s">
        <v>11</v>
      </c>
      <c r="E38" s="20">
        <v>1</v>
      </c>
      <c r="F38" s="24" t="s">
        <v>6</v>
      </c>
      <c r="G38" s="20">
        <v>1</v>
      </c>
      <c r="H38" s="31"/>
    </row>
    <row r="39" spans="1:8" ht="30" x14ac:dyDescent="0.25">
      <c r="A39" s="26">
        <v>22</v>
      </c>
      <c r="B39" s="124" t="s">
        <v>262</v>
      </c>
      <c r="C39" s="128" t="s">
        <v>19</v>
      </c>
      <c r="D39" s="10" t="s">
        <v>21</v>
      </c>
      <c r="E39" s="20">
        <v>1</v>
      </c>
      <c r="F39" s="24" t="s">
        <v>6</v>
      </c>
      <c r="G39" s="20">
        <v>1</v>
      </c>
      <c r="H39" s="31"/>
    </row>
    <row r="40" spans="1:8" ht="30" x14ac:dyDescent="0.25">
      <c r="A40" s="26">
        <v>23</v>
      </c>
      <c r="B40" s="123" t="s">
        <v>249</v>
      </c>
      <c r="C40" s="128" t="s">
        <v>19</v>
      </c>
      <c r="D40" s="10" t="s">
        <v>21</v>
      </c>
      <c r="E40" s="20">
        <v>1</v>
      </c>
      <c r="F40" s="24" t="s">
        <v>6</v>
      </c>
      <c r="G40" s="20">
        <v>1</v>
      </c>
      <c r="H40" s="31"/>
    </row>
    <row r="41" spans="1:8" ht="30" x14ac:dyDescent="0.25">
      <c r="A41" s="26">
        <v>24</v>
      </c>
      <c r="B41" s="123" t="s">
        <v>263</v>
      </c>
      <c r="C41" s="128" t="s">
        <v>19</v>
      </c>
      <c r="D41" s="10" t="s">
        <v>21</v>
      </c>
      <c r="E41" s="20">
        <v>1</v>
      </c>
      <c r="F41" s="24" t="s">
        <v>6</v>
      </c>
      <c r="G41" s="20">
        <v>1</v>
      </c>
      <c r="H41" s="31"/>
    </row>
    <row r="42" spans="1:8" ht="45" x14ac:dyDescent="0.25">
      <c r="A42" s="26">
        <v>25</v>
      </c>
      <c r="B42" s="123" t="s">
        <v>244</v>
      </c>
      <c r="C42" s="128" t="s">
        <v>19</v>
      </c>
      <c r="D42" s="10" t="s">
        <v>21</v>
      </c>
      <c r="E42" s="20">
        <v>1</v>
      </c>
      <c r="F42" s="24" t="s">
        <v>6</v>
      </c>
      <c r="G42" s="20">
        <v>1</v>
      </c>
      <c r="H42" s="31"/>
    </row>
    <row r="43" spans="1:8" ht="30" x14ac:dyDescent="0.25">
      <c r="A43" s="26">
        <v>26</v>
      </c>
      <c r="B43" s="123" t="s">
        <v>245</v>
      </c>
      <c r="C43" s="128" t="s">
        <v>19</v>
      </c>
      <c r="D43" s="54" t="s">
        <v>21</v>
      </c>
      <c r="E43" s="20">
        <v>1</v>
      </c>
      <c r="F43" s="24" t="s">
        <v>6</v>
      </c>
      <c r="G43" s="20">
        <v>1</v>
      </c>
      <c r="H43" s="31"/>
    </row>
    <row r="44" spans="1:8" ht="30" x14ac:dyDescent="0.25">
      <c r="A44" s="26">
        <v>27</v>
      </c>
      <c r="B44" s="123" t="s">
        <v>247</v>
      </c>
      <c r="C44" s="128" t="s">
        <v>19</v>
      </c>
      <c r="D44" s="10" t="s">
        <v>21</v>
      </c>
      <c r="E44" s="20">
        <v>1</v>
      </c>
      <c r="F44" s="24" t="s">
        <v>6</v>
      </c>
      <c r="G44" s="20">
        <v>1</v>
      </c>
      <c r="H44" s="31"/>
    </row>
    <row r="45" spans="1:8" ht="30" x14ac:dyDescent="0.25">
      <c r="A45" s="26">
        <v>28</v>
      </c>
      <c r="B45" s="123" t="s">
        <v>246</v>
      </c>
      <c r="C45" s="128" t="s">
        <v>19</v>
      </c>
      <c r="D45" s="10" t="s">
        <v>21</v>
      </c>
      <c r="E45" s="20">
        <v>1</v>
      </c>
      <c r="F45" s="24" t="s">
        <v>6</v>
      </c>
      <c r="G45" s="20">
        <v>1</v>
      </c>
      <c r="H45" s="31"/>
    </row>
    <row r="46" spans="1:8" ht="30" x14ac:dyDescent="0.25">
      <c r="A46" s="26">
        <v>29</v>
      </c>
      <c r="B46" s="123" t="s">
        <v>248</v>
      </c>
      <c r="C46" s="128" t="s">
        <v>19</v>
      </c>
      <c r="D46" s="10" t="s">
        <v>21</v>
      </c>
      <c r="E46" s="20">
        <v>1</v>
      </c>
      <c r="F46" s="24" t="s">
        <v>6</v>
      </c>
      <c r="G46" s="20">
        <v>1</v>
      </c>
      <c r="H46" s="31"/>
    </row>
    <row r="47" spans="1:8" ht="30" x14ac:dyDescent="0.25">
      <c r="A47" s="26">
        <v>30</v>
      </c>
      <c r="B47" s="123" t="s">
        <v>264</v>
      </c>
      <c r="C47" s="128" t="s">
        <v>19</v>
      </c>
      <c r="D47" s="10" t="s">
        <v>11</v>
      </c>
      <c r="E47" s="20">
        <v>1</v>
      </c>
      <c r="F47" s="24" t="s">
        <v>6</v>
      </c>
      <c r="G47" s="20">
        <v>1</v>
      </c>
      <c r="H47" s="31"/>
    </row>
    <row r="48" spans="1:8" ht="30" x14ac:dyDescent="0.25">
      <c r="A48" s="26">
        <v>31</v>
      </c>
      <c r="B48" s="123" t="s">
        <v>265</v>
      </c>
      <c r="C48" s="128" t="s">
        <v>19</v>
      </c>
      <c r="D48" s="10" t="s">
        <v>11</v>
      </c>
      <c r="E48" s="20">
        <v>1</v>
      </c>
      <c r="F48" s="24" t="s">
        <v>6</v>
      </c>
      <c r="G48" s="20">
        <v>1</v>
      </c>
      <c r="H48" s="31"/>
    </row>
    <row r="49" spans="1:8" ht="30" x14ac:dyDescent="0.25">
      <c r="A49" s="26">
        <v>32</v>
      </c>
      <c r="B49" s="123" t="s">
        <v>232</v>
      </c>
      <c r="C49" s="128" t="s">
        <v>19</v>
      </c>
      <c r="D49" s="10" t="s">
        <v>11</v>
      </c>
      <c r="E49" s="20">
        <v>1</v>
      </c>
      <c r="F49" s="24" t="s">
        <v>6</v>
      </c>
      <c r="G49" s="20">
        <v>1</v>
      </c>
      <c r="H49" s="31"/>
    </row>
    <row r="50" spans="1:8" ht="30" x14ac:dyDescent="0.25">
      <c r="A50" s="26">
        <v>33</v>
      </c>
      <c r="B50" s="123" t="s">
        <v>266</v>
      </c>
      <c r="C50" s="128" t="s">
        <v>19</v>
      </c>
      <c r="D50" s="10" t="s">
        <v>5</v>
      </c>
      <c r="E50" s="20">
        <v>1</v>
      </c>
      <c r="F50" s="24" t="s">
        <v>6</v>
      </c>
      <c r="G50" s="20">
        <v>1</v>
      </c>
      <c r="H50" s="31"/>
    </row>
    <row r="51" spans="1:8" ht="30" x14ac:dyDescent="0.25">
      <c r="A51" s="26">
        <v>34</v>
      </c>
      <c r="B51" s="123" t="s">
        <v>256</v>
      </c>
      <c r="C51" s="128" t="s">
        <v>19</v>
      </c>
      <c r="D51" s="10" t="s">
        <v>11</v>
      </c>
      <c r="E51" s="20">
        <v>1</v>
      </c>
      <c r="F51" s="24" t="s">
        <v>6</v>
      </c>
      <c r="G51" s="20">
        <v>1</v>
      </c>
      <c r="H51" s="31"/>
    </row>
  </sheetData>
  <sortState xmlns:xlrd2="http://schemas.microsoft.com/office/spreadsheetml/2017/richdata2" ref="B18:D51">
    <sortCondition ref="B18:B51"/>
  </sortState>
  <mergeCells count="3">
    <mergeCell ref="A2:G2"/>
    <mergeCell ref="A8:G8"/>
    <mergeCell ref="A17:G17"/>
  </mergeCell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D1:D16 D18:D1048576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26"/>
  <sheetViews>
    <sheetView topLeftCell="A10" workbookViewId="0">
      <selection activeCell="A9" sqref="A9:F9"/>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33" t="s">
        <v>1</v>
      </c>
      <c r="B1" s="34" t="s">
        <v>10</v>
      </c>
      <c r="C1" s="34" t="s">
        <v>2</v>
      </c>
      <c r="D1" s="34" t="s">
        <v>4</v>
      </c>
      <c r="E1" s="33" t="s">
        <v>3</v>
      </c>
      <c r="F1" s="34" t="s">
        <v>8</v>
      </c>
      <c r="G1" s="34" t="s">
        <v>66</v>
      </c>
      <c r="H1" s="34" t="s">
        <v>67</v>
      </c>
    </row>
    <row r="2" spans="1:8" ht="20.100000000000001" customHeight="1" x14ac:dyDescent="0.25">
      <c r="A2" s="107" t="s">
        <v>68</v>
      </c>
      <c r="B2" s="84" t="s">
        <v>69</v>
      </c>
      <c r="C2" s="10" t="s">
        <v>5</v>
      </c>
      <c r="D2" s="37">
        <v>1</v>
      </c>
      <c r="E2" s="37" t="s">
        <v>6</v>
      </c>
      <c r="F2" s="37">
        <v>1</v>
      </c>
      <c r="G2" s="93">
        <f t="shared" ref="G2:G26" si="0">COUNTIF($A$2:$A$42,A2)</f>
        <v>1</v>
      </c>
      <c r="H2" s="94" t="s">
        <v>229</v>
      </c>
    </row>
    <row r="3" spans="1:8" ht="20.100000000000001" customHeight="1" x14ac:dyDescent="0.25">
      <c r="A3" s="107" t="s">
        <v>72</v>
      </c>
      <c r="B3" s="85" t="s">
        <v>73</v>
      </c>
      <c r="C3" s="10" t="s">
        <v>5</v>
      </c>
      <c r="D3" s="37">
        <v>1</v>
      </c>
      <c r="E3" s="37" t="s">
        <v>6</v>
      </c>
      <c r="F3" s="37">
        <v>1</v>
      </c>
      <c r="G3" s="93">
        <f t="shared" si="0"/>
        <v>1</v>
      </c>
      <c r="H3" s="94" t="s">
        <v>229</v>
      </c>
    </row>
    <row r="4" spans="1:8" ht="20.100000000000001" customHeight="1" x14ac:dyDescent="0.25">
      <c r="A4" s="107" t="s">
        <v>70</v>
      </c>
      <c r="B4" s="84" t="s">
        <v>71</v>
      </c>
      <c r="C4" s="10" t="s">
        <v>5</v>
      </c>
      <c r="D4" s="37">
        <v>1</v>
      </c>
      <c r="E4" s="37" t="s">
        <v>6</v>
      </c>
      <c r="F4" s="37">
        <v>1</v>
      </c>
      <c r="G4" s="93">
        <f t="shared" si="0"/>
        <v>1</v>
      </c>
      <c r="H4" s="94" t="s">
        <v>229</v>
      </c>
    </row>
    <row r="5" spans="1:8" ht="20.100000000000001" customHeight="1" x14ac:dyDescent="0.25">
      <c r="A5" s="107" t="s">
        <v>78</v>
      </c>
      <c r="B5" s="85" t="s">
        <v>79</v>
      </c>
      <c r="C5" s="10" t="s">
        <v>11</v>
      </c>
      <c r="D5" s="37">
        <v>1</v>
      </c>
      <c r="E5" s="37" t="s">
        <v>6</v>
      </c>
      <c r="F5" s="37">
        <v>1</v>
      </c>
      <c r="G5" s="93">
        <f t="shared" si="0"/>
        <v>1</v>
      </c>
      <c r="H5" s="94" t="s">
        <v>229</v>
      </c>
    </row>
    <row r="6" spans="1:8" ht="20.100000000000001" customHeight="1" x14ac:dyDescent="0.25">
      <c r="A6" s="111" t="s">
        <v>252</v>
      </c>
      <c r="B6" s="85" t="s">
        <v>75</v>
      </c>
      <c r="C6" s="10" t="s">
        <v>5</v>
      </c>
      <c r="D6" s="37">
        <v>1</v>
      </c>
      <c r="E6" s="37" t="s">
        <v>6</v>
      </c>
      <c r="F6" s="37">
        <v>1</v>
      </c>
      <c r="G6" s="93">
        <f t="shared" si="0"/>
        <v>1</v>
      </c>
      <c r="H6" s="94" t="s">
        <v>229</v>
      </c>
    </row>
    <row r="7" spans="1:8" ht="20.100000000000001" customHeight="1" x14ac:dyDescent="0.25">
      <c r="A7" s="107" t="s">
        <v>250</v>
      </c>
      <c r="B7" s="85" t="s">
        <v>74</v>
      </c>
      <c r="C7" s="10" t="s">
        <v>5</v>
      </c>
      <c r="D7" s="37">
        <v>1</v>
      </c>
      <c r="E7" s="37" t="s">
        <v>6</v>
      </c>
      <c r="F7" s="37">
        <v>1</v>
      </c>
      <c r="G7" s="93">
        <f t="shared" si="0"/>
        <v>1</v>
      </c>
      <c r="H7" s="94" t="s">
        <v>229</v>
      </c>
    </row>
    <row r="8" spans="1:8" ht="20.100000000000001" customHeight="1" x14ac:dyDescent="0.25">
      <c r="A8" s="107" t="s">
        <v>82</v>
      </c>
      <c r="B8" s="85" t="s">
        <v>83</v>
      </c>
      <c r="C8" s="10" t="s">
        <v>5</v>
      </c>
      <c r="D8" s="37">
        <v>1</v>
      </c>
      <c r="E8" s="37" t="s">
        <v>6</v>
      </c>
      <c r="F8" s="37">
        <v>1</v>
      </c>
      <c r="G8" s="93">
        <f t="shared" si="0"/>
        <v>1</v>
      </c>
      <c r="H8" s="94" t="s">
        <v>229</v>
      </c>
    </row>
    <row r="9" spans="1:8" ht="20.100000000000001" customHeight="1" x14ac:dyDescent="0.25">
      <c r="A9" s="107" t="s">
        <v>84</v>
      </c>
      <c r="B9" s="85" t="s">
        <v>85</v>
      </c>
      <c r="C9" s="10" t="s">
        <v>5</v>
      </c>
      <c r="D9" s="37">
        <v>1</v>
      </c>
      <c r="E9" s="37" t="s">
        <v>6</v>
      </c>
      <c r="F9" s="37">
        <v>1</v>
      </c>
      <c r="G9" s="93">
        <f t="shared" si="0"/>
        <v>1</v>
      </c>
      <c r="H9" s="94" t="s">
        <v>229</v>
      </c>
    </row>
    <row r="10" spans="1:8" ht="20.100000000000001" customHeight="1" x14ac:dyDescent="0.25">
      <c r="A10" s="111" t="s">
        <v>251</v>
      </c>
      <c r="B10" s="85" t="s">
        <v>86</v>
      </c>
      <c r="C10" s="10" t="s">
        <v>5</v>
      </c>
      <c r="D10" s="37">
        <v>1</v>
      </c>
      <c r="E10" s="37" t="s">
        <v>6</v>
      </c>
      <c r="F10" s="37">
        <v>1</v>
      </c>
      <c r="G10" s="93">
        <f t="shared" si="0"/>
        <v>1</v>
      </c>
      <c r="H10" s="94" t="s">
        <v>229</v>
      </c>
    </row>
    <row r="11" spans="1:8" ht="20.100000000000001" customHeight="1" x14ac:dyDescent="0.25">
      <c r="A11" s="107" t="s">
        <v>87</v>
      </c>
      <c r="B11" s="85" t="s">
        <v>88</v>
      </c>
      <c r="C11" s="10" t="s">
        <v>5</v>
      </c>
      <c r="D11" s="37">
        <v>1</v>
      </c>
      <c r="E11" s="37" t="s">
        <v>6</v>
      </c>
      <c r="F11" s="37">
        <v>1</v>
      </c>
      <c r="G11" s="93">
        <f t="shared" si="0"/>
        <v>1</v>
      </c>
      <c r="H11" s="94" t="s">
        <v>229</v>
      </c>
    </row>
    <row r="12" spans="1:8" ht="20.100000000000001" customHeight="1" x14ac:dyDescent="0.25">
      <c r="A12" s="107" t="s">
        <v>91</v>
      </c>
      <c r="B12" s="85" t="s">
        <v>92</v>
      </c>
      <c r="C12" s="10" t="s">
        <v>5</v>
      </c>
      <c r="D12" s="37">
        <v>1</v>
      </c>
      <c r="E12" s="37" t="s">
        <v>6</v>
      </c>
      <c r="F12" s="37">
        <v>1</v>
      </c>
      <c r="G12" s="93">
        <f t="shared" si="0"/>
        <v>2</v>
      </c>
      <c r="H12" s="94" t="s">
        <v>229</v>
      </c>
    </row>
    <row r="13" spans="1:8" ht="20.100000000000001" customHeight="1" x14ac:dyDescent="0.25">
      <c r="A13" s="107" t="s">
        <v>91</v>
      </c>
      <c r="B13" s="114" t="s">
        <v>125</v>
      </c>
      <c r="C13" s="10" t="s">
        <v>5</v>
      </c>
      <c r="D13" s="104">
        <v>1</v>
      </c>
      <c r="E13" s="104" t="s">
        <v>6</v>
      </c>
      <c r="F13" s="104">
        <v>1</v>
      </c>
      <c r="G13" s="93">
        <f t="shared" si="0"/>
        <v>2</v>
      </c>
      <c r="H13" s="94" t="s">
        <v>229</v>
      </c>
    </row>
    <row r="14" spans="1:8" ht="20.100000000000001" customHeight="1" x14ac:dyDescent="0.25">
      <c r="A14" s="107" t="s">
        <v>121</v>
      </c>
      <c r="B14" s="92" t="s">
        <v>122</v>
      </c>
      <c r="C14" s="10" t="s">
        <v>123</v>
      </c>
      <c r="D14" s="37">
        <v>1</v>
      </c>
      <c r="E14" s="106" t="s">
        <v>124</v>
      </c>
      <c r="F14" s="106">
        <v>1</v>
      </c>
      <c r="G14" s="93">
        <f t="shared" si="0"/>
        <v>1</v>
      </c>
      <c r="H14" s="94" t="s">
        <v>229</v>
      </c>
    </row>
    <row r="15" spans="1:8" ht="20.100000000000001" customHeight="1" x14ac:dyDescent="0.25">
      <c r="A15" s="107" t="s">
        <v>164</v>
      </c>
      <c r="B15" s="92" t="s">
        <v>165</v>
      </c>
      <c r="C15" s="10" t="s">
        <v>11</v>
      </c>
      <c r="D15" s="103">
        <v>3</v>
      </c>
      <c r="E15" s="103" t="s">
        <v>166</v>
      </c>
      <c r="F15" s="106">
        <v>3</v>
      </c>
      <c r="G15" s="93">
        <f t="shared" si="0"/>
        <v>1</v>
      </c>
      <c r="H15" s="94" t="s">
        <v>229</v>
      </c>
    </row>
    <row r="16" spans="1:8" ht="20.100000000000001" customHeight="1" x14ac:dyDescent="0.25">
      <c r="A16" s="107" t="s">
        <v>89</v>
      </c>
      <c r="B16" s="85" t="s">
        <v>90</v>
      </c>
      <c r="C16" s="10" t="s">
        <v>5</v>
      </c>
      <c r="D16" s="37">
        <v>1</v>
      </c>
      <c r="E16" s="37" t="s">
        <v>6</v>
      </c>
      <c r="F16" s="37">
        <v>1</v>
      </c>
      <c r="G16" s="93">
        <f t="shared" si="0"/>
        <v>1</v>
      </c>
      <c r="H16" s="94" t="s">
        <v>229</v>
      </c>
    </row>
    <row r="17" spans="1:8" ht="20.100000000000001" customHeight="1" x14ac:dyDescent="0.25">
      <c r="A17" s="107" t="s">
        <v>93</v>
      </c>
      <c r="B17" s="85" t="s">
        <v>94</v>
      </c>
      <c r="C17" s="10" t="s">
        <v>7</v>
      </c>
      <c r="D17" s="37">
        <v>11</v>
      </c>
      <c r="E17" s="37" t="s">
        <v>6</v>
      </c>
      <c r="F17" s="37">
        <v>11</v>
      </c>
      <c r="G17" s="93">
        <f t="shared" si="0"/>
        <v>1</v>
      </c>
      <c r="H17" s="94" t="s">
        <v>229</v>
      </c>
    </row>
    <row r="18" spans="1:8" ht="20.100000000000001" customHeight="1" x14ac:dyDescent="0.25">
      <c r="A18" s="107" t="s">
        <v>114</v>
      </c>
      <c r="B18" s="85" t="s">
        <v>115</v>
      </c>
      <c r="C18" s="10" t="s">
        <v>7</v>
      </c>
      <c r="D18" s="53">
        <v>1</v>
      </c>
      <c r="E18" s="53" t="s">
        <v>116</v>
      </c>
      <c r="F18" s="53">
        <v>13</v>
      </c>
      <c r="G18" s="93">
        <f t="shared" si="0"/>
        <v>1</v>
      </c>
      <c r="H18" s="94" t="s">
        <v>229</v>
      </c>
    </row>
    <row r="19" spans="1:8" ht="20.100000000000001" customHeight="1" x14ac:dyDescent="0.25">
      <c r="A19" s="107" t="s">
        <v>40</v>
      </c>
      <c r="B19" s="85" t="s">
        <v>95</v>
      </c>
      <c r="C19" s="10" t="s">
        <v>7</v>
      </c>
      <c r="D19" s="52">
        <v>11</v>
      </c>
      <c r="E19" s="52" t="s">
        <v>6</v>
      </c>
      <c r="F19" s="52">
        <v>11</v>
      </c>
      <c r="G19" s="93">
        <f t="shared" si="0"/>
        <v>2</v>
      </c>
      <c r="H19" s="94" t="s">
        <v>229</v>
      </c>
    </row>
    <row r="20" spans="1:8" ht="20.100000000000001" customHeight="1" x14ac:dyDescent="0.25">
      <c r="A20" s="107" t="s">
        <v>40</v>
      </c>
      <c r="B20" s="85" t="s">
        <v>117</v>
      </c>
      <c r="C20" s="10" t="s">
        <v>7</v>
      </c>
      <c r="D20" s="53">
        <v>1</v>
      </c>
      <c r="E20" s="53" t="s">
        <v>118</v>
      </c>
      <c r="F20" s="53">
        <v>26</v>
      </c>
      <c r="G20" s="93">
        <f t="shared" si="0"/>
        <v>2</v>
      </c>
      <c r="H20" s="94" t="s">
        <v>229</v>
      </c>
    </row>
    <row r="21" spans="1:8" ht="20.100000000000001" customHeight="1" x14ac:dyDescent="0.25">
      <c r="A21" s="107" t="s">
        <v>230</v>
      </c>
      <c r="B21" s="115" t="s">
        <v>196</v>
      </c>
      <c r="C21" s="10" t="s">
        <v>11</v>
      </c>
      <c r="D21" s="67">
        <v>1</v>
      </c>
      <c r="E21" s="67" t="s">
        <v>6</v>
      </c>
      <c r="F21" s="67">
        <v>1</v>
      </c>
      <c r="G21" s="93">
        <f t="shared" si="0"/>
        <v>1</v>
      </c>
      <c r="H21" s="94" t="s">
        <v>229</v>
      </c>
    </row>
    <row r="22" spans="1:8" ht="20.100000000000001" customHeight="1" x14ac:dyDescent="0.25">
      <c r="A22" s="107" t="s">
        <v>231</v>
      </c>
      <c r="B22" s="115" t="s">
        <v>195</v>
      </c>
      <c r="C22" s="10" t="s">
        <v>11</v>
      </c>
      <c r="D22" s="67">
        <v>1</v>
      </c>
      <c r="E22" s="67" t="s">
        <v>6</v>
      </c>
      <c r="F22" s="67">
        <v>1</v>
      </c>
      <c r="G22" s="93">
        <f t="shared" si="0"/>
        <v>1</v>
      </c>
      <c r="H22" s="94" t="s">
        <v>229</v>
      </c>
    </row>
    <row r="23" spans="1:8" ht="20.100000000000001" customHeight="1" x14ac:dyDescent="0.25">
      <c r="A23" s="107" t="s">
        <v>232</v>
      </c>
      <c r="B23" s="115" t="s">
        <v>194</v>
      </c>
      <c r="C23" s="10" t="s">
        <v>11</v>
      </c>
      <c r="D23" s="67">
        <v>1</v>
      </c>
      <c r="E23" s="67" t="s">
        <v>6</v>
      </c>
      <c r="F23" s="67">
        <v>1</v>
      </c>
      <c r="G23" s="93">
        <f t="shared" si="0"/>
        <v>1</v>
      </c>
      <c r="H23" s="94" t="s">
        <v>229</v>
      </c>
    </row>
    <row r="24" spans="1:8" ht="20.100000000000001" customHeight="1" x14ac:dyDescent="0.25">
      <c r="A24" s="107" t="s">
        <v>76</v>
      </c>
      <c r="B24" s="85" t="s">
        <v>77</v>
      </c>
      <c r="C24" s="10" t="s">
        <v>5</v>
      </c>
      <c r="D24" s="52">
        <v>1</v>
      </c>
      <c r="E24" s="105" t="s">
        <v>6</v>
      </c>
      <c r="F24" s="52">
        <v>1</v>
      </c>
      <c r="G24" s="93">
        <f t="shared" si="0"/>
        <v>1</v>
      </c>
      <c r="H24" s="94" t="s">
        <v>229</v>
      </c>
    </row>
    <row r="25" spans="1:8" ht="20.100000000000001" customHeight="1" x14ac:dyDescent="0.25">
      <c r="A25" s="107" t="s">
        <v>80</v>
      </c>
      <c r="B25" s="85" t="s">
        <v>81</v>
      </c>
      <c r="C25" s="10" t="s">
        <v>5</v>
      </c>
      <c r="D25" s="52">
        <v>1</v>
      </c>
      <c r="E25" s="52" t="s">
        <v>6</v>
      </c>
      <c r="F25" s="52">
        <v>1</v>
      </c>
      <c r="G25" s="93">
        <f t="shared" si="0"/>
        <v>1</v>
      </c>
      <c r="H25" s="94" t="s">
        <v>229</v>
      </c>
    </row>
    <row r="26" spans="1:8" ht="20.100000000000001" customHeight="1" x14ac:dyDescent="0.25">
      <c r="A26" s="107" t="s">
        <v>119</v>
      </c>
      <c r="B26" s="92" t="s">
        <v>120</v>
      </c>
      <c r="C26" s="10" t="s">
        <v>7</v>
      </c>
      <c r="D26" s="52">
        <v>2</v>
      </c>
      <c r="E26" s="52" t="s">
        <v>6</v>
      </c>
      <c r="F26" s="52">
        <v>2</v>
      </c>
      <c r="G26" s="93">
        <f t="shared" si="0"/>
        <v>1</v>
      </c>
      <c r="H26" s="94" t="s">
        <v>229</v>
      </c>
    </row>
  </sheetData>
  <autoFilter ref="A1:H1" xr:uid="{B23CC546-2D1F-4D77-8557-6B74FEFF857B}">
    <sortState xmlns:xlrd2="http://schemas.microsoft.com/office/spreadsheetml/2017/richdata2" ref="A2:H26">
      <sortCondition ref="A1"/>
    </sortState>
  </autoFilter>
  <conditionalFormatting sqref="C2:C26">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26">
    <cfRule type="colorScale" priority="9">
      <colorScale>
        <cfvo type="min"/>
        <cfvo type="percentile" val="50"/>
        <cfvo type="max"/>
        <color rgb="FFF8696B"/>
        <color rgb="FFFFEB84"/>
        <color rgb="FF63BE7B"/>
      </colorScale>
    </cfRule>
  </conditionalFormatting>
  <conditionalFormatting sqref="H2:H26">
    <cfRule type="cellIs" dxfId="31" priority="7" operator="equal">
      <formula>"Вариативная часть"</formula>
    </cfRule>
    <cfRule type="cellIs" dxfId="30" priority="8" operator="equal">
      <formula>"Базовая часть"</formula>
    </cfRule>
  </conditionalFormatting>
  <dataValidations count="1">
    <dataValidation type="list" allowBlank="1" showInputMessage="1" showErrorMessage="1" sqref="H2:H26"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DB936F4-C2A8-4003-B145-3027EC73E344}">
          <x14:formula1>
            <xm:f>Виды!$A$1:$A$4</xm:f>
          </x14:formula1>
          <xm:sqref>C2:C26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42"/>
  <sheetViews>
    <sheetView topLeftCell="A5" workbookViewId="0">
      <selection activeCell="A9" sqref="A9:F9"/>
    </sheetView>
  </sheetViews>
  <sheetFormatPr defaultRowHeight="15" x14ac:dyDescent="0.25"/>
  <cols>
    <col min="1" max="1" width="82.140625" style="25"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33" t="s">
        <v>1</v>
      </c>
      <c r="B1" s="34" t="s">
        <v>10</v>
      </c>
      <c r="C1" s="34" t="s">
        <v>2</v>
      </c>
      <c r="D1" s="34" t="s">
        <v>4</v>
      </c>
      <c r="E1" s="33" t="s">
        <v>3</v>
      </c>
      <c r="F1" s="34" t="s">
        <v>8</v>
      </c>
      <c r="G1" s="34" t="s">
        <v>66</v>
      </c>
      <c r="H1" s="34" t="s">
        <v>67</v>
      </c>
    </row>
    <row r="2" spans="1:8" ht="20.100000000000001" customHeight="1" x14ac:dyDescent="0.25">
      <c r="A2" s="110" t="s">
        <v>172</v>
      </c>
      <c r="B2" s="97" t="s">
        <v>173</v>
      </c>
      <c r="C2" s="10" t="s">
        <v>7</v>
      </c>
      <c r="D2" s="66">
        <v>3</v>
      </c>
      <c r="E2" s="66" t="s">
        <v>171</v>
      </c>
      <c r="F2" s="99">
        <v>3</v>
      </c>
      <c r="G2" s="93">
        <f t="shared" ref="G2:G42" si="0">COUNTIF($A$2:$A$42,A2)</f>
        <v>1</v>
      </c>
      <c r="H2" s="94" t="s">
        <v>229</v>
      </c>
    </row>
    <row r="3" spans="1:8" ht="20.100000000000001" customHeight="1" x14ac:dyDescent="0.25">
      <c r="A3" s="111" t="s">
        <v>82</v>
      </c>
      <c r="B3" s="96" t="s">
        <v>104</v>
      </c>
      <c r="C3" s="10" t="s">
        <v>21</v>
      </c>
      <c r="D3" s="9">
        <v>1</v>
      </c>
      <c r="E3" s="9" t="s">
        <v>42</v>
      </c>
      <c r="F3" s="32">
        <v>10</v>
      </c>
      <c r="G3" s="93">
        <f t="shared" si="0"/>
        <v>1</v>
      </c>
      <c r="H3" s="94" t="s">
        <v>229</v>
      </c>
    </row>
    <row r="4" spans="1:8" ht="20.100000000000001" customHeight="1" x14ac:dyDescent="0.25">
      <c r="A4" s="111" t="s">
        <v>235</v>
      </c>
      <c r="B4" s="109" t="s">
        <v>103</v>
      </c>
      <c r="C4" s="10" t="s">
        <v>21</v>
      </c>
      <c r="D4" s="36">
        <v>1</v>
      </c>
      <c r="E4" s="36" t="s">
        <v>42</v>
      </c>
      <c r="F4" s="40">
        <v>10</v>
      </c>
      <c r="G4" s="93">
        <f t="shared" si="0"/>
        <v>1</v>
      </c>
      <c r="H4" s="94" t="s">
        <v>229</v>
      </c>
    </row>
    <row r="5" spans="1:8" ht="20.100000000000001" customHeight="1" x14ac:dyDescent="0.25">
      <c r="A5" s="111" t="s">
        <v>236</v>
      </c>
      <c r="B5" s="96" t="s">
        <v>99</v>
      </c>
      <c r="C5" s="10" t="s">
        <v>21</v>
      </c>
      <c r="D5" s="42">
        <v>1</v>
      </c>
      <c r="E5" s="42" t="s">
        <v>42</v>
      </c>
      <c r="F5" s="42">
        <v>10</v>
      </c>
      <c r="G5" s="93">
        <f t="shared" si="0"/>
        <v>1</v>
      </c>
      <c r="H5" s="94" t="s">
        <v>229</v>
      </c>
    </row>
    <row r="6" spans="1:8" ht="20.100000000000001" customHeight="1" x14ac:dyDescent="0.25">
      <c r="A6" s="111" t="s">
        <v>237</v>
      </c>
      <c r="B6" s="96" t="s">
        <v>101</v>
      </c>
      <c r="C6" s="10" t="s">
        <v>21</v>
      </c>
      <c r="D6" s="42">
        <v>1</v>
      </c>
      <c r="E6" s="42" t="s">
        <v>42</v>
      </c>
      <c r="F6" s="42">
        <v>10</v>
      </c>
      <c r="G6" s="93">
        <f t="shared" si="0"/>
        <v>1</v>
      </c>
      <c r="H6" s="94" t="s">
        <v>229</v>
      </c>
    </row>
    <row r="7" spans="1:8" ht="20.100000000000001" customHeight="1" x14ac:dyDescent="0.25">
      <c r="A7" s="111" t="s">
        <v>238</v>
      </c>
      <c r="B7" s="45" t="s">
        <v>100</v>
      </c>
      <c r="C7" s="10" t="s">
        <v>21</v>
      </c>
      <c r="D7" s="42">
        <v>1</v>
      </c>
      <c r="E7" s="42" t="s">
        <v>42</v>
      </c>
      <c r="F7" s="42">
        <v>10</v>
      </c>
      <c r="G7" s="93">
        <f t="shared" si="0"/>
        <v>1</v>
      </c>
      <c r="H7" s="94" t="s">
        <v>229</v>
      </c>
    </row>
    <row r="8" spans="1:8" ht="20.100000000000001" customHeight="1" x14ac:dyDescent="0.25">
      <c r="A8" s="107" t="s">
        <v>239</v>
      </c>
      <c r="B8" s="95" t="s">
        <v>223</v>
      </c>
      <c r="C8" s="10" t="s">
        <v>21</v>
      </c>
      <c r="D8" s="67">
        <v>1</v>
      </c>
      <c r="E8" s="67" t="s">
        <v>198</v>
      </c>
      <c r="F8" s="67">
        <v>1</v>
      </c>
      <c r="G8" s="93">
        <f t="shared" si="0"/>
        <v>1</v>
      </c>
      <c r="H8" s="94" t="s">
        <v>229</v>
      </c>
    </row>
    <row r="9" spans="1:8" ht="20.100000000000001" customHeight="1" x14ac:dyDescent="0.25">
      <c r="A9" s="111" t="s">
        <v>240</v>
      </c>
      <c r="B9" s="45" t="s">
        <v>105</v>
      </c>
      <c r="C9" s="10" t="s">
        <v>21</v>
      </c>
      <c r="D9" s="42">
        <v>2</v>
      </c>
      <c r="E9" s="42" t="s">
        <v>42</v>
      </c>
      <c r="F9" s="42">
        <v>10</v>
      </c>
      <c r="G9" s="93">
        <f t="shared" si="0"/>
        <v>1</v>
      </c>
      <c r="H9" s="94" t="s">
        <v>229</v>
      </c>
    </row>
    <row r="10" spans="1:8" ht="20.100000000000001" customHeight="1" x14ac:dyDescent="0.25">
      <c r="A10" s="75" t="s">
        <v>218</v>
      </c>
      <c r="B10" s="95" t="s">
        <v>219</v>
      </c>
      <c r="C10" s="10" t="s">
        <v>21</v>
      </c>
      <c r="D10" s="67">
        <v>1</v>
      </c>
      <c r="E10" s="67" t="s">
        <v>198</v>
      </c>
      <c r="F10" s="67">
        <v>1</v>
      </c>
      <c r="G10" s="93">
        <f t="shared" si="0"/>
        <v>1</v>
      </c>
      <c r="H10" s="94" t="s">
        <v>229</v>
      </c>
    </row>
    <row r="11" spans="1:8" ht="20.100000000000001" customHeight="1" x14ac:dyDescent="0.25">
      <c r="A11" s="75" t="s">
        <v>60</v>
      </c>
      <c r="B11" s="91" t="s">
        <v>220</v>
      </c>
      <c r="C11" s="10" t="s">
        <v>21</v>
      </c>
      <c r="D11" s="67">
        <v>1</v>
      </c>
      <c r="E11" s="67" t="s">
        <v>198</v>
      </c>
      <c r="F11" s="67">
        <v>1</v>
      </c>
      <c r="G11" s="93">
        <f t="shared" si="0"/>
        <v>1</v>
      </c>
      <c r="H11" s="94" t="s">
        <v>229</v>
      </c>
    </row>
    <row r="12" spans="1:8" ht="20.100000000000001" customHeight="1" x14ac:dyDescent="0.25">
      <c r="A12" s="90" t="s">
        <v>221</v>
      </c>
      <c r="B12" s="95" t="s">
        <v>222</v>
      </c>
      <c r="C12" s="10" t="s">
        <v>21</v>
      </c>
      <c r="D12" s="67">
        <v>1</v>
      </c>
      <c r="E12" s="67" t="s">
        <v>198</v>
      </c>
      <c r="F12" s="67">
        <v>1</v>
      </c>
      <c r="G12" s="93">
        <f t="shared" si="0"/>
        <v>1</v>
      </c>
      <c r="H12" s="94" t="s">
        <v>229</v>
      </c>
    </row>
    <row r="13" spans="1:8" ht="20.100000000000001" customHeight="1" x14ac:dyDescent="0.25">
      <c r="A13" s="111" t="s">
        <v>241</v>
      </c>
      <c r="B13" s="45" t="s">
        <v>106</v>
      </c>
      <c r="C13" s="10" t="s">
        <v>21</v>
      </c>
      <c r="D13" s="42">
        <v>1</v>
      </c>
      <c r="E13" s="42" t="s">
        <v>42</v>
      </c>
      <c r="F13" s="42">
        <v>10</v>
      </c>
      <c r="G13" s="93">
        <f t="shared" si="0"/>
        <v>1</v>
      </c>
      <c r="H13" s="94" t="s">
        <v>229</v>
      </c>
    </row>
    <row r="14" spans="1:8" ht="20.100000000000001" customHeight="1" x14ac:dyDescent="0.25">
      <c r="A14" s="111" t="s">
        <v>242</v>
      </c>
      <c r="B14" s="45" t="s">
        <v>107</v>
      </c>
      <c r="C14" s="10" t="s">
        <v>21</v>
      </c>
      <c r="D14" s="42">
        <v>1</v>
      </c>
      <c r="E14" s="42" t="s">
        <v>42</v>
      </c>
      <c r="F14" s="42">
        <v>10</v>
      </c>
      <c r="G14" s="93">
        <f t="shared" si="0"/>
        <v>1</v>
      </c>
      <c r="H14" s="94" t="s">
        <v>229</v>
      </c>
    </row>
    <row r="15" spans="1:8" ht="20.100000000000001" customHeight="1" x14ac:dyDescent="0.25">
      <c r="A15" s="117" t="s">
        <v>137</v>
      </c>
      <c r="B15" s="73" t="s">
        <v>138</v>
      </c>
      <c r="C15" s="10" t="s">
        <v>21</v>
      </c>
      <c r="D15" s="9">
        <v>1</v>
      </c>
      <c r="E15" s="56" t="s">
        <v>139</v>
      </c>
      <c r="F15" s="57">
        <v>1</v>
      </c>
      <c r="G15" s="93">
        <f t="shared" si="0"/>
        <v>1</v>
      </c>
      <c r="H15" s="94" t="s">
        <v>229</v>
      </c>
    </row>
    <row r="16" spans="1:8" ht="20.100000000000001" customHeight="1" x14ac:dyDescent="0.25">
      <c r="A16" s="118" t="s">
        <v>129</v>
      </c>
      <c r="B16" s="47" t="s">
        <v>130</v>
      </c>
      <c r="C16" s="10" t="s">
        <v>7</v>
      </c>
      <c r="D16" s="9">
        <v>1</v>
      </c>
      <c r="E16" s="56" t="s">
        <v>128</v>
      </c>
      <c r="F16" s="42">
        <v>13</v>
      </c>
      <c r="G16" s="93">
        <f t="shared" si="0"/>
        <v>1</v>
      </c>
      <c r="H16" s="94" t="s">
        <v>229</v>
      </c>
    </row>
    <row r="17" spans="1:8" ht="20.100000000000001" customHeight="1" x14ac:dyDescent="0.25">
      <c r="A17" s="111" t="s">
        <v>167</v>
      </c>
      <c r="B17" s="108" t="s">
        <v>168</v>
      </c>
      <c r="C17" s="10" t="s">
        <v>11</v>
      </c>
      <c r="D17" s="63">
        <v>1</v>
      </c>
      <c r="E17" s="63" t="s">
        <v>166</v>
      </c>
      <c r="F17" s="55">
        <v>1</v>
      </c>
      <c r="G17" s="93">
        <f t="shared" si="0"/>
        <v>1</v>
      </c>
      <c r="H17" s="94" t="s">
        <v>229</v>
      </c>
    </row>
    <row r="18" spans="1:8" ht="20.100000000000001" customHeight="1" x14ac:dyDescent="0.25">
      <c r="A18" s="107" t="s">
        <v>253</v>
      </c>
      <c r="B18" s="73" t="s">
        <v>140</v>
      </c>
      <c r="C18" s="10" t="s">
        <v>11</v>
      </c>
      <c r="D18" s="55">
        <v>1</v>
      </c>
      <c r="E18" s="55" t="s">
        <v>141</v>
      </c>
      <c r="F18" s="60">
        <v>2</v>
      </c>
      <c r="G18" s="93">
        <f t="shared" si="0"/>
        <v>1</v>
      </c>
      <c r="H18" s="94" t="s">
        <v>229</v>
      </c>
    </row>
    <row r="19" spans="1:8" ht="20.100000000000001" customHeight="1" x14ac:dyDescent="0.25">
      <c r="A19" s="107" t="s">
        <v>254</v>
      </c>
      <c r="B19" s="73" t="s">
        <v>142</v>
      </c>
      <c r="C19" s="10" t="s">
        <v>11</v>
      </c>
      <c r="D19" s="55">
        <v>1</v>
      </c>
      <c r="E19" s="55" t="s">
        <v>143</v>
      </c>
      <c r="F19" s="60">
        <v>3</v>
      </c>
      <c r="G19" s="93">
        <f t="shared" si="0"/>
        <v>1</v>
      </c>
      <c r="H19" s="94" t="s">
        <v>229</v>
      </c>
    </row>
    <row r="20" spans="1:8" ht="20.100000000000001" customHeight="1" x14ac:dyDescent="0.25">
      <c r="A20" s="119" t="s">
        <v>47</v>
      </c>
      <c r="B20" s="61" t="s">
        <v>96</v>
      </c>
      <c r="C20" s="10" t="s">
        <v>5</v>
      </c>
      <c r="D20" s="42">
        <v>1</v>
      </c>
      <c r="E20" s="42" t="s">
        <v>42</v>
      </c>
      <c r="F20" s="42">
        <v>10</v>
      </c>
      <c r="G20" s="93">
        <f t="shared" si="0"/>
        <v>1</v>
      </c>
      <c r="H20" s="94" t="s">
        <v>229</v>
      </c>
    </row>
    <row r="21" spans="1:8" ht="20.100000000000001" customHeight="1" x14ac:dyDescent="0.25">
      <c r="A21" s="82" t="s">
        <v>51</v>
      </c>
      <c r="B21" s="61" t="s">
        <v>97</v>
      </c>
      <c r="C21" s="10" t="s">
        <v>21</v>
      </c>
      <c r="D21" s="42">
        <v>1</v>
      </c>
      <c r="E21" s="42" t="s">
        <v>42</v>
      </c>
      <c r="F21" s="42">
        <v>10</v>
      </c>
      <c r="G21" s="93">
        <f t="shared" si="0"/>
        <v>1</v>
      </c>
      <c r="H21" s="94" t="s">
        <v>229</v>
      </c>
    </row>
    <row r="22" spans="1:8" ht="20.100000000000001" customHeight="1" x14ac:dyDescent="0.25">
      <c r="A22" s="80" t="s">
        <v>183</v>
      </c>
      <c r="B22" s="70" t="s">
        <v>201</v>
      </c>
      <c r="C22" s="10" t="s">
        <v>5</v>
      </c>
      <c r="D22" s="59">
        <v>7</v>
      </c>
      <c r="E22" s="67" t="s">
        <v>198</v>
      </c>
      <c r="F22" s="59">
        <v>7</v>
      </c>
      <c r="G22" s="93">
        <f t="shared" si="0"/>
        <v>1</v>
      </c>
      <c r="H22" s="94" t="s">
        <v>229</v>
      </c>
    </row>
    <row r="23" spans="1:8" ht="20.100000000000001" customHeight="1" x14ac:dyDescent="0.25">
      <c r="A23" s="77" t="s">
        <v>133</v>
      </c>
      <c r="B23" s="61" t="s">
        <v>134</v>
      </c>
      <c r="C23" s="10" t="s">
        <v>5</v>
      </c>
      <c r="D23" s="41">
        <v>1</v>
      </c>
      <c r="E23" s="55" t="s">
        <v>59</v>
      </c>
      <c r="F23" s="41">
        <v>13</v>
      </c>
      <c r="G23" s="93">
        <f t="shared" si="0"/>
        <v>1</v>
      </c>
      <c r="H23" s="94" t="s">
        <v>229</v>
      </c>
    </row>
    <row r="24" spans="1:8" ht="20.100000000000001" customHeight="1" x14ac:dyDescent="0.25">
      <c r="A24" s="82" t="s">
        <v>234</v>
      </c>
      <c r="B24" s="44" t="s">
        <v>102</v>
      </c>
      <c r="C24" s="10" t="s">
        <v>21</v>
      </c>
      <c r="D24" s="42">
        <v>1</v>
      </c>
      <c r="E24" s="42" t="s">
        <v>42</v>
      </c>
      <c r="F24" s="42">
        <v>10</v>
      </c>
      <c r="G24" s="93">
        <f t="shared" si="0"/>
        <v>1</v>
      </c>
      <c r="H24" s="94" t="s">
        <v>229</v>
      </c>
    </row>
    <row r="25" spans="1:8" ht="20.100000000000001" customHeight="1" x14ac:dyDescent="0.25">
      <c r="A25" s="77" t="s">
        <v>131</v>
      </c>
      <c r="B25" s="61" t="s">
        <v>132</v>
      </c>
      <c r="C25" s="10" t="s">
        <v>5</v>
      </c>
      <c r="D25" s="41">
        <v>1</v>
      </c>
      <c r="E25" s="55" t="s">
        <v>128</v>
      </c>
      <c r="F25" s="41">
        <v>13</v>
      </c>
      <c r="G25" s="93">
        <f t="shared" si="0"/>
        <v>1</v>
      </c>
      <c r="H25" s="94" t="s">
        <v>229</v>
      </c>
    </row>
    <row r="26" spans="1:8" ht="20.100000000000001" customHeight="1" x14ac:dyDescent="0.25">
      <c r="A26" s="82" t="s">
        <v>52</v>
      </c>
      <c r="B26" s="61" t="s">
        <v>98</v>
      </c>
      <c r="C26" s="10" t="s">
        <v>7</v>
      </c>
      <c r="D26" s="42">
        <v>1</v>
      </c>
      <c r="E26" s="9" t="s">
        <v>42</v>
      </c>
      <c r="F26" s="42">
        <v>10</v>
      </c>
      <c r="G26" s="93">
        <f t="shared" si="0"/>
        <v>1</v>
      </c>
      <c r="H26" s="94" t="s">
        <v>229</v>
      </c>
    </row>
    <row r="27" spans="1:8" ht="20.100000000000001" customHeight="1" x14ac:dyDescent="0.25">
      <c r="A27" s="70" t="s">
        <v>175</v>
      </c>
      <c r="B27" s="68" t="s">
        <v>176</v>
      </c>
      <c r="C27" s="10" t="s">
        <v>7</v>
      </c>
      <c r="D27" s="62">
        <v>1</v>
      </c>
      <c r="E27" s="63" t="s">
        <v>171</v>
      </c>
      <c r="F27" s="55">
        <v>1</v>
      </c>
      <c r="G27" s="93">
        <f t="shared" si="0"/>
        <v>1</v>
      </c>
      <c r="H27" s="94" t="s">
        <v>229</v>
      </c>
    </row>
    <row r="28" spans="1:8" ht="20.100000000000001" customHeight="1" x14ac:dyDescent="0.25">
      <c r="A28" s="82" t="s">
        <v>126</v>
      </c>
      <c r="B28" s="61" t="s">
        <v>127</v>
      </c>
      <c r="C28" s="10" t="s">
        <v>7</v>
      </c>
      <c r="D28" s="42">
        <v>1</v>
      </c>
      <c r="E28" s="55" t="s">
        <v>128</v>
      </c>
      <c r="F28" s="42">
        <v>13</v>
      </c>
      <c r="G28" s="93">
        <f t="shared" si="0"/>
        <v>1</v>
      </c>
      <c r="H28" s="94" t="s">
        <v>229</v>
      </c>
    </row>
    <row r="29" spans="1:8" ht="20.100000000000001" customHeight="1" x14ac:dyDescent="0.25">
      <c r="A29" s="74" t="s">
        <v>41</v>
      </c>
      <c r="B29" s="75" t="s">
        <v>197</v>
      </c>
      <c r="C29" s="10" t="s">
        <v>7</v>
      </c>
      <c r="D29" s="67">
        <v>7</v>
      </c>
      <c r="E29" s="67" t="s">
        <v>198</v>
      </c>
      <c r="F29" s="67">
        <v>7</v>
      </c>
      <c r="G29" s="93">
        <f t="shared" si="0"/>
        <v>1</v>
      </c>
      <c r="H29" s="94" t="s">
        <v>229</v>
      </c>
    </row>
    <row r="30" spans="1:8" ht="20.100000000000001" customHeight="1" x14ac:dyDescent="0.25">
      <c r="A30" s="79" t="s">
        <v>169</v>
      </c>
      <c r="B30" s="64" t="s">
        <v>170</v>
      </c>
      <c r="C30" s="10" t="s">
        <v>7</v>
      </c>
      <c r="D30" s="63">
        <v>5</v>
      </c>
      <c r="E30" s="63" t="s">
        <v>171</v>
      </c>
      <c r="F30" s="63">
        <v>5</v>
      </c>
      <c r="G30" s="93">
        <f t="shared" si="0"/>
        <v>1</v>
      </c>
      <c r="H30" s="94" t="s">
        <v>229</v>
      </c>
    </row>
    <row r="31" spans="1:8" ht="20.100000000000001" customHeight="1" x14ac:dyDescent="0.25">
      <c r="A31" s="82" t="s">
        <v>40</v>
      </c>
      <c r="B31" s="43" t="s">
        <v>95</v>
      </c>
      <c r="C31" s="10" t="s">
        <v>7</v>
      </c>
      <c r="D31" s="42">
        <v>1</v>
      </c>
      <c r="E31" s="42" t="s">
        <v>42</v>
      </c>
      <c r="F31" s="42">
        <v>10</v>
      </c>
      <c r="G31" s="93">
        <f t="shared" si="0"/>
        <v>1</v>
      </c>
      <c r="H31" s="94" t="s">
        <v>229</v>
      </c>
    </row>
    <row r="32" spans="1:8" ht="20.100000000000001" customHeight="1" x14ac:dyDescent="0.25">
      <c r="A32" s="74" t="s">
        <v>199</v>
      </c>
      <c r="B32" s="75" t="s">
        <v>200</v>
      </c>
      <c r="C32" s="10" t="s">
        <v>7</v>
      </c>
      <c r="D32" s="67">
        <v>1</v>
      </c>
      <c r="E32" s="67" t="s">
        <v>42</v>
      </c>
      <c r="F32" s="67">
        <v>10</v>
      </c>
      <c r="G32" s="93">
        <f t="shared" si="0"/>
        <v>1</v>
      </c>
      <c r="H32" s="94" t="s">
        <v>229</v>
      </c>
    </row>
    <row r="33" spans="1:8" ht="20.100000000000001" customHeight="1" x14ac:dyDescent="0.25">
      <c r="A33" s="65" t="s">
        <v>43</v>
      </c>
      <c r="B33" s="108" t="s">
        <v>174</v>
      </c>
      <c r="C33" s="10" t="s">
        <v>7</v>
      </c>
      <c r="D33" s="63">
        <v>1</v>
      </c>
      <c r="E33" s="63" t="s">
        <v>42</v>
      </c>
      <c r="F33" s="63">
        <v>15</v>
      </c>
      <c r="G33" s="93">
        <f t="shared" si="0"/>
        <v>1</v>
      </c>
      <c r="H33" s="94" t="s">
        <v>229</v>
      </c>
    </row>
    <row r="34" spans="1:8" ht="20.100000000000001" customHeight="1" x14ac:dyDescent="0.25">
      <c r="A34" s="75" t="s">
        <v>210</v>
      </c>
      <c r="B34" s="98" t="s">
        <v>211</v>
      </c>
      <c r="C34" s="10" t="s">
        <v>21</v>
      </c>
      <c r="D34" s="67">
        <v>1</v>
      </c>
      <c r="E34" s="67" t="s">
        <v>198</v>
      </c>
      <c r="F34" s="67">
        <v>1</v>
      </c>
      <c r="G34" s="93">
        <f t="shared" si="0"/>
        <v>1</v>
      </c>
      <c r="H34" s="94" t="s">
        <v>229</v>
      </c>
    </row>
    <row r="35" spans="1:8" ht="20.100000000000001" customHeight="1" x14ac:dyDescent="0.25">
      <c r="A35" s="80" t="s">
        <v>249</v>
      </c>
      <c r="B35" s="98" t="s">
        <v>213</v>
      </c>
      <c r="C35" s="10" t="s">
        <v>21</v>
      </c>
      <c r="D35" s="67">
        <v>1</v>
      </c>
      <c r="E35" s="67" t="s">
        <v>198</v>
      </c>
      <c r="F35" s="67">
        <v>1</v>
      </c>
      <c r="G35" s="93">
        <f t="shared" si="0"/>
        <v>1</v>
      </c>
      <c r="H35" s="94" t="s">
        <v>229</v>
      </c>
    </row>
    <row r="36" spans="1:8" ht="20.100000000000001" customHeight="1" x14ac:dyDescent="0.25">
      <c r="A36" s="113" t="s">
        <v>243</v>
      </c>
      <c r="B36" s="98" t="s">
        <v>215</v>
      </c>
      <c r="C36" s="10" t="s">
        <v>21</v>
      </c>
      <c r="D36" s="67">
        <v>1</v>
      </c>
      <c r="E36" s="67" t="s">
        <v>198</v>
      </c>
      <c r="F36" s="67">
        <v>1</v>
      </c>
      <c r="G36" s="93">
        <f t="shared" si="0"/>
        <v>1</v>
      </c>
      <c r="H36" s="94" t="s">
        <v>229</v>
      </c>
    </row>
    <row r="37" spans="1:8" ht="20.100000000000001" customHeight="1" x14ac:dyDescent="0.25">
      <c r="A37" s="107" t="s">
        <v>244</v>
      </c>
      <c r="B37" s="98" t="s">
        <v>217</v>
      </c>
      <c r="C37" s="10" t="s">
        <v>21</v>
      </c>
      <c r="D37" s="67">
        <v>1</v>
      </c>
      <c r="E37" s="67" t="s">
        <v>198</v>
      </c>
      <c r="F37" s="67">
        <v>1</v>
      </c>
      <c r="G37" s="93">
        <f t="shared" si="0"/>
        <v>1</v>
      </c>
      <c r="H37" s="94" t="s">
        <v>229</v>
      </c>
    </row>
    <row r="38" spans="1:8" ht="20.100000000000001" customHeight="1" x14ac:dyDescent="0.25">
      <c r="A38" s="107" t="s">
        <v>245</v>
      </c>
      <c r="B38" s="98" t="s">
        <v>209</v>
      </c>
      <c r="C38" s="10" t="s">
        <v>21</v>
      </c>
      <c r="D38" s="67">
        <v>1</v>
      </c>
      <c r="E38" s="67" t="s">
        <v>198</v>
      </c>
      <c r="F38" s="67">
        <v>1</v>
      </c>
      <c r="G38" s="93">
        <f t="shared" si="0"/>
        <v>1</v>
      </c>
      <c r="H38" s="94" t="s">
        <v>229</v>
      </c>
    </row>
    <row r="39" spans="1:8" ht="20.100000000000001" customHeight="1" x14ac:dyDescent="0.25">
      <c r="A39" s="107" t="s">
        <v>246</v>
      </c>
      <c r="B39" s="98" t="s">
        <v>207</v>
      </c>
      <c r="C39" s="10" t="s">
        <v>21</v>
      </c>
      <c r="D39" s="67">
        <v>1</v>
      </c>
      <c r="E39" s="67" t="s">
        <v>198</v>
      </c>
      <c r="F39" s="67">
        <v>1</v>
      </c>
      <c r="G39" s="93">
        <f t="shared" si="0"/>
        <v>1</v>
      </c>
      <c r="H39" s="94" t="s">
        <v>229</v>
      </c>
    </row>
    <row r="40" spans="1:8" ht="20.100000000000001" customHeight="1" x14ac:dyDescent="0.25">
      <c r="A40" s="107" t="s">
        <v>247</v>
      </c>
      <c r="B40" s="112" t="s">
        <v>203</v>
      </c>
      <c r="C40" s="10" t="s">
        <v>21</v>
      </c>
      <c r="D40" s="81">
        <v>1</v>
      </c>
      <c r="E40" s="81" t="s">
        <v>198</v>
      </c>
      <c r="F40" s="81">
        <v>1</v>
      </c>
      <c r="G40" s="93">
        <f t="shared" si="0"/>
        <v>1</v>
      </c>
      <c r="H40" s="94" t="s">
        <v>229</v>
      </c>
    </row>
    <row r="41" spans="1:8" ht="20.100000000000001" customHeight="1" x14ac:dyDescent="0.25">
      <c r="A41" s="107" t="s">
        <v>248</v>
      </c>
      <c r="B41" s="98" t="s">
        <v>205</v>
      </c>
      <c r="C41" s="10" t="s">
        <v>21</v>
      </c>
      <c r="D41" s="67">
        <v>1</v>
      </c>
      <c r="E41" s="67" t="s">
        <v>198</v>
      </c>
      <c r="F41" s="67">
        <v>1</v>
      </c>
      <c r="G41" s="93">
        <f t="shared" si="0"/>
        <v>1</v>
      </c>
      <c r="H41" s="94" t="s">
        <v>229</v>
      </c>
    </row>
    <row r="42" spans="1:8" ht="20.100000000000001" customHeight="1" x14ac:dyDescent="0.25">
      <c r="A42" s="77" t="s">
        <v>233</v>
      </c>
      <c r="B42" s="73" t="s">
        <v>135</v>
      </c>
      <c r="C42" s="10" t="s">
        <v>5</v>
      </c>
      <c r="D42" s="42">
        <v>1</v>
      </c>
      <c r="E42" s="55" t="s">
        <v>136</v>
      </c>
      <c r="F42" s="57">
        <v>1</v>
      </c>
      <c r="G42" s="93">
        <f t="shared" si="0"/>
        <v>1</v>
      </c>
      <c r="H42" s="94" t="s">
        <v>229</v>
      </c>
    </row>
  </sheetData>
  <autoFilter ref="A1:H1" xr:uid="{862AB6E4-929E-4CA8-A82A-84513D3AB1A7}">
    <sortState xmlns:xlrd2="http://schemas.microsoft.com/office/spreadsheetml/2017/richdata2" ref="A2:H42">
      <sortCondition ref="A1"/>
    </sortState>
  </autoFilter>
  <conditionalFormatting sqref="C2:C42">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42">
    <cfRule type="colorScale" priority="9">
      <colorScale>
        <cfvo type="min"/>
        <cfvo type="percentile" val="50"/>
        <cfvo type="max"/>
        <color rgb="FFF8696B"/>
        <color rgb="FFFFEB84"/>
        <color rgb="FF63BE7B"/>
      </colorScale>
    </cfRule>
  </conditionalFormatting>
  <conditionalFormatting sqref="H2:H42">
    <cfRule type="cellIs" dxfId="23" priority="7" operator="equal">
      <formula>"Вариативная часть"</formula>
    </cfRule>
    <cfRule type="cellIs" dxfId="22" priority="8"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5:A16 A2" xr:uid="{B79A1CD0-3B67-4320-B962-D879720994F9}"/>
    <dataValidation type="list" allowBlank="1" showInputMessage="1" showErrorMessage="1" sqref="H2:H42"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F7A8781-19CA-4B1C-B7CC-DAE92B45E6D9}">
          <x14:formula1>
            <xm:f>Виды!$A$1:$A$4</xm:f>
          </x14:formula1>
          <xm:sqref>C2:C42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36"/>
  <sheetViews>
    <sheetView topLeftCell="A13" workbookViewId="0">
      <selection activeCell="A9" sqref="A9:F9"/>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33" t="s">
        <v>1</v>
      </c>
      <c r="B1" s="34" t="s">
        <v>10</v>
      </c>
      <c r="C1" s="34" t="s">
        <v>2</v>
      </c>
      <c r="D1" s="34" t="s">
        <v>4</v>
      </c>
      <c r="E1" s="33" t="s">
        <v>3</v>
      </c>
      <c r="F1" s="34" t="s">
        <v>8</v>
      </c>
      <c r="G1" s="34" t="s">
        <v>66</v>
      </c>
      <c r="H1" s="34" t="s">
        <v>67</v>
      </c>
    </row>
    <row r="2" spans="1:8" ht="15.75" x14ac:dyDescent="0.25">
      <c r="A2" s="46" t="s">
        <v>148</v>
      </c>
      <c r="B2" s="84" t="s">
        <v>149</v>
      </c>
      <c r="C2" s="10" t="s">
        <v>5</v>
      </c>
      <c r="D2" s="38">
        <v>1</v>
      </c>
      <c r="E2" s="38" t="s">
        <v>6</v>
      </c>
      <c r="F2" s="41">
        <v>1</v>
      </c>
      <c r="G2" s="93">
        <f t="shared" ref="G2:G36" si="0">COUNTIF($A$2:$A$36,A2)</f>
        <v>1</v>
      </c>
      <c r="H2" s="94" t="s">
        <v>229</v>
      </c>
    </row>
    <row r="3" spans="1:8" ht="15.75" x14ac:dyDescent="0.25">
      <c r="A3" s="48" t="s">
        <v>150</v>
      </c>
      <c r="B3" s="84" t="s">
        <v>151</v>
      </c>
      <c r="C3" s="10" t="s">
        <v>5</v>
      </c>
      <c r="D3" s="41">
        <v>1</v>
      </c>
      <c r="E3" s="41" t="s">
        <v>6</v>
      </c>
      <c r="F3" s="41">
        <v>1</v>
      </c>
      <c r="G3" s="93">
        <f t="shared" si="0"/>
        <v>1</v>
      </c>
      <c r="H3" s="94" t="s">
        <v>229</v>
      </c>
    </row>
    <row r="4" spans="1:8" ht="15.75" x14ac:dyDescent="0.25">
      <c r="A4" s="77" t="s">
        <v>108</v>
      </c>
      <c r="B4" s="84" t="s">
        <v>109</v>
      </c>
      <c r="C4" s="10" t="s">
        <v>5</v>
      </c>
      <c r="D4" s="41">
        <v>1</v>
      </c>
      <c r="E4" s="41" t="s">
        <v>6</v>
      </c>
      <c r="F4" s="41">
        <f>D4</f>
        <v>1</v>
      </c>
      <c r="G4" s="93">
        <f t="shared" si="0"/>
        <v>1</v>
      </c>
      <c r="H4" s="94" t="s">
        <v>229</v>
      </c>
    </row>
    <row r="5" spans="1:8" ht="15.75" x14ac:dyDescent="0.25">
      <c r="A5" s="70" t="s">
        <v>187</v>
      </c>
      <c r="B5" s="65" t="s">
        <v>188</v>
      </c>
      <c r="C5" s="10" t="s">
        <v>7</v>
      </c>
      <c r="D5" s="67">
        <v>1</v>
      </c>
      <c r="E5" s="67" t="s">
        <v>6</v>
      </c>
      <c r="F5" s="67">
        <v>1</v>
      </c>
      <c r="G5" s="93">
        <f t="shared" si="0"/>
        <v>2</v>
      </c>
      <c r="H5" s="94" t="s">
        <v>229</v>
      </c>
    </row>
    <row r="6" spans="1:8" ht="15.75" x14ac:dyDescent="0.25">
      <c r="A6" s="75" t="s">
        <v>187</v>
      </c>
      <c r="B6" s="100" t="s">
        <v>227</v>
      </c>
      <c r="C6" s="10" t="s">
        <v>7</v>
      </c>
      <c r="D6" s="67">
        <v>1</v>
      </c>
      <c r="E6" s="67" t="s">
        <v>6</v>
      </c>
      <c r="F6" s="67">
        <v>1</v>
      </c>
      <c r="G6" s="93">
        <f t="shared" si="0"/>
        <v>2</v>
      </c>
      <c r="H6" s="94" t="s">
        <v>229</v>
      </c>
    </row>
    <row r="7" spans="1:8" ht="15.75" x14ac:dyDescent="0.25">
      <c r="A7" s="48" t="s">
        <v>56</v>
      </c>
      <c r="B7" s="87" t="s">
        <v>156</v>
      </c>
      <c r="C7" s="10" t="s">
        <v>11</v>
      </c>
      <c r="D7" s="38">
        <v>1</v>
      </c>
      <c r="E7" s="38" t="s">
        <v>6</v>
      </c>
      <c r="F7" s="41">
        <v>1</v>
      </c>
      <c r="G7" s="93">
        <f t="shared" si="0"/>
        <v>1</v>
      </c>
      <c r="H7" s="94" t="s">
        <v>229</v>
      </c>
    </row>
    <row r="8" spans="1:8" ht="15.75" x14ac:dyDescent="0.25">
      <c r="A8" s="65" t="s">
        <v>179</v>
      </c>
      <c r="B8" s="65" t="s">
        <v>180</v>
      </c>
      <c r="C8" s="10" t="s">
        <v>7</v>
      </c>
      <c r="D8" s="59">
        <v>1</v>
      </c>
      <c r="E8" s="59" t="s">
        <v>6</v>
      </c>
      <c r="F8" s="59">
        <v>1</v>
      </c>
      <c r="G8" s="93">
        <f t="shared" si="0"/>
        <v>2</v>
      </c>
      <c r="H8" s="94" t="s">
        <v>229</v>
      </c>
    </row>
    <row r="9" spans="1:8" ht="15.75" x14ac:dyDescent="0.25">
      <c r="A9" s="74" t="s">
        <v>179</v>
      </c>
      <c r="B9" s="74" t="s">
        <v>224</v>
      </c>
      <c r="C9" s="10" t="s">
        <v>7</v>
      </c>
      <c r="D9" s="59">
        <v>1</v>
      </c>
      <c r="E9" s="59" t="s">
        <v>6</v>
      </c>
      <c r="F9" s="59">
        <v>1</v>
      </c>
      <c r="G9" s="93">
        <f t="shared" si="0"/>
        <v>2</v>
      </c>
      <c r="H9" s="94" t="s">
        <v>229</v>
      </c>
    </row>
    <row r="10" spans="1:8" ht="15.75" x14ac:dyDescent="0.25">
      <c r="A10" s="77" t="s">
        <v>48</v>
      </c>
      <c r="B10" s="76" t="s">
        <v>111</v>
      </c>
      <c r="C10" s="10" t="s">
        <v>5</v>
      </c>
      <c r="D10" s="41">
        <v>1</v>
      </c>
      <c r="E10" s="41" t="s">
        <v>6</v>
      </c>
      <c r="F10" s="41">
        <v>1</v>
      </c>
      <c r="G10" s="93">
        <f t="shared" si="0"/>
        <v>1</v>
      </c>
      <c r="H10" s="94" t="s">
        <v>229</v>
      </c>
    </row>
    <row r="11" spans="1:8" ht="15.75" x14ac:dyDescent="0.25">
      <c r="A11" s="58" t="s">
        <v>152</v>
      </c>
      <c r="B11" s="84" t="s">
        <v>153</v>
      </c>
      <c r="C11" s="10" t="s">
        <v>5</v>
      </c>
      <c r="D11" s="41">
        <v>1</v>
      </c>
      <c r="E11" s="41" t="s">
        <v>6</v>
      </c>
      <c r="F11" s="41">
        <v>1</v>
      </c>
      <c r="G11" s="93">
        <f t="shared" si="0"/>
        <v>1</v>
      </c>
      <c r="H11" s="94" t="s">
        <v>229</v>
      </c>
    </row>
    <row r="12" spans="1:8" ht="15.75" x14ac:dyDescent="0.25">
      <c r="A12" s="77" t="s">
        <v>51</v>
      </c>
      <c r="B12" s="84" t="s">
        <v>97</v>
      </c>
      <c r="C12" s="10" t="s">
        <v>37</v>
      </c>
      <c r="D12" s="41">
        <v>1</v>
      </c>
      <c r="E12" s="41" t="s">
        <v>6</v>
      </c>
      <c r="F12" s="41">
        <f>D12</f>
        <v>1</v>
      </c>
      <c r="G12" s="93">
        <f t="shared" si="0"/>
        <v>1</v>
      </c>
      <c r="H12" s="94" t="s">
        <v>229</v>
      </c>
    </row>
    <row r="13" spans="1:8" ht="15.75" x14ac:dyDescent="0.25">
      <c r="A13" s="77" t="s">
        <v>38</v>
      </c>
      <c r="B13" s="84" t="s">
        <v>110</v>
      </c>
      <c r="C13" s="10" t="s">
        <v>7</v>
      </c>
      <c r="D13" s="41">
        <v>1</v>
      </c>
      <c r="E13" s="41" t="s">
        <v>6</v>
      </c>
      <c r="F13" s="41">
        <f>D13</f>
        <v>1</v>
      </c>
      <c r="G13" s="93">
        <f t="shared" si="0"/>
        <v>1</v>
      </c>
      <c r="H13" s="94" t="s">
        <v>229</v>
      </c>
    </row>
    <row r="14" spans="1:8" ht="15.75" x14ac:dyDescent="0.25">
      <c r="A14" s="65" t="s">
        <v>185</v>
      </c>
      <c r="B14" s="101" t="s">
        <v>186</v>
      </c>
      <c r="C14" s="10" t="s">
        <v>5</v>
      </c>
      <c r="D14" s="59">
        <v>1</v>
      </c>
      <c r="E14" s="59" t="s">
        <v>6</v>
      </c>
      <c r="F14" s="59">
        <v>1</v>
      </c>
      <c r="G14" s="93">
        <f t="shared" si="0"/>
        <v>1</v>
      </c>
      <c r="H14" s="94" t="s">
        <v>229</v>
      </c>
    </row>
    <row r="15" spans="1:8" ht="15.75" x14ac:dyDescent="0.25">
      <c r="A15" s="79" t="s">
        <v>183</v>
      </c>
      <c r="B15" s="88" t="s">
        <v>184</v>
      </c>
      <c r="C15" s="10" t="s">
        <v>5</v>
      </c>
      <c r="D15" s="59">
        <v>1</v>
      </c>
      <c r="E15" s="59" t="s">
        <v>6</v>
      </c>
      <c r="F15" s="59">
        <v>1</v>
      </c>
      <c r="G15" s="93">
        <f t="shared" si="0"/>
        <v>2</v>
      </c>
      <c r="H15" s="94" t="s">
        <v>229</v>
      </c>
    </row>
    <row r="16" spans="1:8" ht="15.75" x14ac:dyDescent="0.25">
      <c r="A16" s="80" t="s">
        <v>183</v>
      </c>
      <c r="B16" s="98" t="s">
        <v>201</v>
      </c>
      <c r="C16" s="10" t="s">
        <v>5</v>
      </c>
      <c r="D16" s="59">
        <v>1</v>
      </c>
      <c r="E16" s="59" t="s">
        <v>6</v>
      </c>
      <c r="F16" s="59">
        <v>1</v>
      </c>
      <c r="G16" s="93">
        <f t="shared" si="0"/>
        <v>2</v>
      </c>
      <c r="H16" s="94" t="s">
        <v>229</v>
      </c>
    </row>
    <row r="17" spans="1:8" ht="15.75" x14ac:dyDescent="0.25">
      <c r="A17" s="58" t="s">
        <v>39</v>
      </c>
      <c r="B17" s="86" t="s">
        <v>155</v>
      </c>
      <c r="C17" s="10" t="s">
        <v>7</v>
      </c>
      <c r="D17" s="38">
        <v>1</v>
      </c>
      <c r="E17" s="38" t="s">
        <v>6</v>
      </c>
      <c r="F17" s="41">
        <v>1</v>
      </c>
      <c r="G17" s="93">
        <f t="shared" si="0"/>
        <v>1</v>
      </c>
      <c r="H17" s="94" t="s">
        <v>229</v>
      </c>
    </row>
    <row r="18" spans="1:8" ht="15.75" x14ac:dyDescent="0.25">
      <c r="A18" s="48" t="s">
        <v>58</v>
      </c>
      <c r="B18" s="87" t="s">
        <v>154</v>
      </c>
      <c r="C18" s="10" t="s">
        <v>5</v>
      </c>
      <c r="D18" s="38">
        <v>1</v>
      </c>
      <c r="E18" s="38" t="s">
        <v>6</v>
      </c>
      <c r="F18" s="41">
        <v>1</v>
      </c>
      <c r="G18" s="93">
        <f t="shared" si="0"/>
        <v>1</v>
      </c>
      <c r="H18" s="94" t="s">
        <v>229</v>
      </c>
    </row>
    <row r="19" spans="1:8" ht="15.75" x14ac:dyDescent="0.25">
      <c r="A19" s="48" t="s">
        <v>133</v>
      </c>
      <c r="B19" s="87" t="s">
        <v>134</v>
      </c>
      <c r="C19" s="10" t="s">
        <v>5</v>
      </c>
      <c r="D19" s="41">
        <v>1</v>
      </c>
      <c r="E19" s="38" t="s">
        <v>6</v>
      </c>
      <c r="F19" s="41">
        <v>1</v>
      </c>
      <c r="G19" s="93">
        <f t="shared" si="0"/>
        <v>1</v>
      </c>
      <c r="H19" s="94" t="s">
        <v>229</v>
      </c>
    </row>
    <row r="20" spans="1:8" ht="15.75" x14ac:dyDescent="0.25">
      <c r="A20" s="49" t="s">
        <v>57</v>
      </c>
      <c r="B20" s="102" t="s">
        <v>144</v>
      </c>
      <c r="C20" s="10" t="s">
        <v>7</v>
      </c>
      <c r="D20" s="38">
        <v>1</v>
      </c>
      <c r="E20" s="38" t="s">
        <v>6</v>
      </c>
      <c r="F20" s="41">
        <f>D20</f>
        <v>1</v>
      </c>
      <c r="G20" s="93">
        <f t="shared" si="0"/>
        <v>1</v>
      </c>
      <c r="H20" s="94" t="s">
        <v>229</v>
      </c>
    </row>
    <row r="21" spans="1:8" ht="15.75" x14ac:dyDescent="0.25">
      <c r="A21" s="65" t="s">
        <v>177</v>
      </c>
      <c r="B21" s="65" t="s">
        <v>178</v>
      </c>
      <c r="C21" s="10" t="s">
        <v>7</v>
      </c>
      <c r="D21" s="71">
        <v>1</v>
      </c>
      <c r="E21" s="71" t="s">
        <v>6</v>
      </c>
      <c r="F21" s="59">
        <v>1</v>
      </c>
      <c r="G21" s="93">
        <f t="shared" si="0"/>
        <v>2</v>
      </c>
      <c r="H21" s="94" t="s">
        <v>229</v>
      </c>
    </row>
    <row r="22" spans="1:8" ht="15.75" x14ac:dyDescent="0.25">
      <c r="A22" s="74" t="s">
        <v>177</v>
      </c>
      <c r="B22" s="74" t="s">
        <v>178</v>
      </c>
      <c r="C22" s="10" t="s">
        <v>7</v>
      </c>
      <c r="D22" s="71">
        <v>1</v>
      </c>
      <c r="E22" s="71" t="s">
        <v>6</v>
      </c>
      <c r="F22" s="59">
        <v>1</v>
      </c>
      <c r="G22" s="93">
        <f t="shared" si="0"/>
        <v>2</v>
      </c>
      <c r="H22" s="94" t="s">
        <v>229</v>
      </c>
    </row>
    <row r="23" spans="1:8" ht="15.75" x14ac:dyDescent="0.25">
      <c r="A23" s="77" t="s">
        <v>40</v>
      </c>
      <c r="B23" s="76" t="s">
        <v>95</v>
      </c>
      <c r="C23" s="10" t="s">
        <v>7</v>
      </c>
      <c r="D23" s="38">
        <v>1</v>
      </c>
      <c r="E23" s="38" t="s">
        <v>6</v>
      </c>
      <c r="F23" s="41">
        <v>1</v>
      </c>
      <c r="G23" s="93">
        <f t="shared" si="0"/>
        <v>2</v>
      </c>
      <c r="H23" s="94" t="s">
        <v>229</v>
      </c>
    </row>
    <row r="24" spans="1:8" ht="15.75" x14ac:dyDescent="0.25">
      <c r="A24" s="48" t="s">
        <v>40</v>
      </c>
      <c r="B24" s="86" t="s">
        <v>145</v>
      </c>
      <c r="C24" s="10" t="s">
        <v>7</v>
      </c>
      <c r="D24" s="38">
        <v>1</v>
      </c>
      <c r="E24" s="38" t="s">
        <v>6</v>
      </c>
      <c r="F24" s="41">
        <f>D24</f>
        <v>1</v>
      </c>
      <c r="G24" s="93">
        <f t="shared" si="0"/>
        <v>2</v>
      </c>
      <c r="H24" s="94" t="s">
        <v>229</v>
      </c>
    </row>
    <row r="25" spans="1:8" ht="15.75" x14ac:dyDescent="0.25">
      <c r="A25" s="74" t="s">
        <v>225</v>
      </c>
      <c r="B25" s="74" t="s">
        <v>226</v>
      </c>
      <c r="C25" s="10" t="s">
        <v>5</v>
      </c>
      <c r="D25" s="59">
        <v>1</v>
      </c>
      <c r="E25" s="71" t="s">
        <v>6</v>
      </c>
      <c r="F25" s="59">
        <v>1</v>
      </c>
      <c r="G25" s="93">
        <f t="shared" si="0"/>
        <v>1</v>
      </c>
      <c r="H25" s="94" t="s">
        <v>229</v>
      </c>
    </row>
    <row r="26" spans="1:8" ht="15.75" x14ac:dyDescent="0.25">
      <c r="A26" s="90" t="s">
        <v>210</v>
      </c>
      <c r="B26" s="72" t="s">
        <v>211</v>
      </c>
      <c r="C26" s="10" t="s">
        <v>37</v>
      </c>
      <c r="D26" s="67">
        <v>1</v>
      </c>
      <c r="E26" s="67" t="s">
        <v>6</v>
      </c>
      <c r="F26" s="67">
        <v>1</v>
      </c>
      <c r="G26" s="93">
        <f t="shared" si="0"/>
        <v>1</v>
      </c>
      <c r="H26" s="94" t="s">
        <v>229</v>
      </c>
    </row>
    <row r="27" spans="1:8" ht="15.75" x14ac:dyDescent="0.25">
      <c r="A27" s="75" t="s">
        <v>212</v>
      </c>
      <c r="B27" s="70" t="s">
        <v>213</v>
      </c>
      <c r="C27" s="10" t="s">
        <v>37</v>
      </c>
      <c r="D27" s="69">
        <v>1</v>
      </c>
      <c r="E27" s="69" t="s">
        <v>6</v>
      </c>
      <c r="F27" s="67">
        <v>1</v>
      </c>
      <c r="G27" s="93">
        <f t="shared" si="0"/>
        <v>1</v>
      </c>
      <c r="H27" s="94" t="s">
        <v>229</v>
      </c>
    </row>
    <row r="28" spans="1:8" ht="15.75" x14ac:dyDescent="0.25">
      <c r="A28" s="75" t="s">
        <v>214</v>
      </c>
      <c r="B28" s="70" t="s">
        <v>228</v>
      </c>
      <c r="C28" s="10" t="s">
        <v>37</v>
      </c>
      <c r="D28" s="69">
        <v>1</v>
      </c>
      <c r="E28" s="69" t="s">
        <v>6</v>
      </c>
      <c r="F28" s="67">
        <v>1</v>
      </c>
      <c r="G28" s="93">
        <f t="shared" si="0"/>
        <v>1</v>
      </c>
      <c r="H28" s="94" t="s">
        <v>229</v>
      </c>
    </row>
    <row r="29" spans="1:8" ht="15.75" x14ac:dyDescent="0.25">
      <c r="A29" s="75" t="s">
        <v>216</v>
      </c>
      <c r="B29" s="70" t="s">
        <v>217</v>
      </c>
      <c r="C29" s="10" t="s">
        <v>37</v>
      </c>
      <c r="D29" s="67">
        <v>1</v>
      </c>
      <c r="E29" s="69" t="s">
        <v>6</v>
      </c>
      <c r="F29" s="67">
        <v>1</v>
      </c>
      <c r="G29" s="93">
        <f t="shared" si="0"/>
        <v>1</v>
      </c>
      <c r="H29" s="94" t="s">
        <v>229</v>
      </c>
    </row>
    <row r="30" spans="1:8" ht="15.75" x14ac:dyDescent="0.25">
      <c r="A30" s="75" t="s">
        <v>208</v>
      </c>
      <c r="B30" s="70" t="s">
        <v>209</v>
      </c>
      <c r="C30" s="10" t="s">
        <v>37</v>
      </c>
      <c r="D30" s="67">
        <v>1</v>
      </c>
      <c r="E30" s="69" t="s">
        <v>6</v>
      </c>
      <c r="F30" s="67">
        <v>1</v>
      </c>
      <c r="G30" s="93">
        <f t="shared" si="0"/>
        <v>1</v>
      </c>
      <c r="H30" s="94" t="s">
        <v>229</v>
      </c>
    </row>
    <row r="31" spans="1:8" ht="15.75" x14ac:dyDescent="0.25">
      <c r="A31" s="75" t="s">
        <v>206</v>
      </c>
      <c r="B31" s="70" t="s">
        <v>207</v>
      </c>
      <c r="C31" s="10" t="s">
        <v>37</v>
      </c>
      <c r="D31" s="67">
        <v>1</v>
      </c>
      <c r="E31" s="69" t="s">
        <v>6</v>
      </c>
      <c r="F31" s="67">
        <v>1</v>
      </c>
      <c r="G31" s="93">
        <f t="shared" si="0"/>
        <v>1</v>
      </c>
      <c r="H31" s="94" t="s">
        <v>229</v>
      </c>
    </row>
    <row r="32" spans="1:8" ht="15.75" x14ac:dyDescent="0.25">
      <c r="A32" s="75" t="s">
        <v>202</v>
      </c>
      <c r="B32" s="70" t="s">
        <v>203</v>
      </c>
      <c r="C32" s="10" t="s">
        <v>37</v>
      </c>
      <c r="D32" s="67">
        <v>1</v>
      </c>
      <c r="E32" s="69" t="s">
        <v>6</v>
      </c>
      <c r="F32" s="67">
        <v>1</v>
      </c>
      <c r="G32" s="93">
        <f t="shared" si="0"/>
        <v>1</v>
      </c>
      <c r="H32" s="94" t="s">
        <v>229</v>
      </c>
    </row>
    <row r="33" spans="1:8" ht="15.75" x14ac:dyDescent="0.25">
      <c r="A33" s="75" t="s">
        <v>204</v>
      </c>
      <c r="B33" s="70" t="s">
        <v>205</v>
      </c>
      <c r="C33" s="10" t="s">
        <v>37</v>
      </c>
      <c r="D33" s="67">
        <v>1</v>
      </c>
      <c r="E33" s="69" t="s">
        <v>6</v>
      </c>
      <c r="F33" s="67">
        <v>1</v>
      </c>
      <c r="G33" s="93">
        <f t="shared" si="0"/>
        <v>1</v>
      </c>
      <c r="H33" s="94" t="s">
        <v>229</v>
      </c>
    </row>
    <row r="34" spans="1:8" ht="15.75" x14ac:dyDescent="0.25">
      <c r="A34" s="35" t="s">
        <v>146</v>
      </c>
      <c r="B34" s="86" t="s">
        <v>147</v>
      </c>
      <c r="C34" s="10" t="s">
        <v>7</v>
      </c>
      <c r="D34" s="41">
        <v>1</v>
      </c>
      <c r="E34" s="38" t="s">
        <v>6</v>
      </c>
      <c r="F34" s="41">
        <f>D34</f>
        <v>1</v>
      </c>
      <c r="G34" s="93">
        <f t="shared" si="0"/>
        <v>1</v>
      </c>
      <c r="H34" s="94" t="s">
        <v>229</v>
      </c>
    </row>
    <row r="35" spans="1:8" ht="15.75" x14ac:dyDescent="0.25">
      <c r="A35" s="65" t="s">
        <v>181</v>
      </c>
      <c r="B35" s="65" t="s">
        <v>182</v>
      </c>
      <c r="C35" s="10" t="s">
        <v>7</v>
      </c>
      <c r="D35" s="67">
        <v>2</v>
      </c>
      <c r="E35" s="69" t="s">
        <v>6</v>
      </c>
      <c r="F35" s="67">
        <v>2</v>
      </c>
      <c r="G35" s="93">
        <f t="shared" si="0"/>
        <v>2</v>
      </c>
      <c r="H35" s="94" t="s">
        <v>229</v>
      </c>
    </row>
    <row r="36" spans="1:8" ht="15.75" x14ac:dyDescent="0.25">
      <c r="A36" s="88" t="s">
        <v>181</v>
      </c>
      <c r="B36" s="89" t="s">
        <v>182</v>
      </c>
      <c r="C36" s="10" t="s">
        <v>7</v>
      </c>
      <c r="D36" s="67">
        <v>2</v>
      </c>
      <c r="E36" s="69" t="s">
        <v>6</v>
      </c>
      <c r="F36" s="67">
        <v>2</v>
      </c>
      <c r="G36" s="93">
        <f t="shared" si="0"/>
        <v>2</v>
      </c>
      <c r="H36" s="94" t="s">
        <v>229</v>
      </c>
    </row>
  </sheetData>
  <autoFilter ref="A1:H1" xr:uid="{97F10251-FDCB-4286-A465-C747F863DD76}">
    <sortState xmlns:xlrd2="http://schemas.microsoft.com/office/spreadsheetml/2017/richdata2" ref="A2:H36">
      <sortCondition ref="A1"/>
    </sortState>
  </autoFilter>
  <conditionalFormatting sqref="C2:C36">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36">
    <cfRule type="colorScale" priority="9">
      <colorScale>
        <cfvo type="min"/>
        <cfvo type="percentile" val="50"/>
        <cfvo type="max"/>
        <color rgb="FFF8696B"/>
        <color rgb="FFFFEB84"/>
        <color rgb="FF63BE7B"/>
      </colorScale>
    </cfRule>
  </conditionalFormatting>
  <conditionalFormatting sqref="H2:H36">
    <cfRule type="cellIs" dxfId="15" priority="7" operator="equal">
      <formula>"Вариативная часть"</formula>
    </cfRule>
    <cfRule type="cellIs" dxfId="14" priority="8" operator="equal">
      <formula>"Базовая часть"</formula>
    </cfRule>
  </conditionalFormatting>
  <dataValidations count="1">
    <dataValidation type="list" allowBlank="1" showInputMessage="1" showErrorMessage="1" sqref="H2:H36"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221F36B-BBDF-4E4C-96F6-4645BE5F626A}">
          <x14:formula1>
            <xm:f>Виды!$A$1:$A$4</xm:f>
          </x14:formula1>
          <xm:sqref>C2:C36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14"/>
  <sheetViews>
    <sheetView workbookViewId="0">
      <selection activeCell="A9" sqref="A9:F9"/>
    </sheetView>
  </sheetViews>
  <sheetFormatPr defaultRowHeight="15" x14ac:dyDescent="0.25"/>
  <cols>
    <col min="1" max="1" width="32.28515625" bestFit="1"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33" t="s">
        <v>1</v>
      </c>
      <c r="B1" s="34" t="s">
        <v>10</v>
      </c>
      <c r="C1" s="34" t="s">
        <v>2</v>
      </c>
      <c r="D1" s="34" t="s">
        <v>4</v>
      </c>
      <c r="E1" s="33" t="s">
        <v>3</v>
      </c>
      <c r="F1" s="34" t="s">
        <v>8</v>
      </c>
      <c r="G1" s="34" t="s">
        <v>66</v>
      </c>
      <c r="H1" s="34" t="s">
        <v>67</v>
      </c>
    </row>
    <row r="2" spans="1:8" ht="15.75" x14ac:dyDescent="0.25">
      <c r="A2" s="83" t="s">
        <v>31</v>
      </c>
      <c r="B2" s="85" t="s">
        <v>112</v>
      </c>
      <c r="C2" s="10" t="s">
        <v>9</v>
      </c>
      <c r="D2" s="50">
        <v>1</v>
      </c>
      <c r="E2" s="50" t="s">
        <v>6</v>
      </c>
      <c r="F2" s="51">
        <f>D2</f>
        <v>1</v>
      </c>
      <c r="G2" s="93">
        <f t="shared" ref="G2:G14" si="0">COUNTIF($A$2:$A$14,A2)</f>
        <v>3</v>
      </c>
      <c r="H2" s="94" t="s">
        <v>229</v>
      </c>
    </row>
    <row r="3" spans="1:8" ht="15.75" x14ac:dyDescent="0.25">
      <c r="A3" s="70" t="s">
        <v>31</v>
      </c>
      <c r="B3" s="91" t="s">
        <v>189</v>
      </c>
      <c r="C3" s="10" t="s">
        <v>9</v>
      </c>
      <c r="D3" s="67">
        <v>1</v>
      </c>
      <c r="E3" s="67" t="s">
        <v>6</v>
      </c>
      <c r="F3" s="67">
        <v>1</v>
      </c>
      <c r="G3" s="93">
        <f t="shared" si="0"/>
        <v>3</v>
      </c>
      <c r="H3" s="94" t="s">
        <v>229</v>
      </c>
    </row>
    <row r="4" spans="1:8" ht="15.75" x14ac:dyDescent="0.25">
      <c r="A4" s="90" t="s">
        <v>31</v>
      </c>
      <c r="B4" s="91" t="s">
        <v>189</v>
      </c>
      <c r="C4" s="10" t="s">
        <v>9</v>
      </c>
      <c r="D4" s="69">
        <v>1</v>
      </c>
      <c r="E4" s="69" t="s">
        <v>6</v>
      </c>
      <c r="F4" s="67">
        <v>1</v>
      </c>
      <c r="G4" s="93">
        <f t="shared" si="0"/>
        <v>3</v>
      </c>
      <c r="H4" s="94" t="s">
        <v>229</v>
      </c>
    </row>
    <row r="5" spans="1:8" ht="15.75" x14ac:dyDescent="0.25">
      <c r="A5" s="77" t="s">
        <v>157</v>
      </c>
      <c r="B5" s="84" t="s">
        <v>158</v>
      </c>
      <c r="C5" s="10" t="s">
        <v>9</v>
      </c>
      <c r="D5" s="41">
        <v>1</v>
      </c>
      <c r="E5" s="41" t="s">
        <v>6</v>
      </c>
      <c r="F5" s="41">
        <f>D5</f>
        <v>1</v>
      </c>
      <c r="G5" s="93">
        <f t="shared" si="0"/>
        <v>1</v>
      </c>
      <c r="H5" s="94" t="s">
        <v>229</v>
      </c>
    </row>
    <row r="6" spans="1:8" ht="15.75" x14ac:dyDescent="0.25">
      <c r="A6" s="70" t="s">
        <v>192</v>
      </c>
      <c r="B6" s="92" t="s">
        <v>193</v>
      </c>
      <c r="C6" s="10" t="s">
        <v>61</v>
      </c>
      <c r="D6" s="67">
        <v>10</v>
      </c>
      <c r="E6" s="67" t="s">
        <v>6</v>
      </c>
      <c r="F6" s="67">
        <v>10</v>
      </c>
      <c r="G6" s="93">
        <f t="shared" si="0"/>
        <v>1</v>
      </c>
      <c r="H6" s="94" t="s">
        <v>229</v>
      </c>
    </row>
    <row r="7" spans="1:8" ht="15.75" x14ac:dyDescent="0.25">
      <c r="A7" s="77" t="s">
        <v>162</v>
      </c>
      <c r="B7" s="87" t="s">
        <v>163</v>
      </c>
      <c r="C7" s="10" t="s">
        <v>9</v>
      </c>
      <c r="D7" s="41">
        <v>27</v>
      </c>
      <c r="E7" s="41" t="s">
        <v>6</v>
      </c>
      <c r="F7" s="41">
        <v>27</v>
      </c>
      <c r="G7" s="93">
        <f t="shared" si="0"/>
        <v>3</v>
      </c>
      <c r="H7" s="94" t="s">
        <v>229</v>
      </c>
    </row>
    <row r="8" spans="1:8" ht="15.75" x14ac:dyDescent="0.25">
      <c r="A8" s="72" t="s">
        <v>162</v>
      </c>
      <c r="B8" s="92" t="s">
        <v>191</v>
      </c>
      <c r="C8" s="10" t="s">
        <v>9</v>
      </c>
      <c r="D8" s="69">
        <v>45</v>
      </c>
      <c r="E8" s="69" t="s">
        <v>6</v>
      </c>
      <c r="F8" s="67">
        <v>45</v>
      </c>
      <c r="G8" s="93">
        <f t="shared" si="0"/>
        <v>3</v>
      </c>
      <c r="H8" s="94" t="s">
        <v>229</v>
      </c>
    </row>
    <row r="9" spans="1:8" ht="15.75" x14ac:dyDescent="0.25">
      <c r="A9" s="75" t="s">
        <v>162</v>
      </c>
      <c r="B9" s="92" t="s">
        <v>191</v>
      </c>
      <c r="C9" s="10" t="s">
        <v>9</v>
      </c>
      <c r="D9" s="67">
        <v>36</v>
      </c>
      <c r="E9" s="67" t="s">
        <v>6</v>
      </c>
      <c r="F9" s="67">
        <v>36</v>
      </c>
      <c r="G9" s="93">
        <f t="shared" si="0"/>
        <v>3</v>
      </c>
      <c r="H9" s="94" t="s">
        <v>229</v>
      </c>
    </row>
    <row r="10" spans="1:8" ht="15.75" x14ac:dyDescent="0.25">
      <c r="A10" s="77" t="s">
        <v>32</v>
      </c>
      <c r="B10" s="76" t="s">
        <v>113</v>
      </c>
      <c r="C10" s="10" t="s">
        <v>9</v>
      </c>
      <c r="D10" s="50">
        <v>1</v>
      </c>
      <c r="E10" s="51" t="s">
        <v>6</v>
      </c>
      <c r="F10" s="51">
        <f>D10</f>
        <v>1</v>
      </c>
      <c r="G10" s="93">
        <f t="shared" si="0"/>
        <v>4</v>
      </c>
      <c r="H10" s="94" t="s">
        <v>229</v>
      </c>
    </row>
    <row r="11" spans="1:8" ht="15.75" x14ac:dyDescent="0.25">
      <c r="A11" s="77" t="s">
        <v>32</v>
      </c>
      <c r="B11" s="78" t="s">
        <v>159</v>
      </c>
      <c r="C11" s="10" t="s">
        <v>9</v>
      </c>
      <c r="D11" s="41">
        <v>1</v>
      </c>
      <c r="E11" s="41" t="s">
        <v>6</v>
      </c>
      <c r="F11" s="41">
        <f>D11</f>
        <v>1</v>
      </c>
      <c r="G11" s="93">
        <f t="shared" si="0"/>
        <v>4</v>
      </c>
      <c r="H11" s="94" t="s">
        <v>229</v>
      </c>
    </row>
    <row r="12" spans="1:8" ht="15.75" x14ac:dyDescent="0.25">
      <c r="A12" s="72" t="s">
        <v>32</v>
      </c>
      <c r="B12" s="92" t="s">
        <v>190</v>
      </c>
      <c r="C12" s="10" t="s">
        <v>9</v>
      </c>
      <c r="D12" s="69">
        <v>1</v>
      </c>
      <c r="E12" s="69" t="s">
        <v>6</v>
      </c>
      <c r="F12" s="67">
        <v>1</v>
      </c>
      <c r="G12" s="93">
        <f t="shared" si="0"/>
        <v>4</v>
      </c>
      <c r="H12" s="94" t="s">
        <v>229</v>
      </c>
    </row>
    <row r="13" spans="1:8" ht="15.75" x14ac:dyDescent="0.25">
      <c r="A13" s="70" t="s">
        <v>32</v>
      </c>
      <c r="B13" s="92" t="s">
        <v>190</v>
      </c>
      <c r="C13" s="10" t="s">
        <v>9</v>
      </c>
      <c r="D13" s="67">
        <v>1</v>
      </c>
      <c r="E13" s="67" t="s">
        <v>6</v>
      </c>
      <c r="F13" s="67">
        <v>1</v>
      </c>
      <c r="G13" s="93">
        <f t="shared" si="0"/>
        <v>4</v>
      </c>
      <c r="H13" s="94" t="s">
        <v>229</v>
      </c>
    </row>
    <row r="14" spans="1:8" ht="15.75" x14ac:dyDescent="0.25">
      <c r="A14" s="77" t="s">
        <v>160</v>
      </c>
      <c r="B14" s="87" t="s">
        <v>161</v>
      </c>
      <c r="C14" s="10" t="s">
        <v>9</v>
      </c>
      <c r="D14" s="38">
        <v>1</v>
      </c>
      <c r="E14" s="41" t="s">
        <v>6</v>
      </c>
      <c r="F14" s="41">
        <f>D14</f>
        <v>1</v>
      </c>
      <c r="G14" s="93">
        <f t="shared" si="0"/>
        <v>1</v>
      </c>
      <c r="H14" s="94" t="s">
        <v>229</v>
      </c>
    </row>
  </sheetData>
  <autoFilter ref="A1:H1" xr:uid="{6E043B89-60E6-4362-A6B7-D2324202873B}">
    <sortState xmlns:xlrd2="http://schemas.microsoft.com/office/spreadsheetml/2017/richdata2" ref="A2:H14">
      <sortCondition ref="A1"/>
    </sortState>
  </autoFilter>
  <conditionalFormatting sqref="C2:C14">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14">
    <cfRule type="colorScale" priority="9">
      <colorScale>
        <cfvo type="min"/>
        <cfvo type="percentile" val="50"/>
        <cfvo type="max"/>
        <color rgb="FFF8696B"/>
        <color rgb="FFFFEB84"/>
        <color rgb="FF63BE7B"/>
      </colorScale>
    </cfRule>
  </conditionalFormatting>
  <conditionalFormatting sqref="H2:H14">
    <cfRule type="cellIs" dxfId="7" priority="7" operator="equal">
      <formula>"Вариативная часть"</formula>
    </cfRule>
    <cfRule type="cellIs" dxfId="6" priority="8" operator="equal">
      <formula>"Базовая часть"</formula>
    </cfRule>
  </conditionalFormatting>
  <dataValidations count="1">
    <dataValidation type="list" allowBlank="1" showInputMessage="1" showErrorMessage="1" sqref="H2:H14"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x14ac:dyDescent="0.25"/>
  <cols>
    <col min="1" max="1" width="28.7109375" style="28" customWidth="1"/>
  </cols>
  <sheetData>
    <row r="1" spans="1:1" x14ac:dyDescent="0.25">
      <c r="A1" s="10" t="s">
        <v>7</v>
      </c>
    </row>
    <row r="2" spans="1:1" x14ac:dyDescent="0.25">
      <c r="A2" s="10" t="s">
        <v>11</v>
      </c>
    </row>
    <row r="3" spans="1:1" x14ac:dyDescent="0.25">
      <c r="A3" s="10" t="s">
        <v>5</v>
      </c>
    </row>
    <row r="4" spans="1:1" x14ac:dyDescent="0.25">
      <c r="A4" s="10" t="s">
        <v>21</v>
      </c>
    </row>
    <row r="5" spans="1:1" x14ac:dyDescent="0.25">
      <c r="A5" s="29" t="s">
        <v>9</v>
      </c>
    </row>
    <row r="6" spans="1:1" x14ac:dyDescent="0.25">
      <c r="A6" s="29" t="s">
        <v>62</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2023-11-24T09:58:56Z</dcterms:modified>
</cp:coreProperties>
</file>