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5190B491-5D2E-482A-A02D-131950C9CE6B}"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зона'!$A$1:$H$97</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0" l="1"/>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3" i="10"/>
  <c r="G64"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8" i="10"/>
  <c r="G99" i="10"/>
  <c r="G100" i="10"/>
  <c r="G101" i="10"/>
  <c r="G102" i="10"/>
  <c r="G103" i="10"/>
  <c r="G65" i="10"/>
  <c r="G97" i="10"/>
  <c r="G62" i="10"/>
  <c r="G3" i="10"/>
  <c r="G2" i="10"/>
  <c r="G5" i="10"/>
  <c r="G4" i="10"/>
  <c r="G3" i="11"/>
  <c r="G4" i="11"/>
  <c r="G5" i="11"/>
  <c r="G6" i="11"/>
  <c r="G8" i="11"/>
  <c r="G9" i="11"/>
  <c r="G10" i="11"/>
  <c r="G12" i="11"/>
  <c r="G13" i="11"/>
  <c r="G14" i="11"/>
  <c r="G15" i="11"/>
  <c r="G16" i="11"/>
  <c r="G17" i="11"/>
  <c r="G18" i="11"/>
  <c r="G21" i="11"/>
  <c r="G22" i="11"/>
  <c r="G23" i="11"/>
  <c r="G24" i="11"/>
  <c r="G25" i="11"/>
  <c r="G26" i="11"/>
  <c r="G27" i="11"/>
  <c r="G28" i="11"/>
  <c r="G29" i="11"/>
  <c r="G31" i="11"/>
  <c r="G32" i="11"/>
  <c r="G34" i="11"/>
  <c r="G35" i="11"/>
  <c r="G36" i="11"/>
  <c r="G37" i="11"/>
  <c r="G38" i="11"/>
  <c r="G39" i="11"/>
  <c r="G40" i="11"/>
  <c r="G42" i="11"/>
  <c r="G43" i="11"/>
  <c r="G44" i="11"/>
  <c r="G45" i="11"/>
  <c r="G46" i="11"/>
  <c r="G48" i="11"/>
  <c r="G49" i="11"/>
  <c r="G11" i="11"/>
  <c r="G7" i="11"/>
  <c r="G19" i="11"/>
  <c r="G20" i="11"/>
  <c r="G33" i="11"/>
  <c r="G47" i="11"/>
  <c r="G30" i="11"/>
  <c r="G41" i="11"/>
  <c r="G2" i="11"/>
  <c r="G3" i="12"/>
  <c r="G5" i="12"/>
  <c r="G7" i="12"/>
  <c r="G8" i="12"/>
  <c r="G9" i="12"/>
  <c r="G11" i="12"/>
  <c r="G12" i="12"/>
  <c r="G13" i="12"/>
  <c r="G14" i="12"/>
  <c r="G15" i="12"/>
  <c r="G16" i="12"/>
  <c r="G17" i="12"/>
  <c r="G18" i="12"/>
  <c r="G19" i="12"/>
  <c r="G20" i="12"/>
  <c r="G21" i="12"/>
  <c r="G22" i="12"/>
  <c r="G23" i="12"/>
  <c r="G24" i="12"/>
  <c r="G25" i="12"/>
  <c r="G26" i="12"/>
  <c r="G27" i="12"/>
  <c r="G28" i="12"/>
  <c r="G29" i="12"/>
  <c r="G30" i="12"/>
  <c r="G31" i="12"/>
  <c r="G32" i="12"/>
  <c r="G33" i="12"/>
  <c r="G34" i="12"/>
  <c r="G36" i="12"/>
  <c r="G37" i="12"/>
  <c r="G39" i="12"/>
  <c r="G40" i="12"/>
  <c r="G35" i="12"/>
  <c r="G38" i="12"/>
  <c r="G41" i="12"/>
  <c r="G6" i="12"/>
  <c r="G4" i="12"/>
  <c r="G10" i="12"/>
  <c r="G2" i="12"/>
  <c r="G3" i="13"/>
  <c r="G4" i="13"/>
  <c r="G5" i="13"/>
  <c r="G6" i="13"/>
  <c r="G7" i="13"/>
  <c r="G8" i="13"/>
  <c r="G9" i="13"/>
  <c r="G10" i="13"/>
  <c r="G11" i="13"/>
  <c r="G12" i="13"/>
  <c r="G13" i="13"/>
  <c r="G14" i="13"/>
  <c r="G15" i="13"/>
  <c r="G17" i="13"/>
  <c r="G18" i="13"/>
  <c r="G19" i="13"/>
  <c r="G20" i="13"/>
  <c r="G21" i="13"/>
  <c r="G22" i="13"/>
  <c r="G23" i="13"/>
  <c r="G24" i="13"/>
  <c r="G25" i="13"/>
  <c r="G26" i="13"/>
  <c r="G27" i="13"/>
  <c r="G28" i="13"/>
  <c r="G30" i="13"/>
  <c r="G31" i="13"/>
  <c r="G32" i="13"/>
  <c r="G33" i="13"/>
  <c r="G34" i="13"/>
  <c r="G35" i="13"/>
  <c r="G36" i="13"/>
  <c r="G29" i="13"/>
  <c r="G16" i="13"/>
  <c r="G37" i="13"/>
  <c r="G2" i="13"/>
  <c r="F37" i="13"/>
  <c r="F16" i="13"/>
  <c r="F29" i="13"/>
  <c r="F10" i="12"/>
  <c r="F4" i="12"/>
  <c r="F41" i="12"/>
  <c r="F35" i="12"/>
  <c r="F62" i="10"/>
  <c r="F97" i="10"/>
  <c r="F28" i="13" l="1"/>
  <c r="F11" i="13"/>
  <c r="F27" i="13"/>
  <c r="F10" i="13"/>
  <c r="F33" i="13"/>
  <c r="F26" i="13"/>
  <c r="F9" i="13"/>
  <c r="F32" i="13"/>
  <c r="F25" i="13"/>
  <c r="F8" i="13"/>
  <c r="F31" i="13"/>
  <c r="F24" i="13"/>
  <c r="F7" i="13"/>
  <c r="F21" i="13"/>
  <c r="F5" i="13"/>
  <c r="F19" i="13"/>
  <c r="F3" i="13"/>
  <c r="F34" i="13"/>
  <c r="F13" i="13"/>
  <c r="F17" i="13"/>
  <c r="F21" i="12"/>
  <c r="F20" i="12"/>
  <c r="F12" i="12"/>
  <c r="F40" i="12"/>
  <c r="F7" i="12"/>
  <c r="F34" i="12"/>
  <c r="F61" i="10"/>
  <c r="F96" i="10"/>
  <c r="G55" i="6" l="1"/>
  <c r="G53" i="6"/>
  <c r="G54" i="6"/>
  <c r="G52" i="6"/>
  <c r="H4" i="7" l="1"/>
  <c r="H11" i="7"/>
  <c r="H14" i="7"/>
  <c r="H5" i="7"/>
  <c r="H12" i="7"/>
  <c r="H17" i="7"/>
  <c r="H19" i="7"/>
  <c r="H7" i="7"/>
  <c r="H20" i="7"/>
  <c r="H3" i="7"/>
  <c r="H18" i="7"/>
  <c r="H21" i="7"/>
  <c r="H10" i="7"/>
  <c r="H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Петрив Максим Богданович</author>
  </authors>
  <commentList>
    <comment ref="A45" authorId="0" shapeId="0" xr:uid="{79E44967-E785-45DD-B29D-BAE52C828735}">
      <text>
        <r>
          <rPr>
            <b/>
            <sz val="9"/>
            <color indexed="81"/>
            <rFont val="Tahoma"/>
            <family val="2"/>
            <charset val="204"/>
          </rPr>
          <t>Петрив Максим Богданович: Замененная позиция</t>
        </r>
      </text>
    </comment>
  </commentList>
</comments>
</file>

<file path=xl/sharedStrings.xml><?xml version="1.0" encoding="utf-8"?>
<sst xmlns="http://schemas.openxmlformats.org/spreadsheetml/2006/main" count="1524" uniqueCount="348">
  <si>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</si>
  <si>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</si>
  <si>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</si>
  <si>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</si>
  <si>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</si>
  <si>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</si>
  <si>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</si>
  <si>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</si>
  <si>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</si>
  <si>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</si>
  <si>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</si>
  <si>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</si>
  <si>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</si>
  <si>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</si>
  <si>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</si>
  <si>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</si>
  <si>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</si>
  <si>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</si>
  <si>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</si>
  <si>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</si>
  <si>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</si>
  <si>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</si>
  <si>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</si>
  <si>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</si>
  <si>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</si>
  <si>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</si>
  <si>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</si>
  <si>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</si>
  <si>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</si>
  <si>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</si>
  <si>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</si>
  <si>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</si>
  <si>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</si>
  <si>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</si>
  <si>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Офисный стол</t>
  </si>
  <si>
    <t>Стул</t>
  </si>
  <si>
    <t xml:space="preserve">шт ( на 1 раб.место) </t>
  </si>
  <si>
    <t>Стул ученический</t>
  </si>
  <si>
    <t>Веб-камера</t>
  </si>
  <si>
    <t>Интерактивная панель</t>
  </si>
  <si>
    <t>Акустическая система</t>
  </si>
  <si>
    <t>Ноутбук</t>
  </si>
  <si>
    <t>МФУ</t>
  </si>
  <si>
    <t>Мышь компьютерная</t>
  </si>
  <si>
    <t xml:space="preserve">Шкаф </t>
  </si>
  <si>
    <t>Рециркулятор</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</si>
  <si>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</si>
  <si>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</si>
  <si>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</si>
  <si>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</si>
  <si>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</si>
  <si>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Интерактивная доска</t>
  </si>
  <si>
    <t>Подсчет</t>
  </si>
  <si>
    <t>Базовая или вариативная часть</t>
  </si>
  <si>
    <t xml:space="preserve">шт ( на 2 раб.места) </t>
  </si>
  <si>
    <t>Тумба</t>
  </si>
  <si>
    <t>Порошковый</t>
  </si>
  <si>
    <t xml:space="preserve">Маски медицинские одноразовые </t>
  </si>
  <si>
    <t>Стол преподавателя</t>
  </si>
  <si>
    <t>Кресло преподавателя</t>
  </si>
  <si>
    <t>Шкаф</t>
  </si>
  <si>
    <t>Вариативная часть</t>
  </si>
  <si>
    <t xml:space="preserve">Учебное оборудование и программное обеспечение </t>
  </si>
  <si>
    <t>Лаборатория технического обслуживания систем СЦБ и ЖАТ</t>
  </si>
  <si>
    <t>Амурская область</t>
  </si>
  <si>
    <t>Пермский край</t>
  </si>
  <si>
    <t>Республика Бурятия</t>
  </si>
  <si>
    <t>Самарская область</t>
  </si>
  <si>
    <t>Томская область</t>
  </si>
  <si>
    <t>Хабаровский край</t>
  </si>
  <si>
    <t>Лаборатория технического обслуживания, анализа и ремонта приборов и устройств СЦБ и ЖАТ</t>
  </si>
  <si>
    <t>Техническое обслуживание и ремонт устройств систем СЦБ и ЖАТ</t>
  </si>
  <si>
    <t>1.Зона под вид работ Электроснабжение (железнодорожный транспорт) (Лаборатория "Релейная защита и автоматические системы управления устройствами". Лаборатория "Электроснабжение")
2.Зона под вид работ Автомтика и телемеханика на железнодорожном транспорте (Лаборатория "Техническое обслуживание, анализ и ремонт приборов и устройств систем СЦБ и ЖАТ")</t>
  </si>
  <si>
    <t>1.Техническое обслуживание, текущий ремонт, монтаж, регулировка устройств и систем механической и электрической централизации ЖАТ
2. Техническое обслуживание, текущий ремонт, устройств автоблокировки, ремонт, монтаж и регулировка напольных устройств СЦБ ЖАТ</t>
  </si>
  <si>
    <t>1.Техническое обслуживание, текущий ремонт, монтаж, регулировка устройств и систем механической и электрической централизации ЖАТ
2.Техническое обслуживание, текущий ремонт, устройств автоблокировки, ремонт, монтаж и регулировка напольных устройств СЦБ ЖАТ
3.Работа с персональным компьютером в программе АОС Ш
4. Техническое обслуживание, текущий ремонт, устройств рельсовых цепей, ремонт, ремонт и регулировка устройств СЦБ и ЖАТ</t>
  </si>
  <si>
    <t xml:space="preserve">Тренажер "Фазочувствительные рельсовые цепи" </t>
  </si>
  <si>
    <t>Устройств фазочувствительных рельсовых цепей.  Позволяет вводить 20 неисправностей (отказов) двумя способами: органами управления (кнопками) непосредственно на стативе и дистанционно, посредством комплекта дистанционного задания неисправностей (КДЗН).Комплект дистанционного задания неисправностей должен включать в себя следующее: блок согласования с компьютером (далее БСК), блок задания неисправностей (далее БЗН), программу задания неисправностей (отказов) «Автоматизированное рабочее место преподавателя» (далее «АРМ Преподавателя»).
Состав тренажера: Статив релейный с выполненным монтажом – 1шт.; Комплект трансформаторных (путевых) ящиков – 1шт.; Панель (полка) на стативе с кнопками задания отказов – 1шт.; Панель с принципиальной схемой – 1шт.; Панель с алгоритмом поиска отказов – 1шт.; Комплект дистанционного задания отказов (КДЗН), состоящий из блока задания неисправностей (БЗН) и блока согласования с компьютером (БСК) – 1шт.; Программа задания неисправностей (отказов) – 1шт.; Комплект принципиальных схем – 1шт.; Комплект аппаратуры (приборов) – 1шт.; Паспорт – 1шт.; Руководство по эксплуатации – 1шт. Технические характеристики тренажера: напряжение питания: переменный ток, однофазное напряжение 220 В, 50 Гц; потребляемая мощность не более 1500 Вт.</t>
  </si>
  <si>
    <t xml:space="preserve">Тренажер "Схема управления огнями входного светофора" (с приборами) </t>
  </si>
  <si>
    <t>Тренажёр предназначен для организации комплексного процесса обучения студентов, изучающих обслуживание и работу систем и устройств схемы управления огнями входного светофора и позволяет вводить 20 неисправностей (отказов) двумя способами: органами управления (кнопками) непосредственно на стойке и дистанционно, посредством комплекта дистанционного задания неисправностей (КДЗН). 
Комплект дистанционного задания неисправностей должен включать в себя следующее: блок согласования с компьютером (далее БСК); блок задания неисправностей (далее БЗН); программу задания неисправностей (отказов) «Автоматизированное рабочее место преподавателя» (далее «АРМ Преподавателя»). 
Состав тренажера: Стойка для размещения аппаратуры (приборов) с выполненным монтажом – 1шт.; Светофор пятизначный – 1шт.; Панель (полка) на стойке с кнопками задания отказов – 1шт.; Комплект дистанционного задания отказов (КДЗН), состоящий из блока задания неисправностей (БЗН) и блока согласования с компьютером (БСК) – 1шт.; Программа задания неисправностей (отказов) – 1шт.; Комплект принципиальных схем – 1шт.; Комплект аппаратуры (приборов) – 1шт.; Паспорт – 1шт.; Руководство по эксплуатации – 1шт.
Технические характеристики тренажера: напряжение питания: переменный ток, однофазное напряжение 220 В, 50 Гц; потребляемая мощность не более 1500 Вт.</t>
  </si>
  <si>
    <t xml:space="preserve">Релейно-процессорный тренажер </t>
  </si>
  <si>
    <t xml:space="preserve">Релейно-процессорный тренажер  — релейно-процессорная электрическая централизация стрелок и сигналов на базе микроЭВМ и программируемых контроллеров с усовершенствованной исполнительной релейно-контактной группой предназначен для обучения студентов учебных заведений для изучения устройства, обслуживания и ремонта современных микропроцессорных систем электрических централизаций. Релейно-процессорный тренажер  разработан в соответствии с требованиями актуальной принятой в системе нормативно-технической документации.
Состав:
- автоматизированные рабочие места оперативного и обслуживающего персонала станции (АРМ ДСП, АРМ оператора, АРМ ШН);
- комплекс технических средств управления и контроля (КТС УК), состоящий из промышленных ЭВМ и периферийных устройств ввода-вывода информации и обеспечивающий увязку автоматизированных рабочих мест с релейными схемами. Обмен информацией между АРМами и КТС УК производится по локальной вычислительной сети;
- стативы с релейным оборудованием исполнительных схем традиционных релейных централизаций, обеспечивающих безопасность за счет использования минимального количества реле I класса надежности;
- автоматизированное рабочее место преподавателя с возможностью введения 30 отказов в микропроцессорные и релейные устройства. </t>
  </si>
  <si>
    <t>Стеллаж</t>
  </si>
  <si>
    <t>Стеллаж должен представлять собой три составные секции в один ряд по горизонтали с габаритами (Ш*Г*В) в мм - не менее 1650 не более 1670; не менее 380 не более 420; не менее 2300 не более 2310, с возможностью объединения в единую систему.
Стеллаж должен быть выполнен из материала ЛДСП (ламинированная древесно-стружечная плита) в соответствии с ГОСТ 34007-2016, с покрытием против воздействия воды и моющих дезинфицирующих средств
На ящиках и дверях должны быть использованы металические ручки с межосевым расстоянием от 128 мм. На всех выдвижных ящиках должны применяться металлические - шариковые направляющие с минимальной нагрузкой на ящик от 25 кг.</t>
  </si>
  <si>
    <t xml:space="preserve">Шкаф для одежды </t>
  </si>
  <si>
    <t>габаритный размер (Ш*Г*В), мм: не менее 770х590х2100 мм и не более 790х600х2180 мм. Корпус должен быть изготовлен из ЛДСП. Двери шкафа должны быть из ЛДСП толщиной не менее 16 мм с кромкой ПВХ не менее 2 мм. Шкаф должен быть изготовлен из ЛДСП толщиной не менее 16 мм. Задняя стенка должна быть из ХДФ толщиной не менее 3,5 мм цвета RAL 9003. Шкаф должен быть оборудован вешалкой-штангой, которая должна крепится к бокам шкафа. Материал штанги должна быть металлическая труба овального сечения. На каркас шкафа должны навешиваться двери из ЛДСП толщиной не менее 16 мм и не более 18 мм, облицованные кромкой ПВХ в цвет плиты. Двери должны быть накладные с вертикальной осью вращения, должны крепиться с помощью 4-х шарнирных петель с углом открывания не менее чем на 110 градусов. Для бесшумного закрывания дверей применяются фетровые отбойники. Ручка-скоба должна быть металлическая со скругленными углами, межцентровое расстояние должно быть не менее 128 мм.</t>
  </si>
  <si>
    <t>Сенсорная интерактивная панель, крепление</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</si>
  <si>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</si>
  <si>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Стол ученический</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</si>
  <si>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</si>
  <si>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шт ( на 30 раб.место) </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</si>
  <si>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</si>
  <si>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Набор инструментов электромеханика для обслуживания напольных устройств СЦБ</t>
  </si>
  <si>
    <t>предназначен для технического обслуживания и ремонта стрелочных электроприводов, ремонта и обслуживания светофоров, а принадлежностей и запасных частей по установке втулочных электротяговых соединителей и перемычек</t>
  </si>
  <si>
    <t>Персональный компьютер с программным обеспечением</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</si>
  <si>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</si>
  <si>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МФУ лазерное [черно-белая печать, A4, 2400x600 dpi, ч/б - 26 стр/мин (А4), USB</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</si>
  <si>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</si>
  <si>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</si>
  <si>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</si>
  <si>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</si>
  <si>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углекислотный ОУ-5</t>
  </si>
  <si>
    <t>трехслойная одноразовая</t>
  </si>
  <si>
    <t>антисептик </t>
  </si>
  <si>
    <t>Шкаф офисный металлический с замком</t>
  </si>
  <si>
    <t>Согласно технического паспорта данной модели, габаритные размеры 900х445х2000 мм</t>
  </si>
  <si>
    <t>Тренажер "Комплекс измерительный для определения технических характеристик и поиска неисправностей в рельсовых цепях и стрелках" (с приборами)</t>
  </si>
  <si>
    <t>Аппаратный тренажер «Разветвленные рельсовые цепи тональной частоты (с типовой аппаратурой)» Аппаратный тренажер «Фазочувствительные рельсовые цепи (с типовой аппаратурой)»; Аппаратный тренажер «Пятипроводная схема управления спаренной стрелкой (с типовой аппаратурой); Аппаратный тренажер «Двухпроводная схема управления одиночной стрелкой (с типовой аппаратурой), напряжение питания 220/380 В с частотой 50 Гц, максимальная потребляемая мощность не более 1000 Вт, габаритные размеры 2500х3000х2600 мм</t>
  </si>
  <si>
    <t>Стол офисный</t>
  </si>
  <si>
    <t>Стол прямой; габаритные размеры 1400х600х750 мм</t>
  </si>
  <si>
    <t>Одноместный, ткань рогожка (ЧЕРНАЯ), габаритные размеры 600х550х800 мм</t>
  </si>
  <si>
    <t>Персональный компьютер</t>
  </si>
  <si>
    <t>процессор: 2 ГГц; оперативная память: 4 ГБ; дисковое пространство: 250 ГБ;  офисное программное обеспечение из состава; программное обеспечение для просмотра PDF; возможность подключения к сети и Internet со скоростью передачи данных не менее 10 Мбит</t>
  </si>
  <si>
    <t>Офисное кресло для преподавателя</t>
  </si>
  <si>
    <t>Кресло, ткань рогожка (ЧЕРНАЯ), габаритные размеры 570х580х860 мм</t>
  </si>
  <si>
    <t>Стол прямой; габаритные размеры 1400х700х750 мм</t>
  </si>
  <si>
    <t>Соотвествие с ТУ21.20.24-020-85535470 2018</t>
  </si>
  <si>
    <t>Огнетушитель порошковый, вместимость 11,9 л, рабочее давление 1,4 мПа</t>
  </si>
  <si>
    <t>Кулер 19 л (холодная/горячая вода)</t>
  </si>
  <si>
    <t>Кулер  объемом 19 л (хол/горячая вода)</t>
  </si>
  <si>
    <t xml:space="preserve">Средство дезинфицирующее кожный антисептик </t>
  </si>
  <si>
    <t>Маски медицинские одноразовые трехслойные на резинках  175 х 95 мм.</t>
  </si>
  <si>
    <t>Перчатки</t>
  </si>
  <si>
    <t>Перчатки х/б с ПВХ покрытием  10 класс GL10</t>
  </si>
  <si>
    <t>Интерактивная сенсорная панель</t>
  </si>
  <si>
    <t>Диагональ не менее 75" Разрешение не менее 3840 x 2160 @ 60 Hz, ИК тачскрин 20 касаний, яркость 350cd/m2, контрастность 1200:1, матовое покрытие, оперативная память не менее 4GB, ПЗУ не менее 32GB, ОС, Звук 2x10 Вт +1x15 Вт, WEB-камера</t>
  </si>
  <si>
    <t>Стенд "Светофорная сигнализация"</t>
  </si>
  <si>
    <t>Входной, выходной и маневровый светофоры</t>
  </si>
  <si>
    <t>Аппаратный тренажер «Схема управления огнями входного светофора»</t>
  </si>
  <si>
    <t xml:space="preserve">Схема управления при ЭЦ Ebilock-950 с возможностью ввода неисправностей </t>
  </si>
  <si>
    <t>Аппаратный тренажер «Пятипроводная схема управления спаренной стрелкой с пусковым блоком типа ПСТ»</t>
  </si>
  <si>
    <t>Схема управления при ЭЦ Ebilock-950, ЭЦ-И, БМРЦ с возможностью ввода неисправностей</t>
  </si>
  <si>
    <t>Электропривод стрелочный</t>
  </si>
  <si>
    <t>СП6-М, СП6-К и ВСП-150</t>
  </si>
  <si>
    <t xml:space="preserve">С возможностью ввода неисправностей </t>
  </si>
  <si>
    <t>Набор инструментов для релейного помещения</t>
  </si>
  <si>
    <t>Сумка инструментов с комплектом гаечных ключей, отвёрток, паяльником, плоскогубцами, кусачками, круглогубцами, напильниками, мультиметорм</t>
  </si>
  <si>
    <t>Писменный стол без тумбы. Материал МДФ</t>
  </si>
  <si>
    <t>шт (на 2 раб. места)</t>
  </si>
  <si>
    <t>Стул офисный, металлический каркас.</t>
  </si>
  <si>
    <t>Мобильный компьютерный класс</t>
  </si>
  <si>
    <t>Портативный компьютер учителя: процессор количество ядер-не менее 4, Количество потоков - не менее 8, Базовая тактовая частота процессора - не менее 1, 6ГГц, Максимальная тактовая частота - не менее 4, 2 ГГц Кэш-память - не менее 6МБ, ОЗУ не менее 8Gb, SSD не менее 240GB, экран не менее 15.6" FHD (1920x1080), Web-Camera, WiFi, Bluetooth, картридер MMC / RS MMC/ SD / mini SD / SDHC / SDXC, манипулятор-мышь, ОС , ПО для коллективной работы в классе, комплекс сетевого тестирования – 1шт 2) Портативный компьютер ученика:количество ядер-не менее 2, Количество потоков - не менее 4, Базовая тактовая частота процессора - не менее 2,1ГГц, Максимальная тактовая частота - не менее 4,1 ГГц Кэш-память - не менее 4МБ, ОЗУ не менее 4Gb, SSD не менее 120GB, экран не менее 15.6" FHD (1920x1080), Web-Camera, WiFi, Bluetooth, картридер MMC / RS MMC/ SD / mini SD / SDHC / SDXC,манипулятор-мышь, ОС , ПО для коллективной работы в классе, комплекс сетевого тестирования -15 шт 3) Тележка-хранилище с системой подзарядки с вмонтированной точкой доступа для организации беспроводной локальной сети в классе – 1 шт</t>
  </si>
  <si>
    <t>Офисный стул</t>
  </si>
  <si>
    <t>Аптечка первой помощи по приказу 1331н от 15.12.2020г.</t>
  </si>
  <si>
    <t>Стенд "Автоблокировка с тональными рельсовыми цепями"</t>
  </si>
  <si>
    <t>Схемы сигнальных сточек с имитацией участка перегона с возможностью проведения измерений в схеме АБ</t>
  </si>
  <si>
    <t>Стенд "Числовая кодовая автоблокировка"</t>
  </si>
  <si>
    <t>Стенд "Автоматическая переездная сигнализация"</t>
  </si>
  <si>
    <t>Схема управления АПС с автошлагбаумом, с возможностью проведения измерений в схеме</t>
  </si>
  <si>
    <t>Стенд "Схема смены направления"</t>
  </si>
  <si>
    <t>Схема смены направления движения по перегону с возможностью проведения измерений на устройствах схемы</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</si>
  <si>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</si>
  <si>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 xml:space="preserve">Компьютерный стол </t>
  </si>
  <si>
    <t>Корпус выполнен из ламинированного ДСП толщиной 18мм. (торцы ПХВ радиусной формы)</t>
  </si>
  <si>
    <t>шт (на 1 раб. место)</t>
  </si>
  <si>
    <t>Компьютерный стул</t>
  </si>
  <si>
    <t>630х706х1010/1120 в нижнем и верхнем положении</t>
  </si>
  <si>
    <t>Системный блок: Процессор: количество ядер-не менее 4, Количество потоков - не менее 8, Базовая тактовая частота процессора - не менее 3.6ГГц, Максимальная тактовая частота - не менее 4,3 ГГц Кэш-память - не менее 6МБ, встроенная в процессор графическая система.ОЗУ - не менее 8Gb, Твердотельный накопитель не менее 256Gb, Блок питания не менее 450W. Монитор диагональ не менее 23,8", разрешение не менее 1920x1080, 75 Гц, 1000:1, 250cd/m2, 178°/178, НDMI, D-Sub. Клавиатура, мышь.</t>
  </si>
  <si>
    <t>Автоматическая обучающая система хозяйства Автоматики</t>
  </si>
  <si>
    <t xml:space="preserve">Электронная обучающая система по дициплинам профессионального цикла  </t>
  </si>
  <si>
    <t xml:space="preserve">Электронная обучающая система  по изучению МПЦ </t>
  </si>
  <si>
    <t>Автоматизированная обучающая система ШЧ</t>
  </si>
  <si>
    <t xml:space="preserve">Электронная обучающая система по работе в АРМ ДСП и АРМ ШН </t>
  </si>
  <si>
    <t xml:space="preserve">Многофункциональное устройство </t>
  </si>
  <si>
    <t>МФУ F+лаз. монохр. M40adn, факс, А4, старт. карт. 6000 стр., бфи 40000
стр., печ.40стр/мин, дупл., 600x600dpi,
2400x600dpi DADFоднопрох. дупл. 50 л.,
CISскан. 600x600ppi, скан. моно 92 стор/мин, цв (Россия)</t>
  </si>
  <si>
    <t>Цифровой планшетный двухканальный осциллограф</t>
  </si>
  <si>
    <t xml:space="preserve">Количество каналов: 2 Полоса пропускания: 100 МГц
</t>
  </si>
  <si>
    <t>Генератор сигналов низкочастотный</t>
  </si>
  <si>
    <t>Формы выходных сигналов  Синус, прямоугольник (ТТЛ уровень)
Диапазон частот        2 Гц - 2 МГц</t>
  </si>
  <si>
    <t>Схема тональных рельсовых цепей автоблокировки с возможностью проведения измерений на устройствах рельсовой цепи</t>
  </si>
  <si>
    <t>автоблокировочная рельсовая цепь</t>
  </si>
  <si>
    <t>Схема станционных тональных рельсовых цепей  с возможностью проведения измерений на устройствах рельсовой цепи</t>
  </si>
  <si>
    <t>разветвлённая станционная тональная рельсовая цепь</t>
  </si>
  <si>
    <t>Стенд проверки реле 3 и 4 поколения</t>
  </si>
  <si>
    <t>Проверка параметров реле 3 и 4 поколения</t>
  </si>
  <si>
    <t>Стенд проверки приёмников и генераторов рельсовых цепей</t>
  </si>
  <si>
    <t>проверка приёмников и генераторов рельсовых цепей</t>
  </si>
  <si>
    <t>Стенд проверки фазирующих учтройств ФУ</t>
  </si>
  <si>
    <t>проверка фазирующих учтройств ФУ</t>
  </si>
  <si>
    <t>Стенд проверки реле 3 и 4 поколения.</t>
  </si>
  <si>
    <t>Стенд проверки реле ДСШ</t>
  </si>
  <si>
    <t>проверка реле ДСШ</t>
  </si>
  <si>
    <t>Набор инструментов для стрелочного электропривода (сумка с инструментами СЦБ)</t>
  </si>
  <si>
    <t>Набор инструмента электромеханика РТУ</t>
  </si>
  <si>
    <t>Стенд проверки параметров реле СЦБ</t>
  </si>
  <si>
    <t>Интерактивный атлас</t>
  </si>
  <si>
    <t>Интерактивный модуль "Типы подвески контактной сети"</t>
  </si>
  <si>
    <t>Комплект модулей ("АСУ. Цифровые защиты (ЦЗАФ) - 3,3 кВ/27,5 кВ (Интер)", "Вольтодобавочное устройство тяговой подстанции постоянного тока", "Выкатной элемент с ВАБ-206 ячейки постоянного тока типовой подстанции", "Выключатель ЗАН фидера 27,5 кВ типовой подстанции переменного тока",  "Инвертор", "Переключатель станции стыкования УЗСС", "Схемы питания и секционирования одно- и двухпутных линий контактной сети", "Шкаф управления подстанцией (ШУП)")</t>
  </si>
  <si>
    <t xml:space="preserve">75", D-LED, 3840х2160, 4-ядерный процессор, 0,4 кВт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</si>
  <si>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Макет "Типы подвески контактной сети"</t>
  </si>
  <si>
    <t>габариты: 1500х700х1200; подмакетник ЛДСП 16 мм</t>
  </si>
  <si>
    <t>Макет действующий "Секционный разъединитель изолирующего сопряжения".</t>
  </si>
  <si>
    <t>1 Ф, 220 В, 0.02 кВт, габариты: 450х400х570</t>
  </si>
  <si>
    <t>Стенд магнитный "Схема ограждения изолирующей съемной вышки при работе на перегоне и на станции ОСВ-1"</t>
  </si>
  <si>
    <t>габариты: 2200х1380</t>
  </si>
  <si>
    <t>Стенд электрифицированный "Комбинированная работа на секционном разъединителе изолирующего сопряжения"</t>
  </si>
  <si>
    <t>1 Ф, 220 В, 0.02 кВт, габариты: 1150х900</t>
  </si>
  <si>
    <t>Стенд электрифицированный "Комбинированная работа на роговом разряднике контактной сети КР-1"</t>
  </si>
  <si>
    <t>1 Ф, 220 В, 0.02 кВт, 1150х900</t>
  </si>
  <si>
    <t>Стенд электрифицированный "Схемы питания и секционирования одно- и двухпутных линий контактной сети"</t>
  </si>
  <si>
    <t>1 Ф, 220 В, 0.02 кВт, 900х1380</t>
  </si>
  <si>
    <t>Стенд с образцами "Арматура контактной сети" - 2 части</t>
  </si>
  <si>
    <t>перфорированный лист на металлическом каркасе; габариты: 1540х1200</t>
  </si>
  <si>
    <t>Стенд с образцами "Провода контактной сети и воздушных линий"</t>
  </si>
  <si>
    <t>перфорированный лист на металлическом каркасе; габариты: 600х1200</t>
  </si>
  <si>
    <t>Стенд с образцами "Дефекты деталей контактной сети"</t>
  </si>
  <si>
    <t>перфорированный лист на металлическом каркасе; габариты: 770х1200</t>
  </si>
  <si>
    <t>Натурные образцы "Детали контактной сети"</t>
  </si>
  <si>
    <t>Комплект образцов деталей контактной сети; стеллаж из перфорированного листа; габариты: 1000х350х800</t>
  </si>
  <si>
    <t>Офисный стол (ученическая парта)</t>
  </si>
  <si>
    <t>шт (на 2 раб.места)</t>
  </si>
  <si>
    <t>шт (на 1 раб.место)</t>
  </si>
  <si>
    <t>АРМ преподавателя (ПК)</t>
  </si>
  <si>
    <t>Тренажер "Комплекс измерительный для определения технических характеристик и поиска неисправностей в рельсовых цепях и стрелках" (с приборами):</t>
  </si>
  <si>
    <t>Комплкс измерительный для определения технических характеристик и поиска неисправностей в рельсовых цепях и стрелках предназнчен для отработки навыков по обслуживанию устройств ЖАТ, изучения приниципиальных схем, а также поиску неисправностей в постовой и напольной аппарутуре рельсовых цепей и стрелок. Включает:Аппаратный тренажер «Разветвленные рельсовые цепи тональной частоты (с типовой аппаратурой)», Аппаратный тренажер «Фазочувствительные рельсовые цепи»; Аппаратный тренажер «Пятипроводная схема управления одиночной стрелкой (с типовой аппаратурой). Аппаратный тренажер «Двухпроводная схема управления спаренной стрелкой (с типовой аппаратурой). Кмоплекс включает в себя 100 внедренных отказов в принципильные схемы, а также оснащен комплектом дистанционного задания неисправностей с автоматизированным рабочим местом преподавателя.</t>
  </si>
  <si>
    <t>Стол должен иметь габариты, мм:
по ширине не менее 1200 не более 1410;
по глубине не менее 600 не более 610;
по высоте не менее 750 не более 760.
Стол  ученический должен быть   изготовлен  на металлическом каркасе с прямоугольной столешницей и передней панелью.
Для изготовления должны  использоваться материалы, разрешенные к применению органами санитарно – эпидемиологического надзора.
В столах для изготовления крышки и панели должна  использоваться ламинированная плита ДСП толщиной не менее  16 мм класса эмиссии Е1. 
Кромки крышки должны быть облицованы кромкой ПВХ толщиной не менее 2мм, острые кромки которого  должны быть обработаны по радиусу по всей длине. Кромки передней панели должны быть  облицованы кромкой ПВХ толщиной  не менее 0,5мм.
Стойки стола должны быть  выполнены из стальной трубы прямоугольного  не менее 25х50х1,5 мм  и квадратного не менее 25х25х1,2 мм сечения и должны  иметь сварную цельнометаллическую конструкцию со стойким полимерным покрытием. На свободных концах труб должны быть установлены заглушки из ударопрочных полимеров. Стойки должны  иметь полимерные подпятники, не повреждающие напольных покрытий.
Крепление крышки стола к каркасу должно быть выполнено винтовой  парой, где винт насквозь проходит только через каркас и вворачивается в гайку плавающую специально установленную в глухом колодце крышки. Специальный узел, с плавающей гайкой, для крепления крышки стола сильно упрощает сборку конструкции и позволяет отказаться от сквозного крепления с выходом головок болтов на рабочую поверхность. Крепление панели к стойкам должно быть выполнено при помощи болтов мебельных и гаек – втулок. 
Цвет ЛДСП столешницы и панели  - серый , цвет ножек – RAL 7035.</t>
  </si>
  <si>
    <t xml:space="preserve"> Габаритные размеры стула ученического должны быть не менее    456х486х870 мм.                                                                                            Сиденье и спинка должны быть  изготовлены из пластика серого цвета  методом литья. Спинка должна  иметь изгиб в плане, все углы должны быть  притуплены и иметь радиус закругления (габариты спинки не менее  456х270 мм). Передний край сиденья должен иметь изгиб, все углы должны быть притуплены и иметь радиус закругления (габариты сиденья  не менее 456х410мм). Каркас стула должен  иметь  сварную цельнометаллическую конструкцию из плоскоовальной трубы не менее 30х15х1,5 мм,  покрытой стойким полимерным покрытием серого цвета.                                                                                                                     
Опорная балка должна быть выполнена изогнутой. 
Крепление спинок к каркасу должно осуществляеться винтами-саморезами не менее  4х25 мм. Крепление сидений к каркасу должно  осуществляеться  винтами-саморезами не менее  4х25 мм  и винтами  М6х25. На свободных концах труб должны быть установлены заглушки из ударопрочных полимеров. На концах опорных стоек винтами-саморезами  не менее 4х12 должны быть  закреплены опоры из ударопрочных материалов, не повреждающих поверхность напольных покрытий.
На свободных концах труб должны быть  установлены заглушки из ударопрочных полимеров не повреждающих поверхность напольных покрытий.      
</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</si>
  <si>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</si>
  <si>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АРМ преподавателя (ноутбук)</t>
  </si>
  <si>
    <t>Интерактивный атлас предназначен для обеспечения интерфейса для взаимодействия пользователя с функционалом отдельных модулей. Интерактивный атлас представляет собой компьютерную программу, предназначенную для установки на персональный компьютер. Интерактивный атлас подразумевает установку в него базы данных, состоящей из отдельных модулей по конкретным темам. Интерактивный атлас содержит меню, при помощи которого осуществляется навигация по загруженным в атлас модулям. Управление программой на ПК осуществляется при помощи таких средств ввода, как манипулятор «мышь» и клавиатура.
4-ядерный процессор, 2,5 ГГц;
ОЗУ 8 ГБ;
видеопамять 2 Гб</t>
  </si>
  <si>
    <t>Представляет собой цифровой мультимедийный компонент, содержащий информацию по теме "Типы подвески контактной сети". Интерактивный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</si>
  <si>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энергетике. Модули совместимы с интерактивным атласом.
4-ядерный процессор, 2,5 ГГц;
ОЗУ 8 ГБ;
видеопамять 2 Гб</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</si>
  <si>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</si>
  <si>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С диагональю 75 дюймов, разрешением 3840х2160 и поддержкой до 10 касаний</t>
  </si>
  <si>
    <t>Макет "Одиночный стрелочный перевод"</t>
  </si>
  <si>
    <t>Источник питания: 50Гц, 220В +-10%. Напряжения на приборы от 0 до 30В.Габариты: 600х400х600</t>
  </si>
  <si>
    <t>Ампервольтомметр</t>
  </si>
  <si>
    <t xml:space="preserve">Постоянное и переменное напряжение от 300 мВ до 1200 мВ. Постоянный и переменный ток от 0 мА до 6 мА. Величина базовой погрешности 1,5%
</t>
  </si>
  <si>
    <t>Мегаомметр</t>
  </si>
  <si>
    <t>Максимальное напряжение 999 МОм, макс. перемен. Напряжение 600 В, тип диплея цифровой</t>
  </si>
  <si>
    <t>Комплект инструментов электромеханика СЦБ</t>
  </si>
  <si>
    <t>Специализированный набор инструментов для механиков железнодорожной автоматики</t>
  </si>
  <si>
    <t>Набор инструментов электромеханика для релейного помещения</t>
  </si>
  <si>
    <t xml:space="preserve">Переносной набор электромеханика представляет собой набор инструментов для проведения технического обслуживания систем автоматики и телемеханики, для выполнения комплекса работ по обслуживанию устройств железнодорожной автоматики и телемеханики. </t>
  </si>
  <si>
    <t>Измеритель  чередования полярности</t>
  </si>
  <si>
    <t xml:space="preserve">Измерители сопротивления балласта предназначены для изме-
рения полного электрического сопротивления железнодорожных рельсовых цепей и удельного электрического сопротивления балласта (километрического сопротивления изоляции) без нарушения  нормальной  работы  устройств  автоматики  и  электротяги  при  эксплуатации устройств сигнализации, централизации и блокировки (СЦБ) железнодорожного транспорта. </t>
  </si>
  <si>
    <t>Измеритель сопротивления балласта</t>
  </si>
  <si>
    <t xml:space="preserve">Измерители сопротивления балласта предназначены для измерения полного электрического сопротивления железнодорожных рельсовых цепей и удельного электрического сопротивления балласта (километрического сопротивления изоляции) без нарушения  нормальной  работы  устройств  автоматики  и  электротяги  при  эксплуатации устройств сигнализации, централизации и блокировки железнодорожного транспорта. </t>
  </si>
  <si>
    <t>Аппаратно-мультимедийный комплекс</t>
  </si>
  <si>
    <t xml:space="preserve">Автоматическая переездная сигнализация с автошлагбаумом </t>
  </si>
  <si>
    <t xml:space="preserve">стеллаж </t>
  </si>
  <si>
    <t xml:space="preserve"> Алюминиевая рамка Размеры: 1200х1800 мм</t>
  </si>
  <si>
    <t>Управляемый коммутатор</t>
  </si>
  <si>
    <t>Управляемый коммутатор уровня L2+, 48 портов 10/100/1000BASE-T, 4 порта 100/1000BASE-X SFP, 4K VLAN, 16K MAC адресов, консольный порт, встроенный БП, 100-240В AC  QSW-3750-52T-AC-R</t>
  </si>
  <si>
    <t>Стол ученический (парта)</t>
  </si>
  <si>
    <t>Стол ученический 2-х местный с траверсой (усиленный каркас) (р.гр. 5-7); каркас из прямоугольной трубы ламинированный</t>
  </si>
  <si>
    <t>Лазерное МФУ формата A4, скорость печати не менее ч/б, 40стр/мин (A4 ч/б), разрешение печати не менее 1200x1200dpi, дуплекс, ДАПД не менее 50 листов, сетевой, USB</t>
  </si>
  <si>
    <t>шт (на 30 раб. мест)</t>
  </si>
  <si>
    <t>Аптечка первой помощи</t>
  </si>
  <si>
    <t>Порошковый
объем не менее 5л</t>
  </si>
  <si>
    <t xml:space="preserve">Рециркулятор воздуха ультрафиолетовый </t>
  </si>
  <si>
    <t>5-ти значный светофор, лампы — 12В-15Вт+15Вт  или ЖС — 12В-25Вт+25Вт, входное напряжение 50Гц, 220В +-10%.</t>
  </si>
  <si>
    <t>Тренажер «Пятипроводная схема управления одиночной стрелкой с пусковым блоком типа ПСТ»</t>
  </si>
  <si>
    <t>Тренажер Двухпроводная схема управления одиночной стрелкой с пусковым блоком»</t>
  </si>
  <si>
    <t>Аппаратный тренажер «Разветвленные рельсовые цепи тональной частоты, исполнение при необходимом виде тяги»</t>
  </si>
  <si>
    <t>Тренажер «Разветвленные рельсовые цепи тональной частоты, исполнение при необходимом виде тяги»</t>
  </si>
  <si>
    <t xml:space="preserve">При прохождении курса обучаемый получит общие знания по устройству реле на основе интерактивных сцен с 3D анимацией физических процессов, движения якоря реле и замыкания контактов. По катушкам, направлениям возникновения магнитных потоков протекания тока </t>
  </si>
  <si>
    <t>Шкаф широкий закрытый 4-х дверный</t>
  </si>
  <si>
    <t>Тумба подкатная.</t>
  </si>
  <si>
    <t>шт (на 6 раб. мест)</t>
  </si>
  <si>
    <t>Скорость черно-белого копирования в формате А4, стр/мин ≥ 40 , Количество оригинальных черно-белых картриджей, поставляемых с оборудованием ≥ 2 шт , Поддерживаемая предельная плотность бумаги, г/м2 ≥ 200 ,</t>
  </si>
  <si>
    <t xml:space="preserve">Рециркулятор </t>
  </si>
  <si>
    <t>1. Техническое обслуживание, текущий ремонт, монтаж, регулировка устройств перегонных систем ЖАТ
2. Техническое обслуживание устройств автоблокировки, ремонт, монтаж и регулировка напольных устройств СЦБ ЖАТ 
3. Техническое обслуживание, текущий ремонт, монтаж, регулировка устройств станционных систем ЖАТ</t>
  </si>
  <si>
    <t xml:space="preserve">Электропривод стрелочный </t>
  </si>
  <si>
    <t>Рабочая область частот (46-10000Гц),встроенный автономный источник питания напряжения 4,5В. Габаритные размеры: 200*250*100мм.</t>
  </si>
  <si>
    <t xml:space="preserve">4 тестовых напряжения: 250 В, 500 В, 1000 В, 2500 В. Ток короткого замыкания 3 мА. Измерение постоянного напряжения 0,1-1000 В (+/-0,5%). Измерение переменного напряжения: 0,1-750 В: (+/-1,0%).  Питание: 8х1,5 АА. </t>
  </si>
  <si>
    <t>Шунт измерительный</t>
  </si>
  <si>
    <t>Шунт токовый предназначен для проверки электрических рельсовых цепей железных дорог с шириной колеи между внутренними гранями головок рельсов 1512 …1548 мм на шунтовую чувствительность путем наложения на поверхность рельсов.</t>
  </si>
  <si>
    <t>Индикатор тока рельсовых цепей</t>
  </si>
  <si>
    <t xml:space="preserve">Индикатор тока рельсовых цепей предназначен для индикации частоты сигнального тока в рельсовой линии и относительной оценки изменения уровня сигнального тока на выбранной частоте (25 или 50 Гц) в рельсовой линии. Питание осуществляется от автономного источника постоянного тока. Напряжение питания 6 - 9 В, ток потребления не более 20 мА. Масса не более 0,7 кг. Габаритные размеры: 155 х 52 х 120 мм. </t>
  </si>
  <si>
    <t>Устройство контроля усилия стрелочного электропривода</t>
  </si>
  <si>
    <t>Диапазон измеряемых величин 0 – 15 кН.Диапазон допускаемых погрешностей измеряемых величин 0,4 – 15 кН.Предел основной приведенной погрешности измерений по основному каналу не превышает 2,5 %.Предел основной приведенной погрешности измерений по вспомогательному каналу не превышает 10%.Время непрерывной работы не менее 10 час</t>
  </si>
  <si>
    <t>Алюминиевая рамка Размеры: 1200х1800 мм</t>
  </si>
  <si>
    <t>Стол ученический 2-х местный (усиленный каркас) (р.гр. 5-7); каркас из прямоугольной трубы ламинированный</t>
  </si>
  <si>
    <t>Стул ученический: регулируемый; клёпанный; (р.гр. 5-7) изменения высоты, профилированные сиденья (со сферическим выжимом).Спинка позволяет обеспечить правильную осанку школьника. Габариты 400х420х420-460-500 мм.; Цвет металлокаркаса: серый</t>
  </si>
  <si>
    <t xml:space="preserve">Аппаратный тренажер                                               </t>
  </si>
  <si>
    <t>Маршрутно-релейная централизация и схема управления входным светофором</t>
  </si>
  <si>
    <t>Порошковый объем не менее 5л</t>
  </si>
  <si>
    <t xml:space="preserve">Рециркулятор воздуха </t>
  </si>
  <si>
    <t xml:space="preserve">на стенде проверяются электрические, временные, механические параметры реле ЖАТ. </t>
  </si>
  <si>
    <t>ампервольтметр с фильтрами для аппаратуры ЖАТ</t>
  </si>
  <si>
    <t>Мегомметр</t>
  </si>
  <si>
    <t>с измерительным напряжением 500В</t>
  </si>
  <si>
    <t>Комплект инструментов электромеханика СЦБ для ремонта и обслуживания стрелочных электроприводов собран для выполнения различных работ по обслуживанию стрелочных электроприводов в соответствии с технологическими картами</t>
  </si>
  <si>
    <t>Набор инструментов НИР-И электромеханика релейных помещений</t>
  </si>
  <si>
    <t>Набор инструментов электрика СЦБ для проведения технического обслуживания систем автоматики и телемеханики, для выполнения комплекса работ по обслуживанию устройств железнодорожной автоматики и телемеханики электромеханиками СЦБ. С его помощью производится мелкий осмотр и ремонт устройств сигнализации, централизации и блокировки на железной дороге</t>
  </si>
  <si>
    <t xml:space="preserve">Значения тока через шунт,
0,2…20 А Электрическое сопротивление переменному току частотой 25…800 Гц
в диапазоне температур от минус 30°С до плюс 40°С, 0,06 ± 0,003 Сопротивление изоляции между корпусом и цепью прохождения тока, МОм
не менее 2 </t>
  </si>
  <si>
    <t>Частота входного сигнала, от 25Гц, Диапазоны сигнальных токов в рельсовой линии, 0,02-0,2 А, 0,2-2,0  А</t>
  </si>
  <si>
    <t xml:space="preserve"> Чувствительность, В : 0,27
Рабочая частота, Гц: 25, 50</t>
  </si>
  <si>
    <t>огрешность измерения удельного электрического сопротивления балласта не более 10%, Погрешность измерения модуля полного электрического сопротивления не более 	8%Питание 	От встроенного источника питания - 4-х алкалиновых элементов габарита АА. Допускается питание от 4-х солевых элементов или аккумуляторов с общим напряжением от 4,5 до 6,5 В.</t>
  </si>
  <si>
    <t>Температура окружающего воздуха от минус 30 °С до плюс 50 °С
относительная влажность воздуха 98 % при температуре 25 °С, атмосферное давлениеот 60 до 106,7 кПа (от 460 до 800 мм рт.ст.).</t>
  </si>
  <si>
    <t>Лабораторный комплекс на базе микропроцесссорной системы ЭЦ-МПК-У</t>
  </si>
  <si>
    <t xml:space="preserve">Во время проведения обучения участники моделируют реальные ситуации работы микропроцессорной централиза­ции, такие как установка и размыкание маршрутов, открытие сигналов, перевод стрелок, прием поезда на станцию, а также поиск и устранение возможных неисправностей.Включает в себя места автоматизированные рабочие места оперативного и обслуживающего персонала станции. </t>
  </si>
  <si>
    <t>Парта трех местная со скамьей</t>
  </si>
  <si>
    <t xml:space="preserve">каркас металл, материал ЛДСП </t>
  </si>
  <si>
    <t>Системный блок  частота процессора не менее 3,6Ггц/количество ядер не менее 6/ не менее 8Gb DDR4/не менее SSD 480Gb/ не менее450W 
мышь USB
клавиатура USB  
монитор не менее 23.8"</t>
  </si>
  <si>
    <t xml:space="preserve">Тип принтера-лазерный
Разрешение печати 600х2400 т/д, Оптическое разреш. сканера 600x2400 т/д
Интерфейс связи с ПК USB </t>
  </si>
  <si>
    <t>Материал ЛДСП с тумбой и нишой для компьютера</t>
  </si>
  <si>
    <t>Максимальная нагрузка до: 150 кг  Регулировка по высоте:есть Подлокотники: есть. Материал покрытия ткань, каркас металл пластик</t>
  </si>
  <si>
    <t>ТУ 9398-129-10973749-2017</t>
  </si>
  <si>
    <t>Диагональ экрана не менее 15.6"
жесткий диск не менее 500Gb (SSD)
ОЗУ не менее 8Gb
Процессор частота не менее 2,6 Ггц, количество ядер не менее 6</t>
  </si>
  <si>
    <t>Порошковый
объем не менее 5 кг</t>
  </si>
  <si>
    <t>Интерактивный курс" Реле НМШ"</t>
  </si>
  <si>
    <r>
      <t>Стул ученический:</t>
    </r>
    <r>
      <rPr>
        <sz val="11"/>
        <color rgb="FF000000"/>
        <rFont val="Times New Roman"/>
        <family val="1"/>
        <charset val="204"/>
      </rPr>
      <t xml:space="preserve"> регулируемый; клёпанный; (р.гр. 5-7) изменения высоты, профилированные сиденья (со сферическим выжимом).Спинка позволяет обеспечить правильную осанку школьника. Габариты 400х420х420-460-500 мм.; Цвет металлокаркаса: серый</t>
    </r>
  </si>
  <si>
    <t>Базовая часть</t>
  </si>
  <si>
    <t>Доска аудиторная</t>
  </si>
  <si>
    <t>шт (на 25 раб. мест)</t>
  </si>
  <si>
    <t>шт (на 15 раб. мест)</t>
  </si>
  <si>
    <t>Технические характеристики:
- диагональ экрана, дюйм, не менее – 17,3";
- разрешение экрана, не менее – 1920 х 1080;
- частота процессора, ГГц, не менее – 1,1;
- оперативная память, Мб, не менее – 4096;
- порты USB, шт, не менее – 2.
- операционная система – версия не ниже MS Windows 10.</t>
  </si>
  <si>
    <t xml:space="preserve">4-ядерный процессор, 2,5 ГГц;
ОЗУ 8 ГБ;
видеопамять 2 Гб  монитор с диагональю не менее 27 дюймов и разрешением 
от 3840 pix×2160 pix – 2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
</t>
  </si>
  <si>
    <t>шт 
(на 1 раб.место)</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</si>
  <si>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</si>
  <si>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Тренажер "Числовая кодовая автоблокировка и схема смены направления"</t>
  </si>
  <si>
    <t>Измеритель чередования полярности</t>
  </si>
  <si>
    <t>Схема станционных тональных рельсовых цепей с возможностью проведения измерений на устройствах рельсовой цепи</t>
  </si>
  <si>
    <t>Стол</t>
  </si>
  <si>
    <t xml:space="preserve">шт (на 1 раб.место) </t>
  </si>
  <si>
    <t>Компьютер (системный блок, монитор, клавиатура, мышь)</t>
  </si>
  <si>
    <t>Автоматическая обучающая система микропроцессорной централизации</t>
  </si>
  <si>
    <t>Аппаратный тренажер «Разветвленные рельсовые цепи тональной частоты (с типовой аппаратурой)»</t>
  </si>
  <si>
    <t>Аппаратный тренажер «Двухпроводная схема управления одиночной стрелкой»</t>
  </si>
  <si>
    <t>Аппаратный тренажер «Фазочувствительные рельсовые цепи»</t>
  </si>
  <si>
    <t>Аппаратный тренажер «Разветвленные рельсовые цепи тональной частоты»</t>
  </si>
  <si>
    <t>Аппаратно-мультимедийный комплекс "Автоматическая переездная сигнализация с автошлагбаумом"</t>
  </si>
  <si>
    <t>IT-оборудование</t>
  </si>
  <si>
    <t xml:space="preserve">«Автоматизированная обучающая система «АОС-ШЧ», представляет собой программно-аппаратный комплекс, включающий следующие модули:
- аппаратный сервер;
- серверное программное обеспечение;
- ПО Рабочего места обучения (АРМ Обучающегося АОС-ШЧ);
- База данных обучающих курсов АОС-ШЧ в составе: 
 «Схема управления стрелкой с двигателем постоянного и переменного тока»
 «Станционные рельсовые цепи с реле ДСШ»
 «Тональные рельсовые цепи»
 «Схемы установки маршрутов БМРЦ»
 «Схемы маршрутного набора БМРЦ»
 «Схемы размыкания маршрутов БМРЦ»
 «Числовая кодовая автоблокировка (ЧКАБ)»
 «Диспетчерская централизация "Сетунь»
 «Диспетчерская централизация "Тракт»
 «Инструкция по сигнализации»
 «Правила Технической Эксплуатации (ПТЭ)»
 «Охрана труда при работе на высоте»
 «Охрана труда при работе грузоподъемными механизмами»
 «Напольное оборудование ГАЦ. Вагонный замедлитель КНЗ-5пк.»
 «Напольное оборудование ГАЦ. Аппаратура управления вагонным замедлителем ВУПЗ»
 «Напольное оборудование ГАЦ. Стрелочные электроприводы, схемы управления СЭП»
 «Напольное оборудование ГАЦ. Радиотехнический датчик РТД-С»
 «Напольное оборудование ГАЦ. Устройство контроля заполнения путей КЗП-ИЗД»
 «Напольное оборудование ГАЦ. Магнитные педали»
 «Напольное оборудование ГАЦ. Индуктивно-проводной датчик ИПД»
 «Напольное оборудование ГАЦ. Горочные рельсовые цепи»
 «Кабельная сеть. Внутренний монтаж»
 «Инструктаж по охране труда для первозимников»
- техническое сопровождение программного обеспечения.
</t>
  </si>
  <si>
    <t>75" диагональ, 
4К изображение с ультравысоким UHD разрешением 3840x216</t>
  </si>
  <si>
    <t>Согласно технического паспорта данной модели, габаритные размеры 900х445х2020 мм</t>
  </si>
  <si>
    <t>проводная, микрофон, 2 Мп, 1920 x 1080, USB 2.0</t>
  </si>
  <si>
    <t>Веб – камера с микрофоном</t>
  </si>
  <si>
    <t xml:space="preserve">шт ( на 10 раб.место) </t>
  </si>
  <si>
    <t xml:space="preserve">Стул для лабораторного стенда проверки параметров реле СЦБ </t>
  </si>
  <si>
    <t xml:space="preserve">Стол для лабораторного стенда проверки параметров реле СЦБ </t>
  </si>
  <si>
    <t>Стол ученический – трапеция (далее – Стол) должен состоять из столешницы, металлического подстолья и металлического каркаса. 
Столешница должна быть изготовлена из ЛДСП толщиной не менее 25 мм и обработана противоударной кромкой ПВХ не менее 2 мм, но не более 2,5 мм. Столешница должна быть выполнена из ЛДСП (ламинированная древесно-стружечная плита) в соответствии с ГОСТ 34007-2016, с покрытием против воздействия воды и моющих дезинфицирующих средств, с пониженным содержанием формальдегида класса эмиссии не более Е0,5 или Е1. Габаритные размеры столешницы включая высоту от пола должны быть не менее (ДхШхВ) 1310/620х600х750 мм и не более 1315/625х605х760 мм. Столешница должна иметь скругленные края
Цветовое решение: Цвет кромки должен быть красный  RAL 3028, детали подстолья RAL 7047, цвет столешницы RAL 9010.</t>
  </si>
  <si>
    <t>Стол ученический - трапеция</t>
  </si>
  <si>
    <t xml:space="preserve">шт ( на 10 раб.мест) </t>
  </si>
  <si>
    <t xml:space="preserve"> предназначен для выполнения электромехаником РТУ работ по ремонту приборов</t>
  </si>
  <si>
    <t>Набор инструментов электромеханика РТУ</t>
  </si>
  <si>
    <t xml:space="preserve"> предназначен для выполнения  работ по техническому обслуживанию и ремонту стрелочного электропривода</t>
  </si>
  <si>
    <t xml:space="preserve">Набор инструментов электромеханика для ремонта и обслуживания стрелочного электропривода </t>
  </si>
  <si>
    <t>Тренажёр предназначен для организации комплексного процесса обучения студентов, изучающих обслуживание и работу систем и устройств двухпроводной схемы управления стрелкой с пусковым блоком типа ПС-220.  Позволяет вводить 20 неисправностей (отказов) двумя способами: органами управления (кнопками) непосредственно на стативе и дистанционно, посредством комплекта дистанционного задания неисправностей (КДЗН). КДЗН позволяет: вводить неисправности в тренажер дистанционно по радиоканалу с ноутбука. Комплект дистанционного задания неисправностей должен включать в себя следующее: блок согласования с компьютером (далее БСК), блок задания неисправностей (далее БЗН), программу задания неисправностей (отказов) «Автоматизированное рабочее место преподавателя» (далее «АРМ Преподавателя»).
Состав тренажера: Статив релейный с выполненным монтажом – 1шт.; Стрелочный электропривод на подставке – 1шт.; Стрелочный ящик – 1шт.; Панель (полка) на стативе с кнопками задания отказов – 1шт.; Панель с принципиальной схемой – 1шт.; Панель с алгоритмом поиска отказов – 1шт.; Комплект дистанционного задания отказов (КДЗН), состоящий из блока задания неисправностей (БЗН) и блока согласования с компьютером (БСК) – 1шт.; Программа задания неисправностей (отказов) – 1шт.; Комплект принципиальных схем – 1шт.; Комплект аппаратуры (приборов) – 1шт.; Паспорт – 1шт.; Руководство по эксплуатации – 1шт. Технические характеристики тренажера: напряжение питания: переменный ток, однофазное напряжение 220 В, 50 Гц; потребляемая мощность не более 1000 Вт.</t>
  </si>
  <si>
    <t xml:space="preserve">Типы проверяемых реле на стенде: ДСШ, КШ, КМШ, НМШ,  НМШМ , Н(РЭЛ) , TШ </t>
  </si>
  <si>
    <t xml:space="preserve">Лабораторный стенд для проверки параметров реле СЦБ </t>
  </si>
  <si>
    <t>электронные курсы по различным темам общепрофессиональныхдисциплин и междисциплинарных курсов, охраны труда,
электробезопасности, ПТЭ, ИСИ</t>
  </si>
  <si>
    <t xml:space="preserve">Интерактивный курс Реле НМШ. 3D-атлас + Справочник».
</t>
  </si>
  <si>
    <r>
      <rPr>
        <sz val="11"/>
        <rFont val="Times New Roman"/>
        <family val="1"/>
        <charset val="204"/>
      </rPr>
      <t>Курс соответствует стандарту SCORM 2004 и возможен к размещению на учебных компьютерах или систем дистанционного обучения (СДО) и воспроизводится автономно с возможностью использования 25 рабочих местах одновременно.
Требования к форматам и технологиям 
1) Курс разработан на основе технологий HTML5 + CSS3
2) Размер фрейма курса составляет 1024*768 (с возможностью масштабирования для просмотра содержимого на устройствах с меньшим разрешением экрана: планшетах, мобильных телефонах)
3) Курс не содержит объектов flash
4) Предусмотрена возможность скачивания и открытия файлов *.ppt, *.doc, *.docx, *.xls, *.xlsx, *.pdf.
5)Курс корректно работает в браузерах</t>
    </r>
    <r>
      <rPr>
        <sz val="11"/>
        <color rgb="FFFF0000"/>
        <rFont val="Times New Roman"/>
        <family val="1"/>
        <charset val="204"/>
      </rPr>
      <t xml:space="preserve"> 
</t>
    </r>
    <r>
      <rPr>
        <sz val="11"/>
        <rFont val="Times New Roman"/>
        <family val="1"/>
        <charset val="204"/>
      </rPr>
      <t>При прохождении курса обучаемый получает общие знания по устройству стрелочного электропривода СП-6М, его истории появлении и модернизации.
В отдельных разделах он может на анимированных 3Д сценах увидеть назначение стрелочного перевода, расположение на нем привода и его назначение, так же обучаемый может ознакомиться с крупно и мелко узловой разборкой электропривода и проверить свои знания по сборке привода и его элементов в интерактивной схеме. В курс присутствует блок проверки знаний обучаемого.</t>
    </r>
  </si>
  <si>
    <t>3D-атлас «Реле НМШ»</t>
  </si>
  <si>
    <t>3D-атлас «Стрелочные электроприводы»</t>
  </si>
  <si>
    <t>27.02.03 Автоматика и телемеханика на транспорте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</si>
</sst>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1"/>
      <color rgb="FF212121"/>
      <name val="Times New Roman"/>
      <family val="1"/>
      <charset val="204"/>
    </font>
    <font>
      <sz val="12"/>
      <name val="Times New Roman"/>
      <family val="1"/>
      <charset val="204"/>
    </font>
    <font>
      <u/>
      <sz val="11"/>
      <color rgb="FF000000"/>
      <name val="Times New Roman"/>
      <family val="1"/>
      <charset val="204"/>
    </font>
    <font>
      <b/>
      <sz val="9"/>
      <color indexed="81"/>
      <name val="Tahoma"/>
      <family val="2"/>
      <charset val="204"/>
    </font>
    <font>
      <sz val="12"/>
      <color rgb="FFFF000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indexed="65"/>
      </patternFill>
    </fill>
    <fill>
      <patternFill patternType="solid">
        <fgColor theme="0"/>
        <bgColor auto="1"/>
      </patternFill>
    </fill>
    <fill>
      <patternFill patternType="solid">
        <fgColor rgb="FFFFFFFF"/>
        <bgColor rgb="FFEEEEEE"/>
      </patternFill>
    </fill>
    <fill>
      <patternFill patternType="solid">
        <fgColor theme="0"/>
        <bgColor rgb="FFEEEEEE"/>
      </patternFill>
    </fill>
    <fill>
      <patternFill patternType="solid">
        <fgColor rgb="FFFFFF00"/>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48">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20"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9"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9" xfId="0" applyFont="1" applyBorder="1" applyAlignment="1">
      <alignment horizontal="center" vertical="center" wrapText="1"/>
    </xf>
    <xf numFmtId="0" fontId="17" fillId="0" borderId="19" xfId="0" applyFont="1" applyBorder="1" applyAlignment="1">
      <alignment horizontal="center" vertical="center"/>
    </xf>
    <xf numFmtId="0" fontId="17" fillId="0" borderId="19" xfId="0" applyFont="1" applyBorder="1" applyAlignment="1">
      <alignment horizontal="center" vertical="center" wrapText="1"/>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left" vertical="center" wrapText="1"/>
    </xf>
    <xf numFmtId="0" fontId="4" fillId="0" borderId="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2" borderId="24" xfId="0" applyFont="1" applyFill="1" applyBorder="1" applyAlignment="1">
      <alignment horizontal="center" vertical="center"/>
    </xf>
    <xf numFmtId="0" fontId="15" fillId="2" borderId="24" xfId="0" applyFont="1" applyFill="1" applyBorder="1" applyAlignment="1">
      <alignment vertical="center" wrapText="1"/>
    </xf>
    <xf numFmtId="0" fontId="15" fillId="2" borderId="24" xfId="0" applyFont="1" applyFill="1" applyBorder="1" applyAlignment="1">
      <alignment vertical="center"/>
    </xf>
    <xf numFmtId="0" fontId="4" fillId="2" borderId="2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4" xfId="0" applyFont="1" applyFill="1" applyBorder="1" applyAlignment="1">
      <alignment vertical="center"/>
    </xf>
    <xf numFmtId="0" fontId="2" fillId="2" borderId="3" xfId="0" applyFont="1" applyFill="1" applyBorder="1" applyAlignment="1">
      <alignment horizontal="center" vertical="center"/>
    </xf>
    <xf numFmtId="0" fontId="4" fillId="2" borderId="24" xfId="0" applyFont="1" applyFill="1" applyBorder="1" applyAlignment="1">
      <alignment horizontal="left" vertical="center" wrapText="1"/>
    </xf>
    <xf numFmtId="0" fontId="15" fillId="2" borderId="24" xfId="0" applyFont="1" applyFill="1" applyBorder="1" applyAlignment="1">
      <alignment horizontal="left" vertical="center"/>
    </xf>
    <xf numFmtId="0" fontId="4" fillId="2" borderId="24" xfId="0" applyFont="1" applyFill="1" applyBorder="1" applyAlignment="1">
      <alignment horizontal="left" vertical="center"/>
    </xf>
    <xf numFmtId="0" fontId="2" fillId="0" borderId="24" xfId="0" applyFont="1" applyBorder="1" applyAlignment="1">
      <alignment vertical="center"/>
    </xf>
    <xf numFmtId="0" fontId="2" fillId="2" borderId="24" xfId="0" applyFont="1" applyFill="1" applyBorder="1" applyAlignment="1" applyProtection="1">
      <alignment vertical="center"/>
      <protection locked="0"/>
    </xf>
    <xf numFmtId="0" fontId="2" fillId="2" borderId="24" xfId="0" applyFont="1" applyFill="1" applyBorder="1" applyAlignment="1">
      <alignment horizontal="left" vertical="center"/>
    </xf>
    <xf numFmtId="0" fontId="2" fillId="0" borderId="24" xfId="0" applyFont="1" applyBorder="1" applyAlignment="1">
      <alignment horizontal="left" vertical="center"/>
    </xf>
    <xf numFmtId="0" fontId="2" fillId="0" borderId="24" xfId="0" applyFont="1" applyBorder="1"/>
    <xf numFmtId="0" fontId="4" fillId="0" borderId="2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15" fillId="0" borderId="24" xfId="0" applyFont="1" applyBorder="1" applyAlignment="1">
      <alignment horizontal="left" vertical="center"/>
    </xf>
    <xf numFmtId="0" fontId="4" fillId="2" borderId="26" xfId="0"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vertical="center"/>
    </xf>
    <xf numFmtId="0" fontId="4" fillId="2" borderId="26" xfId="0" applyFont="1" applyFill="1" applyBorder="1" applyAlignment="1">
      <alignment horizontal="left" vertical="center"/>
    </xf>
    <xf numFmtId="0" fontId="15" fillId="2" borderId="26" xfId="0" applyFont="1" applyFill="1" applyBorder="1" applyAlignment="1">
      <alignment vertical="center"/>
    </xf>
    <xf numFmtId="0" fontId="15" fillId="0" borderId="24" xfId="0" applyFont="1" applyBorder="1" applyAlignment="1">
      <alignment vertical="center"/>
    </xf>
    <xf numFmtId="0" fontId="2" fillId="2" borderId="26" xfId="0" applyFont="1" applyFill="1" applyBorder="1" applyAlignment="1" applyProtection="1">
      <alignment vertical="center"/>
      <protection locked="0"/>
    </xf>
    <xf numFmtId="0" fontId="4" fillId="0" borderId="24" xfId="0" applyFont="1" applyBorder="1" applyAlignment="1">
      <alignment horizontal="left" vertical="center" wrapText="1"/>
    </xf>
    <xf numFmtId="0" fontId="2" fillId="0" borderId="21" xfId="0" applyFont="1" applyBorder="1" applyAlignment="1">
      <alignment horizontal="left" vertical="center"/>
    </xf>
    <xf numFmtId="0" fontId="2" fillId="0" borderId="3" xfId="0" applyFont="1" applyBorder="1" applyAlignment="1">
      <alignment horizontal="left" vertical="center"/>
    </xf>
    <xf numFmtId="0" fontId="9" fillId="2" borderId="3" xfId="0" applyFont="1" applyFill="1" applyBorder="1" applyAlignment="1" applyProtection="1">
      <alignment horizontal="center" vertical="center"/>
      <protection locked="0"/>
    </xf>
    <xf numFmtId="0" fontId="4" fillId="0" borderId="24"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15" fillId="0" borderId="24"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4" borderId="16" xfId="0" applyFont="1" applyFill="1" applyBorder="1" applyAlignment="1">
      <alignment horizontal="left" vertical="center" wrapText="1"/>
    </xf>
    <xf numFmtId="0" fontId="2" fillId="0" borderId="0" xfId="0" applyFont="1" applyAlignment="1">
      <alignment horizontal="left" vertical="center"/>
    </xf>
    <xf numFmtId="0" fontId="15" fillId="0" borderId="3" xfId="0" applyFont="1" applyBorder="1" applyAlignment="1">
      <alignment horizontal="left" vertical="center"/>
    </xf>
    <xf numFmtId="0" fontId="4" fillId="7" borderId="24" xfId="0" applyFont="1" applyFill="1" applyBorder="1" applyAlignment="1">
      <alignment horizontal="left" vertical="center"/>
    </xf>
    <xf numFmtId="0" fontId="4" fillId="0" borderId="24" xfId="0" applyFont="1" applyBorder="1" applyAlignment="1">
      <alignment vertical="center"/>
    </xf>
    <xf numFmtId="0" fontId="4" fillId="7" borderId="0" xfId="0" applyFont="1" applyFill="1" applyAlignment="1">
      <alignment vertical="center"/>
    </xf>
    <xf numFmtId="0" fontId="15" fillId="0" borderId="24" xfId="0" applyFont="1" applyBorder="1" applyAlignment="1">
      <alignment horizontal="center" vertical="center"/>
    </xf>
    <xf numFmtId="0" fontId="4" fillId="0" borderId="3" xfId="0" applyFont="1" applyBorder="1" applyAlignment="1">
      <alignment horizontal="left" vertical="center"/>
    </xf>
    <xf numFmtId="0" fontId="4" fillId="7" borderId="24" xfId="0" applyFont="1" applyFill="1" applyBorder="1" applyAlignment="1" applyProtection="1">
      <alignment vertical="center"/>
      <protection locked="0"/>
    </xf>
    <xf numFmtId="0" fontId="15" fillId="7" borderId="24" xfId="0" applyFont="1" applyFill="1" applyBorder="1" applyAlignment="1">
      <alignment horizontal="left" vertical="center"/>
    </xf>
    <xf numFmtId="0" fontId="15" fillId="7" borderId="26" xfId="0" applyFont="1" applyFill="1" applyBorder="1" applyAlignment="1">
      <alignment horizontal="left" vertical="center"/>
    </xf>
    <xf numFmtId="0" fontId="4" fillId="0" borderId="24" xfId="0" applyFont="1" applyBorder="1" applyAlignment="1">
      <alignment horizontal="left" vertical="center"/>
    </xf>
    <xf numFmtId="0" fontId="4" fillId="2" borderId="24" xfId="0" applyFont="1" applyFill="1" applyBorder="1" applyAlignment="1" applyProtection="1">
      <alignment vertical="center"/>
      <protection locked="0"/>
    </xf>
    <xf numFmtId="0" fontId="15" fillId="0" borderId="3" xfId="0" applyFont="1" applyBorder="1" applyAlignment="1">
      <alignment horizontal="center" vertical="center"/>
    </xf>
    <xf numFmtId="0" fontId="4" fillId="7" borderId="24" xfId="0" applyFont="1" applyFill="1" applyBorder="1" applyAlignment="1">
      <alignment horizontal="center" vertical="center"/>
    </xf>
    <xf numFmtId="0" fontId="4" fillId="7" borderId="26" xfId="0" applyFont="1" applyFill="1" applyBorder="1" applyAlignment="1" applyProtection="1">
      <alignment vertical="center"/>
      <protection locked="0"/>
    </xf>
    <xf numFmtId="0" fontId="4" fillId="7" borderId="24" xfId="0" applyFont="1" applyFill="1" applyBorder="1" applyAlignment="1">
      <alignment vertical="center"/>
    </xf>
    <xf numFmtId="0" fontId="4" fillId="7" borderId="3" xfId="0" applyFont="1" applyFill="1" applyBorder="1" applyAlignment="1">
      <alignment horizontal="center" vertical="center"/>
    </xf>
    <xf numFmtId="0" fontId="15" fillId="7" borderId="24" xfId="0" applyFont="1" applyFill="1" applyBorder="1" applyAlignment="1">
      <alignment horizontal="center" vertical="center"/>
    </xf>
    <xf numFmtId="0" fontId="15" fillId="0" borderId="24" xfId="0" applyFont="1" applyBorder="1"/>
    <xf numFmtId="0" fontId="2" fillId="8" borderId="24"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24" xfId="0" applyFont="1" applyFill="1" applyBorder="1" applyAlignment="1">
      <alignment horizontal="center" vertical="center"/>
    </xf>
    <xf numFmtId="0" fontId="2" fillId="8" borderId="3" xfId="0" applyFont="1" applyFill="1" applyBorder="1" applyAlignment="1">
      <alignment horizontal="center" vertical="center"/>
    </xf>
    <xf numFmtId="0" fontId="2" fillId="0" borderId="26" xfId="0" applyFont="1" applyBorder="1" applyAlignment="1">
      <alignment horizontal="center" vertical="center"/>
    </xf>
    <xf numFmtId="0" fontId="2" fillId="8" borderId="24" xfId="0" applyFont="1" applyFill="1" applyBorder="1" applyAlignment="1">
      <alignment horizontal="left" vertical="center"/>
    </xf>
    <xf numFmtId="0" fontId="2" fillId="0" borderId="18" xfId="0" applyFont="1" applyBorder="1" applyAlignment="1">
      <alignment horizontal="center" vertical="center"/>
    </xf>
    <xf numFmtId="0" fontId="2" fillId="2" borderId="18" xfId="0" applyFont="1" applyFill="1" applyBorder="1" applyAlignment="1">
      <alignment horizontal="center" vertical="center"/>
    </xf>
    <xf numFmtId="0" fontId="0" fillId="0" borderId="24" xfId="0" applyBorder="1"/>
    <xf numFmtId="0" fontId="2" fillId="2" borderId="24" xfId="0" applyFont="1" applyFill="1" applyBorder="1" applyAlignment="1" applyProtection="1">
      <alignment horizontal="center" vertical="center"/>
      <protection locked="0"/>
    </xf>
    <xf numFmtId="0" fontId="4" fillId="11" borderId="24" xfId="0" applyFont="1" applyFill="1" applyBorder="1" applyAlignment="1">
      <alignment vertical="center"/>
    </xf>
    <xf numFmtId="0" fontId="4" fillId="7" borderId="24" xfId="0" applyFont="1" applyFill="1" applyBorder="1" applyAlignment="1" applyProtection="1">
      <alignment horizontal="left" vertical="center"/>
      <protection locked="0"/>
    </xf>
    <xf numFmtId="0" fontId="4" fillId="8" borderId="24" xfId="0" applyFont="1" applyFill="1" applyBorder="1" applyAlignment="1">
      <alignment horizontal="left" vertical="center"/>
    </xf>
    <xf numFmtId="0" fontId="15" fillId="2" borderId="24" xfId="0" applyFont="1" applyFill="1" applyBorder="1" applyAlignment="1">
      <alignment horizontal="center" vertical="center"/>
    </xf>
    <xf numFmtId="0" fontId="19" fillId="0" borderId="19" xfId="0" applyFont="1" applyBorder="1" applyAlignment="1">
      <alignment horizontal="center" vertical="center"/>
    </xf>
    <xf numFmtId="0" fontId="19" fillId="0" borderId="19" xfId="0" applyFont="1" applyBorder="1" applyAlignment="1">
      <alignment horizontal="center" vertical="center" wrapText="1"/>
    </xf>
    <xf numFmtId="0" fontId="4" fillId="12" borderId="24" xfId="0" applyFont="1" applyFill="1" applyBorder="1" applyAlignment="1">
      <alignment vertical="center"/>
    </xf>
    <xf numFmtId="0" fontId="15" fillId="11" borderId="24" xfId="0" applyFont="1" applyFill="1" applyBorder="1" applyAlignment="1">
      <alignment vertical="center"/>
    </xf>
    <xf numFmtId="0" fontId="15" fillId="12" borderId="24" xfId="0" applyFont="1" applyFill="1" applyBorder="1" applyAlignment="1">
      <alignment vertical="center"/>
    </xf>
    <xf numFmtId="0" fontId="4" fillId="2" borderId="24" xfId="0" applyFont="1" applyFill="1" applyBorder="1" applyAlignment="1" applyProtection="1">
      <alignment horizontal="left" vertical="center"/>
      <protection locked="0"/>
    </xf>
    <xf numFmtId="0" fontId="2" fillId="8" borderId="26" xfId="0" applyFont="1" applyFill="1" applyBorder="1" applyAlignment="1">
      <alignment horizontal="left" vertical="center"/>
    </xf>
    <xf numFmtId="0" fontId="15" fillId="2" borderId="24" xfId="0" applyFont="1" applyFill="1" applyBorder="1" applyAlignment="1" applyProtection="1">
      <alignment horizontal="center" vertical="center"/>
      <protection locked="0"/>
    </xf>
    <xf numFmtId="0" fontId="2" fillId="0" borderId="24" xfId="0" applyFont="1" applyBorder="1" applyAlignment="1">
      <alignment vertical="center" wrapText="1"/>
    </xf>
    <xf numFmtId="0" fontId="2" fillId="8" borderId="24" xfId="0" applyFont="1" applyFill="1" applyBorder="1" applyAlignment="1">
      <alignment horizontal="left" vertical="center" wrapText="1"/>
    </xf>
    <xf numFmtId="0" fontId="2" fillId="2" borderId="24" xfId="0" applyFont="1" applyFill="1" applyBorder="1" applyAlignment="1">
      <alignment vertical="center" wrapText="1"/>
    </xf>
    <xf numFmtId="0" fontId="15" fillId="0" borderId="24" xfId="0" applyFont="1" applyBorder="1" applyAlignment="1">
      <alignment horizontal="left" vertical="center" wrapText="1"/>
    </xf>
    <xf numFmtId="0" fontId="15" fillId="2" borderId="24" xfId="0" applyFont="1" applyFill="1" applyBorder="1" applyAlignment="1">
      <alignment horizontal="left" vertical="center" wrapText="1"/>
    </xf>
    <xf numFmtId="0" fontId="0" fillId="0" borderId="0" xfId="0" applyAlignment="1">
      <alignment wrapText="1"/>
    </xf>
    <xf numFmtId="0" fontId="4" fillId="9" borderId="24" xfId="0" applyFont="1" applyFill="1" applyBorder="1" applyAlignment="1">
      <alignment horizontal="left" vertical="center"/>
    </xf>
    <xf numFmtId="0" fontId="2" fillId="0" borderId="26" xfId="0" applyFont="1" applyBorder="1" applyAlignment="1">
      <alignment horizontal="left" vertical="center"/>
    </xf>
    <xf numFmtId="0" fontId="2" fillId="0" borderId="18" xfId="0" applyFont="1" applyBorder="1" applyAlignment="1">
      <alignment horizontal="left" vertical="center"/>
    </xf>
    <xf numFmtId="0" fontId="2" fillId="2" borderId="26" xfId="0" applyFont="1" applyFill="1" applyBorder="1" applyAlignment="1" applyProtection="1">
      <alignment horizontal="left" vertical="center"/>
      <protection locked="0"/>
    </xf>
    <xf numFmtId="0" fontId="15" fillId="0" borderId="25" xfId="0" applyFont="1" applyBorder="1" applyAlignment="1">
      <alignment horizontal="left" vertical="center"/>
    </xf>
    <xf numFmtId="0" fontId="2" fillId="0" borderId="25" xfId="0" applyFont="1" applyBorder="1" applyAlignment="1">
      <alignment horizontal="left" vertical="center"/>
    </xf>
    <xf numFmtId="0" fontId="2" fillId="0" borderId="16" xfId="0" applyFont="1" applyBorder="1" applyAlignment="1">
      <alignment horizontal="left" vertical="center"/>
    </xf>
    <xf numFmtId="0" fontId="2" fillId="2" borderId="24" xfId="0" applyFont="1" applyFill="1" applyBorder="1" applyAlignment="1" applyProtection="1">
      <alignment horizontal="left" vertical="center"/>
      <protection locked="0"/>
    </xf>
    <xf numFmtId="0" fontId="2" fillId="0" borderId="31" xfId="0" applyFont="1" applyBorder="1" applyAlignment="1">
      <alignment horizontal="center" vertical="center"/>
    </xf>
    <xf numFmtId="0" fontId="2" fillId="2" borderId="31" xfId="0" applyFont="1" applyFill="1" applyBorder="1" applyAlignment="1">
      <alignment horizontal="center" vertical="center"/>
    </xf>
    <xf numFmtId="0" fontId="2" fillId="0" borderId="26" xfId="0" applyFont="1" applyBorder="1" applyAlignment="1" applyProtection="1">
      <alignment horizontal="center" vertical="center"/>
      <protection locked="0"/>
    </xf>
    <xf numFmtId="0" fontId="2" fillId="8" borderId="26" xfId="0" applyFont="1" applyFill="1" applyBorder="1" applyAlignment="1">
      <alignment horizontal="center" vertical="center"/>
    </xf>
    <xf numFmtId="0" fontId="4" fillId="7" borderId="26"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15" fillId="12" borderId="24" xfId="0" applyFont="1" applyFill="1" applyBorder="1" applyAlignment="1">
      <alignment horizontal="left" vertical="center"/>
    </xf>
    <xf numFmtId="0" fontId="15" fillId="11" borderId="24" xfId="0" applyFont="1" applyFill="1" applyBorder="1" applyAlignment="1">
      <alignment horizontal="left" vertical="center"/>
    </xf>
    <xf numFmtId="0" fontId="2" fillId="2" borderId="18" xfId="0" applyFont="1" applyFill="1" applyBorder="1" applyAlignment="1">
      <alignment horizontal="left" vertical="center"/>
    </xf>
    <xf numFmtId="0" fontId="2" fillId="2" borderId="26" xfId="0" applyFont="1" applyFill="1" applyBorder="1" applyAlignment="1">
      <alignment horizontal="left" vertical="center"/>
    </xf>
    <xf numFmtId="0" fontId="20" fillId="2" borderId="24" xfId="0" applyFont="1" applyFill="1" applyBorder="1" applyAlignment="1">
      <alignment horizontal="left" vertical="center"/>
    </xf>
    <xf numFmtId="0" fontId="2" fillId="2" borderId="28" xfId="0" applyFont="1" applyFill="1" applyBorder="1" applyAlignment="1" applyProtection="1">
      <alignment horizontal="left" vertical="center"/>
      <protection locked="0"/>
    </xf>
    <xf numFmtId="0" fontId="15" fillId="11" borderId="26" xfId="0" applyFont="1" applyFill="1" applyBorder="1" applyAlignment="1">
      <alignment horizontal="left" vertical="center"/>
    </xf>
    <xf numFmtId="0" fontId="15" fillId="12" borderId="0" xfId="0" applyFont="1" applyFill="1" applyAlignment="1">
      <alignment horizontal="left" vertical="center"/>
    </xf>
    <xf numFmtId="0" fontId="4" fillId="9" borderId="0" xfId="0" applyFont="1" applyFill="1" applyAlignment="1">
      <alignment horizontal="left" vertical="center"/>
    </xf>
    <xf numFmtId="0" fontId="4" fillId="7" borderId="26" xfId="0" applyFont="1" applyFill="1" applyBorder="1" applyAlignment="1">
      <alignment horizontal="left" vertical="center"/>
    </xf>
    <xf numFmtId="0" fontId="4" fillId="8" borderId="26" xfId="0" applyFont="1" applyFill="1" applyBorder="1" applyAlignment="1">
      <alignment horizontal="left" vertical="center"/>
    </xf>
    <xf numFmtId="0" fontId="4" fillId="2" borderId="0" xfId="0" applyFont="1" applyFill="1" applyAlignment="1" applyProtection="1">
      <alignment horizontal="left" vertical="center"/>
      <protection locked="0"/>
    </xf>
    <xf numFmtId="0" fontId="4" fillId="8" borderId="3"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2" fillId="0" borderId="24" xfId="0" applyFont="1" applyBorder="1" applyAlignment="1">
      <alignment horizontal="center" vertical="center" wrapText="1"/>
    </xf>
    <xf numFmtId="0" fontId="9" fillId="4" borderId="24" xfId="3" applyFont="1" applyFill="1" applyBorder="1" applyAlignment="1">
      <alignment vertical="center" wrapText="1"/>
    </xf>
    <xf numFmtId="0" fontId="4" fillId="2" borderId="24" xfId="0" applyFont="1" applyFill="1" applyBorder="1" applyAlignment="1" applyProtection="1">
      <alignment horizontal="center" vertical="center" wrapText="1"/>
      <protection locked="0"/>
    </xf>
    <xf numFmtId="0" fontId="0" fillId="0" borderId="0" xfId="0" applyAlignment="1">
      <alignment vertical="center" wrapText="1"/>
    </xf>
    <xf numFmtId="0" fontId="21" fillId="0" borderId="24" xfId="0" applyFont="1" applyBorder="1" applyAlignment="1">
      <alignment horizontal="left" vertical="center" wrapText="1"/>
    </xf>
    <xf numFmtId="0" fontId="24" fillId="0" borderId="24" xfId="0" applyFont="1" applyBorder="1" applyAlignment="1">
      <alignment vertical="center" wrapText="1"/>
    </xf>
    <xf numFmtId="0" fontId="21" fillId="0" borderId="24" xfId="0" applyFont="1" applyBorder="1" applyAlignment="1" applyProtection="1">
      <alignment horizontal="center" vertical="center" wrapText="1"/>
      <protection locked="0"/>
    </xf>
    <xf numFmtId="0" fontId="24" fillId="2" borderId="24"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18" fillId="0" borderId="24" xfId="0" applyFont="1" applyBorder="1" applyAlignment="1">
      <alignment horizontal="left" vertical="center" wrapText="1"/>
    </xf>
    <xf numFmtId="0" fontId="15" fillId="11" borderId="18" xfId="0" applyFont="1" applyFill="1" applyBorder="1" applyAlignment="1">
      <alignment horizontal="left" vertical="center"/>
    </xf>
    <xf numFmtId="0" fontId="4" fillId="0" borderId="3" xfId="0" applyFont="1" applyBorder="1" applyAlignment="1" applyProtection="1">
      <alignment horizontal="center" vertical="center" wrapText="1"/>
      <protection locked="0"/>
    </xf>
    <xf numFmtId="0" fontId="18" fillId="0" borderId="24" xfId="0" applyFont="1" applyBorder="1" applyAlignment="1">
      <alignment horizontal="center" vertical="center"/>
    </xf>
    <xf numFmtId="0" fontId="18" fillId="0" borderId="24" xfId="0" applyFont="1" applyBorder="1" applyAlignment="1">
      <alignment vertical="center"/>
    </xf>
    <xf numFmtId="0" fontId="2" fillId="13" borderId="24" xfId="0" applyFont="1" applyFill="1" applyBorder="1" applyAlignment="1">
      <alignment horizontal="left" vertical="center" wrapText="1"/>
    </xf>
    <xf numFmtId="0" fontId="2" fillId="13" borderId="24" xfId="0" applyFont="1" applyFill="1" applyBorder="1" applyAlignment="1">
      <alignment horizontal="left" vertical="center"/>
    </xf>
    <xf numFmtId="0" fontId="2" fillId="8" borderId="22" xfId="0" applyFont="1" applyFill="1" applyBorder="1" applyAlignment="1">
      <alignment horizontal="left" vertical="center"/>
    </xf>
    <xf numFmtId="0" fontId="15" fillId="0" borderId="23" xfId="0" applyFont="1" applyBorder="1" applyAlignment="1">
      <alignment horizontal="center" vertical="center"/>
    </xf>
    <xf numFmtId="0" fontId="15" fillId="0" borderId="3" xfId="0" applyFont="1" applyBorder="1" applyAlignment="1">
      <alignment vertical="center" wrapText="1"/>
    </xf>
    <xf numFmtId="0" fontId="9" fillId="0" borderId="24" xfId="0" applyFont="1" applyBorder="1" applyAlignment="1">
      <alignment horizontal="center" vertical="center" wrapText="1"/>
    </xf>
    <xf numFmtId="0" fontId="21" fillId="2" borderId="3" xfId="0" applyFont="1" applyFill="1" applyBorder="1" applyAlignment="1">
      <alignment horizontal="center" vertical="center" wrapText="1"/>
    </xf>
    <xf numFmtId="0" fontId="15" fillId="0" borderId="23" xfId="0" applyFont="1" applyBorder="1" applyAlignment="1">
      <alignment vertical="center" wrapText="1"/>
    </xf>
    <xf numFmtId="0" fontId="4" fillId="0" borderId="1" xfId="0" applyFont="1" applyBorder="1" applyAlignment="1">
      <alignment horizontal="center" vertical="center"/>
    </xf>
    <xf numFmtId="0" fontId="15" fillId="0" borderId="16" xfId="0" applyFont="1" applyBorder="1" applyAlignment="1">
      <alignment horizontal="center" vertical="center"/>
    </xf>
    <xf numFmtId="0" fontId="4" fillId="7" borderId="24" xfId="0" applyFont="1" applyFill="1" applyBorder="1"/>
    <xf numFmtId="0" fontId="4" fillId="0" borderId="17" xfId="0" applyFont="1" applyBorder="1" applyAlignment="1">
      <alignment horizontal="left" vertical="center"/>
    </xf>
    <xf numFmtId="0" fontId="4" fillId="7" borderId="24" xfId="0" applyFont="1" applyFill="1" applyBorder="1" applyAlignment="1" applyProtection="1">
      <alignment horizontal="center" vertical="center"/>
      <protection locked="0"/>
    </xf>
    <xf numFmtId="0" fontId="15" fillId="7" borderId="24" xfId="0" applyFont="1" applyFill="1" applyBorder="1" applyAlignment="1">
      <alignment vertical="center"/>
    </xf>
    <xf numFmtId="0" fontId="15" fillId="0" borderId="18" xfId="0" applyFont="1" applyBorder="1" applyAlignment="1">
      <alignment horizontal="left" vertical="center"/>
    </xf>
    <xf numFmtId="0" fontId="15" fillId="2" borderId="3" xfId="0" applyFont="1" applyFill="1" applyBorder="1" applyAlignment="1">
      <alignment horizontal="left" vertical="center"/>
    </xf>
    <xf numFmtId="0" fontId="15" fillId="12" borderId="26" xfId="0" applyFont="1" applyFill="1" applyBorder="1" applyAlignment="1">
      <alignment horizontal="left" vertical="center"/>
    </xf>
    <xf numFmtId="0" fontId="15" fillId="2" borderId="3"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2" borderId="16" xfId="0" applyFont="1" applyFill="1" applyBorder="1" applyAlignment="1">
      <alignment horizontal="left" vertical="center"/>
    </xf>
    <xf numFmtId="0" fontId="2" fillId="2" borderId="34" xfId="0" applyFont="1" applyFill="1" applyBorder="1" applyAlignment="1" applyProtection="1">
      <alignment horizontal="left" vertical="center"/>
      <protection locked="0"/>
    </xf>
    <xf numFmtId="0" fontId="4" fillId="2" borderId="0" xfId="0" applyFont="1" applyFill="1" applyAlignment="1">
      <alignment horizontal="left" vertical="center"/>
    </xf>
    <xf numFmtId="0" fontId="4" fillId="0" borderId="26" xfId="0" applyFont="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7" borderId="1" xfId="0" applyFont="1" applyFill="1" applyBorder="1" applyAlignment="1">
      <alignment horizontal="center" vertical="center"/>
    </xf>
    <xf numFmtId="0" fontId="2" fillId="2" borderId="32"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15" fillId="0" borderId="18" xfId="0" applyFont="1" applyBorder="1" applyAlignment="1">
      <alignment vertical="center"/>
    </xf>
    <xf numFmtId="0" fontId="15" fillId="0" borderId="0" xfId="0" applyFont="1" applyAlignment="1">
      <alignment horizontal="left" vertical="center"/>
    </xf>
    <xf numFmtId="0" fontId="2" fillId="0" borderId="24" xfId="0" applyFont="1" applyBorder="1" applyAlignment="1" applyProtection="1">
      <alignment horizontal="left" vertical="center"/>
      <protection locked="0"/>
    </xf>
    <xf numFmtId="0" fontId="4" fillId="7" borderId="23" xfId="0" applyFont="1" applyFill="1" applyBorder="1" applyAlignment="1" applyProtection="1">
      <alignment vertical="center"/>
      <protection locked="0"/>
    </xf>
    <xf numFmtId="0" fontId="4" fillId="11" borderId="24" xfId="0" applyFont="1" applyFill="1" applyBorder="1" applyAlignment="1">
      <alignment horizontal="left" vertical="center"/>
    </xf>
    <xf numFmtId="0" fontId="4" fillId="9" borderId="16" xfId="0" applyFont="1" applyFill="1" applyBorder="1" applyAlignment="1">
      <alignment horizontal="left" vertical="center"/>
    </xf>
    <xf numFmtId="0" fontId="2" fillId="10" borderId="26" xfId="0" applyFont="1" applyFill="1" applyBorder="1" applyAlignment="1">
      <alignment horizontal="left" vertical="center"/>
    </xf>
    <xf numFmtId="0" fontId="2" fillId="8" borderId="31" xfId="0" applyFont="1" applyFill="1" applyBorder="1" applyAlignment="1">
      <alignment horizontal="center" vertical="center"/>
    </xf>
    <xf numFmtId="0" fontId="15" fillId="0" borderId="26" xfId="0" applyFont="1" applyBorder="1" applyAlignment="1">
      <alignment horizontal="center" vertical="center"/>
    </xf>
    <xf numFmtId="0" fontId="15" fillId="0" borderId="29" xfId="0" applyFont="1" applyBorder="1" applyAlignment="1">
      <alignment vertical="center"/>
    </xf>
    <xf numFmtId="0" fontId="4" fillId="8" borderId="23" xfId="0" applyFont="1" applyFill="1" applyBorder="1" applyAlignment="1">
      <alignment horizontal="left" vertical="center"/>
    </xf>
    <xf numFmtId="0" fontId="22" fillId="11" borderId="24" xfId="0" applyFont="1" applyFill="1" applyBorder="1" applyAlignment="1">
      <alignment horizontal="left" vertical="center"/>
    </xf>
    <xf numFmtId="0" fontId="22" fillId="0" borderId="26" xfId="0" applyFont="1" applyBorder="1" applyAlignment="1">
      <alignment horizontal="left" vertical="center"/>
    </xf>
    <xf numFmtId="0" fontId="4" fillId="7" borderId="18" xfId="0" applyFont="1" applyFill="1" applyBorder="1" applyAlignment="1">
      <alignment horizontal="left" vertical="center"/>
    </xf>
    <xf numFmtId="0" fontId="4" fillId="8" borderId="0" xfId="0" applyFont="1" applyFill="1" applyAlignment="1">
      <alignment horizontal="left" vertical="center"/>
    </xf>
    <xf numFmtId="0" fontId="4" fillId="7" borderId="30" xfId="0" applyFont="1" applyFill="1" applyBorder="1" applyAlignment="1" applyProtection="1">
      <alignment vertical="center"/>
      <protection locked="0"/>
    </xf>
    <xf numFmtId="0" fontId="15" fillId="0" borderId="26" xfId="0" applyFont="1" applyBorder="1" applyAlignment="1">
      <alignment horizontal="left" vertical="center"/>
    </xf>
    <xf numFmtId="0" fontId="4" fillId="7" borderId="0" xfId="0" applyFont="1" applyFill="1" applyAlignment="1" applyProtection="1">
      <alignment vertical="center"/>
      <protection locked="0"/>
    </xf>
    <xf numFmtId="0" fontId="15" fillId="0" borderId="21" xfId="0" applyFont="1" applyBorder="1" applyAlignment="1">
      <alignment vertical="center"/>
    </xf>
    <xf numFmtId="0" fontId="15" fillId="7" borderId="35" xfId="0" applyFont="1" applyFill="1" applyBorder="1" applyAlignment="1">
      <alignment horizontal="left" vertical="center"/>
    </xf>
    <xf numFmtId="0" fontId="4" fillId="0" borderId="22" xfId="0" applyFont="1" applyBorder="1" applyAlignment="1">
      <alignment vertical="center"/>
    </xf>
    <xf numFmtId="0" fontId="15" fillId="0" borderId="1" xfId="0" applyFont="1" applyBorder="1" applyAlignment="1">
      <alignment horizontal="center" vertical="center"/>
    </xf>
    <xf numFmtId="0" fontId="15" fillId="7" borderId="1" xfId="0" applyFont="1" applyFill="1" applyBorder="1" applyAlignment="1">
      <alignment horizontal="center" vertical="center"/>
    </xf>
    <xf numFmtId="0" fontId="15" fillId="11" borderId="26" xfId="0" applyFont="1" applyFill="1" applyBorder="1" applyAlignment="1">
      <alignment vertical="center"/>
    </xf>
    <xf numFmtId="0" fontId="15" fillId="2" borderId="0" xfId="0" applyFont="1" applyFill="1" applyAlignment="1">
      <alignment vertical="center"/>
    </xf>
    <xf numFmtId="0" fontId="15" fillId="0" borderId="22" xfId="0" applyFont="1" applyBorder="1" applyAlignment="1">
      <alignment vertical="center"/>
    </xf>
    <xf numFmtId="0" fontId="4" fillId="7" borderId="3" xfId="0" applyFont="1" applyFill="1" applyBorder="1" applyAlignment="1" applyProtection="1">
      <alignment horizontal="center" vertical="center"/>
      <protection locked="0"/>
    </xf>
    <xf numFmtId="0" fontId="4" fillId="0" borderId="28" xfId="0" applyFont="1" applyBorder="1" applyAlignment="1" applyProtection="1">
      <alignment horizontal="center" vertical="center" wrapText="1"/>
      <protection locked="0"/>
    </xf>
    <xf numFmtId="0" fontId="2" fillId="0" borderId="27" xfId="0" applyFont="1" applyBorder="1" applyAlignment="1">
      <alignment horizontal="center" vertical="center" wrapText="1"/>
    </xf>
    <xf numFmtId="0" fontId="9" fillId="4" borderId="26" xfId="3" applyFont="1" applyFill="1" applyBorder="1" applyAlignment="1">
      <alignment vertical="center" wrapText="1"/>
    </xf>
    <xf numFmtId="0" fontId="15" fillId="14" borderId="24" xfId="0" applyFont="1" applyFill="1" applyBorder="1" applyAlignment="1">
      <alignment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6"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2">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5"/>
  <sheetViews>
    <sheetView tabSelected="1" workbookViewId="0">
      <selection activeCell="B16" sqref="B16"/>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235" t="s">
        <v>63</v>
      </c>
      <c r="B1" s="236"/>
      <c r="C1" s="236"/>
      <c r="D1" s="236"/>
      <c r="E1" s="236"/>
      <c r="F1" s="236"/>
      <c r="G1" s="237"/>
    </row>
    <row r="2" spans="1:8" ht="80.25" customHeight="1" x14ac:dyDescent="0.25">
      <c r="A2" s="238" t="s">
        <v>21</v>
      </c>
      <c r="B2" s="238"/>
      <c r="C2" s="239" t="s">
        <v>347</v>
      </c>
      <c r="D2" s="240"/>
      <c r="E2" s="240"/>
      <c r="F2" s="240"/>
      <c r="G2" s="240"/>
    </row>
    <row r="3" spans="1:8" ht="20.25" x14ac:dyDescent="0.25">
      <c r="A3" s="230" t="s">
        <v>12</v>
      </c>
      <c r="B3" s="230"/>
      <c r="C3" s="230"/>
      <c r="D3" s="230"/>
      <c r="E3" s="230"/>
      <c r="F3" s="230"/>
      <c r="G3" s="231"/>
    </row>
    <row r="4" spans="1:8" ht="15.75" thickBot="1" x14ac:dyDescent="0.3">
      <c r="A4" s="241" t="s">
        <v>19</v>
      </c>
      <c r="B4" s="242"/>
      <c r="C4" s="9">
        <v>12</v>
      </c>
      <c r="D4" s="10"/>
      <c r="E4" s="10"/>
      <c r="F4" s="10"/>
      <c r="G4" s="10"/>
    </row>
    <row r="5" spans="1:8" x14ac:dyDescent="0.25">
      <c r="A5" s="232" t="s">
        <v>13</v>
      </c>
      <c r="B5" s="233"/>
      <c r="C5" s="233"/>
      <c r="D5" s="233"/>
      <c r="E5" s="233"/>
      <c r="F5" s="233"/>
      <c r="G5" s="234"/>
    </row>
    <row r="6" spans="1:8" x14ac:dyDescent="0.25">
      <c r="A6" s="224" t="s">
        <v>22</v>
      </c>
      <c r="B6" s="225"/>
      <c r="C6" s="225"/>
      <c r="D6" s="225"/>
      <c r="E6" s="225"/>
      <c r="F6" s="225"/>
      <c r="G6" s="226"/>
    </row>
    <row r="7" spans="1:8" x14ac:dyDescent="0.25">
      <c r="A7" s="224" t="s">
        <v>29</v>
      </c>
      <c r="B7" s="225"/>
      <c r="C7" s="225"/>
      <c r="D7" s="225"/>
      <c r="E7" s="225"/>
      <c r="F7" s="225"/>
      <c r="G7" s="226"/>
    </row>
    <row r="8" spans="1:8" x14ac:dyDescent="0.25">
      <c r="A8" s="224" t="s">
        <v>28</v>
      </c>
      <c r="B8" s="225"/>
      <c r="C8" s="225"/>
      <c r="D8" s="225"/>
      <c r="E8" s="225"/>
      <c r="F8" s="225"/>
      <c r="G8" s="226"/>
    </row>
    <row r="9" spans="1:8" x14ac:dyDescent="0.25">
      <c r="A9" s="224" t="s">
        <v>27</v>
      </c>
      <c r="B9" s="225"/>
      <c r="C9" s="225"/>
      <c r="D9" s="225"/>
      <c r="E9" s="225"/>
      <c r="F9" s="225"/>
      <c r="G9" s="226"/>
    </row>
    <row r="10" spans="1:8" x14ac:dyDescent="0.25">
      <c r="A10" s="224" t="s">
        <v>25</v>
      </c>
      <c r="B10" s="225"/>
      <c r="C10" s="225"/>
      <c r="D10" s="225"/>
      <c r="E10" s="225"/>
      <c r="F10" s="225"/>
      <c r="G10" s="226"/>
    </row>
    <row r="11" spans="1:8" x14ac:dyDescent="0.25">
      <c r="A11" s="224" t="s">
        <v>26</v>
      </c>
      <c r="B11" s="225"/>
      <c r="C11" s="225"/>
      <c r="D11" s="225"/>
      <c r="E11" s="225"/>
      <c r="F11" s="225"/>
      <c r="G11" s="226"/>
    </row>
    <row r="12" spans="1:8" x14ac:dyDescent="0.25">
      <c r="A12" s="224" t="s">
        <v>24</v>
      </c>
      <c r="B12" s="225"/>
      <c r="C12" s="225"/>
      <c r="D12" s="225"/>
      <c r="E12" s="225"/>
      <c r="F12" s="225"/>
      <c r="G12" s="226"/>
    </row>
    <row r="13" spans="1:8" ht="15.75" thickBot="1" x14ac:dyDescent="0.3">
      <c r="A13" s="227" t="s">
        <v>23</v>
      </c>
      <c r="B13" s="228"/>
      <c r="C13" s="228"/>
      <c r="D13" s="228"/>
      <c r="E13" s="228"/>
      <c r="F13" s="228"/>
      <c r="G13" s="229"/>
    </row>
    <row r="14" spans="1:8" ht="30" x14ac:dyDescent="0.25">
      <c r="A14" s="8" t="s">
        <v>0</v>
      </c>
      <c r="B14" s="8" t="s">
        <v>1</v>
      </c>
      <c r="C14" s="8" t="s">
        <v>10</v>
      </c>
      <c r="D14" s="8" t="s">
        <v>2</v>
      </c>
      <c r="E14" s="8" t="s">
        <v>4</v>
      </c>
      <c r="F14" s="8" t="s">
        <v>3</v>
      </c>
      <c r="G14" s="8" t="s">
        <v>8</v>
      </c>
      <c r="H14" s="26" t="s">
        <v>50</v>
      </c>
    </row>
    <row r="15" spans="1:8" ht="30" x14ac:dyDescent="0.25">
      <c r="A15" s="8">
        <v>1</v>
      </c>
      <c r="B15" s="68" t="s">
        <v>319</v>
      </c>
      <c r="C15" s="7" t="s">
        <v>18</v>
      </c>
      <c r="D15" s="21" t="s">
        <v>11</v>
      </c>
      <c r="E15" s="65">
        <v>1</v>
      </c>
      <c r="F15" s="69" t="s">
        <v>6</v>
      </c>
      <c r="G15" s="65">
        <v>1</v>
      </c>
    </row>
    <row r="16" spans="1:8" ht="45" x14ac:dyDescent="0.25">
      <c r="A16" s="8">
        <v>2</v>
      </c>
      <c r="B16" s="32" t="s">
        <v>129</v>
      </c>
      <c r="C16" s="7" t="s">
        <v>18</v>
      </c>
      <c r="D16" s="21" t="s">
        <v>11</v>
      </c>
      <c r="E16" s="6">
        <v>1</v>
      </c>
      <c r="F16" s="2" t="s">
        <v>6</v>
      </c>
      <c r="G16" s="6">
        <v>1</v>
      </c>
    </row>
    <row r="17" spans="1:7" ht="30" x14ac:dyDescent="0.25">
      <c r="A17" s="8">
        <v>3</v>
      </c>
      <c r="B17" s="68" t="s">
        <v>321</v>
      </c>
      <c r="C17" s="7" t="s">
        <v>18</v>
      </c>
      <c r="D17" s="21" t="s">
        <v>11</v>
      </c>
      <c r="E17" s="6">
        <v>1</v>
      </c>
      <c r="F17" s="2" t="s">
        <v>6</v>
      </c>
      <c r="G17" s="6">
        <v>1</v>
      </c>
    </row>
    <row r="18" spans="1:7" ht="30" x14ac:dyDescent="0.25">
      <c r="A18" s="8">
        <v>4</v>
      </c>
      <c r="B18" s="32" t="s">
        <v>127</v>
      </c>
      <c r="C18" s="7" t="s">
        <v>18</v>
      </c>
      <c r="D18" s="21" t="s">
        <v>11</v>
      </c>
      <c r="E18" s="6">
        <v>1</v>
      </c>
      <c r="F18" s="2" t="s">
        <v>6</v>
      </c>
      <c r="G18" s="6">
        <v>1</v>
      </c>
    </row>
    <row r="19" spans="1:7" ht="30" x14ac:dyDescent="0.25">
      <c r="A19" s="8">
        <v>5</v>
      </c>
      <c r="B19" s="68" t="s">
        <v>320</v>
      </c>
      <c r="C19" s="7" t="s">
        <v>18</v>
      </c>
      <c r="D19" s="21" t="s">
        <v>11</v>
      </c>
      <c r="E19" s="6">
        <v>1</v>
      </c>
      <c r="F19" s="2" t="s">
        <v>6</v>
      </c>
      <c r="G19" s="6">
        <v>1</v>
      </c>
    </row>
    <row r="20" spans="1:7" ht="30" x14ac:dyDescent="0.25">
      <c r="A20" s="8">
        <v>6</v>
      </c>
      <c r="B20" s="62" t="s">
        <v>304</v>
      </c>
      <c r="C20" s="7" t="s">
        <v>18</v>
      </c>
      <c r="D20" s="1" t="s">
        <v>7</v>
      </c>
      <c r="E20" s="6">
        <v>1</v>
      </c>
      <c r="F20" s="2" t="s">
        <v>6</v>
      </c>
      <c r="G20" s="6">
        <v>1</v>
      </c>
    </row>
    <row r="21" spans="1:7" ht="30" x14ac:dyDescent="0.25">
      <c r="A21" s="8">
        <v>7</v>
      </c>
      <c r="B21" s="32" t="s">
        <v>123</v>
      </c>
      <c r="C21" s="7" t="s">
        <v>18</v>
      </c>
      <c r="D21" s="151" t="s">
        <v>5</v>
      </c>
      <c r="E21" s="6">
        <v>1</v>
      </c>
      <c r="F21" s="2" t="s">
        <v>6</v>
      </c>
      <c r="G21" s="6">
        <v>1</v>
      </c>
    </row>
    <row r="22" spans="1:7" ht="30" x14ac:dyDescent="0.25">
      <c r="A22" s="8">
        <v>8</v>
      </c>
      <c r="B22" s="74" t="s">
        <v>42</v>
      </c>
      <c r="C22" s="7" t="s">
        <v>18</v>
      </c>
      <c r="D22" s="151" t="s">
        <v>5</v>
      </c>
      <c r="E22" s="6">
        <v>1</v>
      </c>
      <c r="F22" s="2" t="s">
        <v>6</v>
      </c>
      <c r="G22" s="6">
        <v>1</v>
      </c>
    </row>
    <row r="23" spans="1:7" ht="21" thickBot="1" x14ac:dyDescent="0.3">
      <c r="A23" s="230" t="s">
        <v>15</v>
      </c>
      <c r="B23" s="230"/>
      <c r="C23" s="230"/>
      <c r="D23" s="230"/>
      <c r="E23" s="230"/>
      <c r="F23" s="230"/>
      <c r="G23" s="231"/>
    </row>
    <row r="24" spans="1:7" x14ac:dyDescent="0.25">
      <c r="A24" s="232" t="s">
        <v>13</v>
      </c>
      <c r="B24" s="233"/>
      <c r="C24" s="233"/>
      <c r="D24" s="233"/>
      <c r="E24" s="233"/>
      <c r="F24" s="233"/>
      <c r="G24" s="234"/>
    </row>
    <row r="25" spans="1:7" x14ac:dyDescent="0.25">
      <c r="A25" s="224" t="s">
        <v>22</v>
      </c>
      <c r="B25" s="225"/>
      <c r="C25" s="225"/>
      <c r="D25" s="225"/>
      <c r="E25" s="225"/>
      <c r="F25" s="225"/>
      <c r="G25" s="226"/>
    </row>
    <row r="26" spans="1:7" x14ac:dyDescent="0.25">
      <c r="A26" s="224" t="s">
        <v>29</v>
      </c>
      <c r="B26" s="225"/>
      <c r="C26" s="225"/>
      <c r="D26" s="225"/>
      <c r="E26" s="225"/>
      <c r="F26" s="225"/>
      <c r="G26" s="226"/>
    </row>
    <row r="27" spans="1:7" x14ac:dyDescent="0.25">
      <c r="A27" s="224" t="s">
        <v>28</v>
      </c>
      <c r="B27" s="225"/>
      <c r="C27" s="225"/>
      <c r="D27" s="225"/>
      <c r="E27" s="225"/>
      <c r="F27" s="225"/>
      <c r="G27" s="226"/>
    </row>
    <row r="28" spans="1:7" x14ac:dyDescent="0.25">
      <c r="A28" s="224" t="s">
        <v>27</v>
      </c>
      <c r="B28" s="225"/>
      <c r="C28" s="225"/>
      <c r="D28" s="225"/>
      <c r="E28" s="225"/>
      <c r="F28" s="225"/>
      <c r="G28" s="226"/>
    </row>
    <row r="29" spans="1:7" x14ac:dyDescent="0.25">
      <c r="A29" s="224" t="s">
        <v>25</v>
      </c>
      <c r="B29" s="225"/>
      <c r="C29" s="225"/>
      <c r="D29" s="225"/>
      <c r="E29" s="225"/>
      <c r="F29" s="225"/>
      <c r="G29" s="226"/>
    </row>
    <row r="30" spans="1:7" x14ac:dyDescent="0.25">
      <c r="A30" s="224" t="s">
        <v>26</v>
      </c>
      <c r="B30" s="225"/>
      <c r="C30" s="225"/>
      <c r="D30" s="225"/>
      <c r="E30" s="225"/>
      <c r="F30" s="225"/>
      <c r="G30" s="226"/>
    </row>
    <row r="31" spans="1:7" x14ac:dyDescent="0.25">
      <c r="A31" s="224" t="s">
        <v>24</v>
      </c>
      <c r="B31" s="225"/>
      <c r="C31" s="225"/>
      <c r="D31" s="225"/>
      <c r="E31" s="225"/>
      <c r="F31" s="225"/>
      <c r="G31" s="226"/>
    </row>
    <row r="32" spans="1:7" ht="15.75" thickBot="1" x14ac:dyDescent="0.3">
      <c r="A32" s="227" t="s">
        <v>23</v>
      </c>
      <c r="B32" s="228"/>
      <c r="C32" s="228"/>
      <c r="D32" s="228"/>
      <c r="E32" s="228"/>
      <c r="F32" s="228"/>
      <c r="G32" s="229"/>
    </row>
    <row r="33" spans="1:7" ht="30" x14ac:dyDescent="0.25">
      <c r="A33" s="8" t="s">
        <v>0</v>
      </c>
      <c r="B33" s="8" t="s">
        <v>1</v>
      </c>
      <c r="C33" s="8" t="s">
        <v>10</v>
      </c>
      <c r="D33" s="8" t="s">
        <v>2</v>
      </c>
      <c r="E33" s="8" t="s">
        <v>4</v>
      </c>
      <c r="F33" s="8" t="s">
        <v>3</v>
      </c>
      <c r="G33" s="8" t="s">
        <v>8</v>
      </c>
    </row>
    <row r="34" spans="1:7" ht="31.5" x14ac:dyDescent="0.25">
      <c r="A34" s="4">
        <v>1</v>
      </c>
      <c r="B34" s="153" t="s">
        <v>314</v>
      </c>
      <c r="C34" s="154" t="s">
        <v>18</v>
      </c>
      <c r="D34" s="155" t="s">
        <v>7</v>
      </c>
      <c r="E34" s="156">
        <v>1</v>
      </c>
      <c r="F34" s="157" t="s">
        <v>210</v>
      </c>
      <c r="G34" s="158">
        <v>12</v>
      </c>
    </row>
    <row r="35" spans="1:7" ht="31.5" x14ac:dyDescent="0.25">
      <c r="A35" s="4">
        <v>2</v>
      </c>
      <c r="B35" s="153" t="s">
        <v>35</v>
      </c>
      <c r="C35" s="154" t="s">
        <v>18</v>
      </c>
      <c r="D35" s="155" t="s">
        <v>7</v>
      </c>
      <c r="E35" s="156">
        <v>1</v>
      </c>
      <c r="F35" s="157" t="s">
        <v>315</v>
      </c>
      <c r="G35" s="158">
        <v>12</v>
      </c>
    </row>
    <row r="36" spans="1:7" ht="21" thickBot="1" x14ac:dyDescent="0.3">
      <c r="A36" s="230" t="s">
        <v>16</v>
      </c>
      <c r="B36" s="230"/>
      <c r="C36" s="230"/>
      <c r="D36" s="230"/>
      <c r="E36" s="230"/>
      <c r="F36" s="230"/>
      <c r="G36" s="231"/>
    </row>
    <row r="37" spans="1:7" x14ac:dyDescent="0.25">
      <c r="A37" s="232" t="s">
        <v>13</v>
      </c>
      <c r="B37" s="233"/>
      <c r="C37" s="233"/>
      <c r="D37" s="233"/>
      <c r="E37" s="233"/>
      <c r="F37" s="233"/>
      <c r="G37" s="234"/>
    </row>
    <row r="38" spans="1:7" x14ac:dyDescent="0.25">
      <c r="A38" s="224" t="s">
        <v>22</v>
      </c>
      <c r="B38" s="225"/>
      <c r="C38" s="225"/>
      <c r="D38" s="225"/>
      <c r="E38" s="225"/>
      <c r="F38" s="225"/>
      <c r="G38" s="226"/>
    </row>
    <row r="39" spans="1:7" x14ac:dyDescent="0.25">
      <c r="A39" s="224" t="s">
        <v>29</v>
      </c>
      <c r="B39" s="225"/>
      <c r="C39" s="225"/>
      <c r="D39" s="225"/>
      <c r="E39" s="225"/>
      <c r="F39" s="225"/>
      <c r="G39" s="226"/>
    </row>
    <row r="40" spans="1:7" x14ac:dyDescent="0.25">
      <c r="A40" s="224" t="s">
        <v>28</v>
      </c>
      <c r="B40" s="225"/>
      <c r="C40" s="225"/>
      <c r="D40" s="225"/>
      <c r="E40" s="225"/>
      <c r="F40" s="225"/>
      <c r="G40" s="226"/>
    </row>
    <row r="41" spans="1:7" x14ac:dyDescent="0.25">
      <c r="A41" s="224" t="s">
        <v>27</v>
      </c>
      <c r="B41" s="225"/>
      <c r="C41" s="225"/>
      <c r="D41" s="225"/>
      <c r="E41" s="225"/>
      <c r="F41" s="225"/>
      <c r="G41" s="226"/>
    </row>
    <row r="42" spans="1:7" x14ac:dyDescent="0.25">
      <c r="A42" s="224" t="s">
        <v>25</v>
      </c>
      <c r="B42" s="225"/>
      <c r="C42" s="225"/>
      <c r="D42" s="225"/>
      <c r="E42" s="225"/>
      <c r="F42" s="225"/>
      <c r="G42" s="226"/>
    </row>
    <row r="43" spans="1:7" x14ac:dyDescent="0.25">
      <c r="A43" s="224" t="s">
        <v>26</v>
      </c>
      <c r="B43" s="225"/>
      <c r="C43" s="225"/>
      <c r="D43" s="225"/>
      <c r="E43" s="225"/>
      <c r="F43" s="225"/>
      <c r="G43" s="226"/>
    </row>
    <row r="44" spans="1:7" x14ac:dyDescent="0.25">
      <c r="A44" s="224" t="s">
        <v>24</v>
      </c>
      <c r="B44" s="225"/>
      <c r="C44" s="225"/>
      <c r="D44" s="225"/>
      <c r="E44" s="225"/>
      <c r="F44" s="225"/>
      <c r="G44" s="226"/>
    </row>
    <row r="45" spans="1:7" ht="15.75" thickBot="1" x14ac:dyDescent="0.3">
      <c r="A45" s="227" t="s">
        <v>23</v>
      </c>
      <c r="B45" s="228"/>
      <c r="C45" s="228"/>
      <c r="D45" s="228"/>
      <c r="E45" s="228"/>
      <c r="F45" s="228"/>
      <c r="G45" s="229"/>
    </row>
    <row r="46" spans="1:7" ht="30" x14ac:dyDescent="0.25">
      <c r="A46" s="8" t="s">
        <v>0</v>
      </c>
      <c r="B46" s="8" t="s">
        <v>1</v>
      </c>
      <c r="C46" s="8" t="s">
        <v>10</v>
      </c>
      <c r="D46" s="8" t="s">
        <v>2</v>
      </c>
      <c r="E46" s="8" t="s">
        <v>4</v>
      </c>
      <c r="F46" s="8" t="s">
        <v>3</v>
      </c>
      <c r="G46" s="8" t="s">
        <v>8</v>
      </c>
    </row>
    <row r="47" spans="1:7" ht="31.5" x14ac:dyDescent="0.25">
      <c r="A47" s="3">
        <v>1</v>
      </c>
      <c r="B47" s="159" t="s">
        <v>316</v>
      </c>
      <c r="C47" s="154" t="s">
        <v>18</v>
      </c>
      <c r="D47" s="155" t="s">
        <v>5</v>
      </c>
      <c r="E47" s="156">
        <v>1</v>
      </c>
      <c r="F47" s="149" t="s">
        <v>17</v>
      </c>
      <c r="G47" s="158">
        <v>1</v>
      </c>
    </row>
    <row r="48" spans="1:7" ht="31.5" x14ac:dyDescent="0.25">
      <c r="A48" s="3">
        <v>2</v>
      </c>
      <c r="B48" s="153" t="s">
        <v>314</v>
      </c>
      <c r="C48" s="154" t="s">
        <v>18</v>
      </c>
      <c r="D48" s="155" t="s">
        <v>7</v>
      </c>
      <c r="E48" s="156">
        <v>1</v>
      </c>
      <c r="F48" s="157" t="s">
        <v>6</v>
      </c>
      <c r="G48" s="158">
        <v>1</v>
      </c>
    </row>
    <row r="49" spans="1:7" ht="31.5" x14ac:dyDescent="0.25">
      <c r="A49" s="3">
        <v>3</v>
      </c>
      <c r="B49" s="153" t="s">
        <v>35</v>
      </c>
      <c r="C49" s="154" t="s">
        <v>18</v>
      </c>
      <c r="D49" s="155" t="s">
        <v>7</v>
      </c>
      <c r="E49" s="156">
        <v>1</v>
      </c>
      <c r="F49" s="170" t="s">
        <v>6</v>
      </c>
      <c r="G49" s="158">
        <v>1</v>
      </c>
    </row>
    <row r="50" spans="1:7" ht="20.25" x14ac:dyDescent="0.25">
      <c r="A50" s="230" t="s">
        <v>14</v>
      </c>
      <c r="B50" s="230"/>
      <c r="C50" s="230"/>
      <c r="D50" s="230"/>
      <c r="E50" s="230"/>
      <c r="F50" s="230"/>
      <c r="G50" s="231"/>
    </row>
    <row r="51" spans="1:7" ht="30" x14ac:dyDescent="0.25">
      <c r="A51" s="4" t="s">
        <v>0</v>
      </c>
      <c r="B51" s="4" t="s">
        <v>1</v>
      </c>
      <c r="C51" s="4" t="s">
        <v>10</v>
      </c>
      <c r="D51" s="4" t="s">
        <v>2</v>
      </c>
      <c r="E51" s="4" t="s">
        <v>4</v>
      </c>
      <c r="F51" s="4" t="s">
        <v>3</v>
      </c>
      <c r="G51" s="4" t="s">
        <v>8</v>
      </c>
    </row>
    <row r="52" spans="1:7" ht="30" x14ac:dyDescent="0.25">
      <c r="A52" s="3">
        <v>1</v>
      </c>
      <c r="B52" s="12" t="s">
        <v>30</v>
      </c>
      <c r="C52" s="7" t="s">
        <v>18</v>
      </c>
      <c r="D52" s="30" t="s">
        <v>9</v>
      </c>
      <c r="E52" s="5">
        <v>1</v>
      </c>
      <c r="F52" s="3" t="s">
        <v>6</v>
      </c>
      <c r="G52" s="5">
        <f>E52</f>
        <v>1</v>
      </c>
    </row>
    <row r="53" spans="1:7" ht="30" x14ac:dyDescent="0.25">
      <c r="A53" s="3">
        <v>2</v>
      </c>
      <c r="B53" s="11" t="s">
        <v>33</v>
      </c>
      <c r="C53" s="7" t="s">
        <v>18</v>
      </c>
      <c r="D53" s="30" t="s">
        <v>9</v>
      </c>
      <c r="E53" s="5">
        <v>1</v>
      </c>
      <c r="F53" s="3" t="s">
        <v>6</v>
      </c>
      <c r="G53" s="5">
        <f>E53</f>
        <v>1</v>
      </c>
    </row>
    <row r="54" spans="1:7" ht="30" x14ac:dyDescent="0.25">
      <c r="A54" s="3">
        <v>3</v>
      </c>
      <c r="B54" s="12" t="s">
        <v>31</v>
      </c>
      <c r="C54" s="7" t="s">
        <v>18</v>
      </c>
      <c r="D54" s="30" t="s">
        <v>9</v>
      </c>
      <c r="E54" s="5">
        <v>1</v>
      </c>
      <c r="F54" s="3" t="s">
        <v>6</v>
      </c>
      <c r="G54" s="5">
        <f>E54</f>
        <v>1</v>
      </c>
    </row>
    <row r="55" spans="1:7" ht="30" x14ac:dyDescent="0.25">
      <c r="A55" s="3">
        <v>4</v>
      </c>
      <c r="B55" s="11" t="s">
        <v>32</v>
      </c>
      <c r="C55" s="7" t="s">
        <v>18</v>
      </c>
      <c r="D55" s="30" t="s">
        <v>9</v>
      </c>
      <c r="E55" s="5">
        <v>1</v>
      </c>
      <c r="F55" s="3" t="s">
        <v>6</v>
      </c>
      <c r="G55" s="5">
        <f>E55</f>
        <v>1</v>
      </c>
    </row>
  </sheetData>
  <sortState xmlns:xlrd2="http://schemas.microsoft.com/office/spreadsheetml/2017/richdata2" ref="B15:D22">
    <sortCondition ref="B15:B22"/>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7:G37"/>
    <mergeCell ref="A23:G23"/>
    <mergeCell ref="A24:G24"/>
    <mergeCell ref="A25:G25"/>
    <mergeCell ref="A26:G26"/>
    <mergeCell ref="A27:G27"/>
    <mergeCell ref="A28:G28"/>
    <mergeCell ref="A29:G29"/>
    <mergeCell ref="A30:G30"/>
    <mergeCell ref="A31:G31"/>
    <mergeCell ref="A32:G32"/>
    <mergeCell ref="A36:G36"/>
    <mergeCell ref="A44:G44"/>
    <mergeCell ref="A45:G45"/>
    <mergeCell ref="A50:G50"/>
    <mergeCell ref="A38:G38"/>
    <mergeCell ref="A39:G39"/>
    <mergeCell ref="A40:G40"/>
    <mergeCell ref="A41:G41"/>
    <mergeCell ref="A42:G42"/>
    <mergeCell ref="A43:G43"/>
  </mergeCells>
  <dataValidations count="2">
    <dataValidation type="list" allowBlank="1" showInputMessage="1" showErrorMessage="1" sqref="D52:D53"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4 B47"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D15:D22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57"/>
  <sheetViews>
    <sheetView zoomScaleNormal="100" workbookViewId="0">
      <pane ySplit="1" topLeftCell="A2" activePane="bottomLeft" state="frozen"/>
      <selection activeCell="B31" sqref="B31"/>
      <selection pane="bottomLeft" activeCell="C10" sqref="C10"/>
    </sheetView>
  </sheetViews>
  <sheetFormatPr defaultColWidth="0" defaultRowHeight="15" x14ac:dyDescent="0.25"/>
  <cols>
    <col min="1" max="1" width="8.5703125" customWidth="1"/>
    <col min="2" max="2" width="60.85546875" style="152" customWidth="1"/>
    <col min="3" max="3" width="54.42578125" customWidth="1"/>
    <col min="4" max="4" width="21.42578125" style="20"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4" t="s">
        <v>50</v>
      </c>
    </row>
    <row r="2" spans="1:8" ht="20.25" x14ac:dyDescent="0.25">
      <c r="A2" s="243" t="s">
        <v>7</v>
      </c>
      <c r="B2" s="243"/>
      <c r="C2" s="243"/>
      <c r="D2" s="243"/>
      <c r="E2" s="243"/>
      <c r="F2" s="243"/>
      <c r="G2" s="243"/>
    </row>
    <row r="3" spans="1:8" ht="30" x14ac:dyDescent="0.25">
      <c r="A3" s="4">
        <v>1</v>
      </c>
      <c r="B3" s="12" t="s">
        <v>48</v>
      </c>
      <c r="C3" s="7" t="s">
        <v>18</v>
      </c>
      <c r="D3" s="1" t="s">
        <v>7</v>
      </c>
      <c r="E3" s="6">
        <v>1</v>
      </c>
      <c r="F3" s="2" t="s">
        <v>6</v>
      </c>
      <c r="G3" s="6">
        <v>1</v>
      </c>
      <c r="H3" s="25" t="e">
        <f>COUNTIF(#REF!,B3)</f>
        <v>#REF!</v>
      </c>
    </row>
    <row r="4" spans="1:8" ht="30" x14ac:dyDescent="0.25">
      <c r="A4" s="4">
        <v>2</v>
      </c>
      <c r="B4" s="12" t="s">
        <v>47</v>
      </c>
      <c r="C4" s="7" t="s">
        <v>18</v>
      </c>
      <c r="D4" s="1" t="s">
        <v>7</v>
      </c>
      <c r="E4" s="6">
        <v>1</v>
      </c>
      <c r="F4" s="2" t="s">
        <v>6</v>
      </c>
      <c r="G4" s="6">
        <v>1</v>
      </c>
      <c r="H4" s="25" t="e">
        <f>COUNTIF(#REF!,B4)</f>
        <v>#REF!</v>
      </c>
    </row>
    <row r="5" spans="1:8" ht="30" x14ac:dyDescent="0.25">
      <c r="A5" s="4">
        <v>3</v>
      </c>
      <c r="B5" s="12" t="s">
        <v>46</v>
      </c>
      <c r="C5" s="7" t="s">
        <v>18</v>
      </c>
      <c r="D5" s="1" t="s">
        <v>7</v>
      </c>
      <c r="E5" s="6">
        <v>1</v>
      </c>
      <c r="F5" s="2" t="s">
        <v>6</v>
      </c>
      <c r="G5" s="6">
        <v>1</v>
      </c>
      <c r="H5" s="25" t="e">
        <f>COUNTIF(#REF!,B5)</f>
        <v>#REF!</v>
      </c>
    </row>
    <row r="6" spans="1:8" ht="30" x14ac:dyDescent="0.25">
      <c r="A6" s="4">
        <v>4</v>
      </c>
      <c r="B6" s="116" t="s">
        <v>81</v>
      </c>
      <c r="C6" s="7" t="s">
        <v>18</v>
      </c>
      <c r="D6" s="21" t="s">
        <v>7</v>
      </c>
      <c r="E6" s="6">
        <v>1</v>
      </c>
      <c r="F6" s="2" t="s">
        <v>6</v>
      </c>
      <c r="G6" s="6">
        <v>1</v>
      </c>
      <c r="H6" s="25"/>
    </row>
    <row r="7" spans="1:8" ht="30" x14ac:dyDescent="0.25">
      <c r="A7" s="4">
        <v>5</v>
      </c>
      <c r="B7" s="67" t="s">
        <v>55</v>
      </c>
      <c r="C7" s="7" t="s">
        <v>18</v>
      </c>
      <c r="D7" s="21" t="s">
        <v>7</v>
      </c>
      <c r="E7" s="6">
        <v>1</v>
      </c>
      <c r="F7" s="2" t="s">
        <v>6</v>
      </c>
      <c r="G7" s="15">
        <v>1</v>
      </c>
      <c r="H7" s="25" t="e">
        <f>COUNTIF(#REF!,B7)</f>
        <v>#REF!</v>
      </c>
    </row>
    <row r="8" spans="1:8" ht="30" x14ac:dyDescent="0.25">
      <c r="A8" s="4">
        <v>6</v>
      </c>
      <c r="B8" s="70" t="s">
        <v>44</v>
      </c>
      <c r="C8" s="7" t="s">
        <v>18</v>
      </c>
      <c r="D8" s="1" t="s">
        <v>7</v>
      </c>
      <c r="E8" s="6">
        <v>1</v>
      </c>
      <c r="F8" s="2" t="s">
        <v>6</v>
      </c>
      <c r="G8" s="15">
        <v>1</v>
      </c>
      <c r="H8" s="25"/>
    </row>
    <row r="9" spans="1:8" ht="20.25" x14ac:dyDescent="0.25">
      <c r="A9" s="243" t="s">
        <v>5</v>
      </c>
      <c r="B9" s="243"/>
      <c r="C9" s="243"/>
      <c r="D9" s="243"/>
      <c r="E9" s="243"/>
      <c r="F9" s="243"/>
      <c r="G9" s="243"/>
      <c r="H9" s="25"/>
    </row>
    <row r="10" spans="1:8" ht="30" x14ac:dyDescent="0.25">
      <c r="A10" s="4">
        <v>1</v>
      </c>
      <c r="B10" s="11" t="s">
        <v>40</v>
      </c>
      <c r="C10" s="7" t="s">
        <v>18</v>
      </c>
      <c r="D10" s="1" t="s">
        <v>5</v>
      </c>
      <c r="E10" s="14">
        <v>1</v>
      </c>
      <c r="F10" s="8" t="s">
        <v>6</v>
      </c>
      <c r="G10" s="14">
        <v>1</v>
      </c>
      <c r="H10" s="25" t="e">
        <f>COUNTIF(#REF!,B10)</f>
        <v>#REF!</v>
      </c>
    </row>
    <row r="11" spans="1:8" ht="30" x14ac:dyDescent="0.25">
      <c r="A11" s="4">
        <v>2</v>
      </c>
      <c r="B11" s="12" t="s">
        <v>38</v>
      </c>
      <c r="C11" s="7" t="s">
        <v>18</v>
      </c>
      <c r="D11" s="1" t="s">
        <v>5</v>
      </c>
      <c r="E11" s="14">
        <v>1</v>
      </c>
      <c r="F11" s="8" t="s">
        <v>6</v>
      </c>
      <c r="G11" s="14">
        <v>1</v>
      </c>
      <c r="H11" s="25" t="e">
        <f>COUNTIF(#REF!,B11)</f>
        <v>#REF!</v>
      </c>
    </row>
    <row r="12" spans="1:8" ht="30" x14ac:dyDescent="0.25">
      <c r="A12" s="4">
        <v>3</v>
      </c>
      <c r="B12" s="11" t="s">
        <v>51</v>
      </c>
      <c r="C12" s="7" t="s">
        <v>18</v>
      </c>
      <c r="D12" s="1" t="s">
        <v>5</v>
      </c>
      <c r="E12" s="14">
        <v>1</v>
      </c>
      <c r="F12" s="8" t="s">
        <v>6</v>
      </c>
      <c r="G12" s="14">
        <v>1</v>
      </c>
      <c r="H12" s="25" t="e">
        <f>COUNTIF(#REF!,B12)</f>
        <v>#REF!</v>
      </c>
    </row>
    <row r="13" spans="1:8" ht="30" x14ac:dyDescent="0.25">
      <c r="A13" s="4">
        <v>4</v>
      </c>
      <c r="B13" s="11" t="s">
        <v>42</v>
      </c>
      <c r="C13" s="7" t="s">
        <v>18</v>
      </c>
      <c r="D13" s="1" t="s">
        <v>5</v>
      </c>
      <c r="E13" s="14">
        <v>1</v>
      </c>
      <c r="F13" s="8" t="s">
        <v>6</v>
      </c>
      <c r="G13" s="14">
        <v>1</v>
      </c>
      <c r="H13" s="25" t="e">
        <f>COUNTIF(#REF!,B13)</f>
        <v>#REF!</v>
      </c>
    </row>
    <row r="14" spans="1:8" ht="30" x14ac:dyDescent="0.25">
      <c r="A14" s="4">
        <v>5</v>
      </c>
      <c r="B14" s="12" t="s">
        <v>43</v>
      </c>
      <c r="C14" s="7" t="s">
        <v>18</v>
      </c>
      <c r="D14" s="1" t="s">
        <v>5</v>
      </c>
      <c r="E14" s="14">
        <v>1</v>
      </c>
      <c r="F14" s="8" t="s">
        <v>6</v>
      </c>
      <c r="G14" s="14">
        <v>1</v>
      </c>
      <c r="H14" s="25" t="e">
        <f>COUNTIF(#REF!,B14)</f>
        <v>#REF!</v>
      </c>
    </row>
    <row r="15" spans="1:8" ht="30" x14ac:dyDescent="0.25">
      <c r="A15" s="4">
        <v>6</v>
      </c>
      <c r="B15" s="62" t="s">
        <v>41</v>
      </c>
      <c r="C15" s="150" t="s">
        <v>18</v>
      </c>
      <c r="D15" s="151" t="s">
        <v>5</v>
      </c>
      <c r="E15" s="169">
        <v>1</v>
      </c>
      <c r="F15" s="8" t="s">
        <v>6</v>
      </c>
      <c r="G15" s="14">
        <v>1</v>
      </c>
      <c r="H15" s="25"/>
    </row>
    <row r="16" spans="1:8" ht="20.25" x14ac:dyDescent="0.25">
      <c r="A16" s="243" t="s">
        <v>62</v>
      </c>
      <c r="B16" s="243"/>
      <c r="C16" s="243"/>
      <c r="D16" s="243"/>
      <c r="E16" s="243"/>
      <c r="F16" s="243"/>
      <c r="G16" s="243"/>
      <c r="H16" s="25"/>
    </row>
    <row r="17" spans="1:8" ht="30" x14ac:dyDescent="0.25">
      <c r="A17" s="221">
        <v>1</v>
      </c>
      <c r="B17" s="223" t="s">
        <v>345</v>
      </c>
      <c r="C17" s="222" t="s">
        <v>18</v>
      </c>
      <c r="D17" s="66" t="s">
        <v>20</v>
      </c>
      <c r="E17" s="14">
        <v>1</v>
      </c>
      <c r="F17" s="8" t="s">
        <v>6</v>
      </c>
      <c r="G17" s="14">
        <v>1</v>
      </c>
      <c r="H17" s="25" t="e">
        <f>COUNTIF(#REF!,B17)</f>
        <v>#REF!</v>
      </c>
    </row>
    <row r="18" spans="1:8" ht="30" x14ac:dyDescent="0.25">
      <c r="A18" s="221">
        <v>2</v>
      </c>
      <c r="B18" s="223" t="s">
        <v>346</v>
      </c>
      <c r="C18" s="222" t="s">
        <v>18</v>
      </c>
      <c r="D18" s="66" t="s">
        <v>20</v>
      </c>
      <c r="E18" s="14">
        <v>1</v>
      </c>
      <c r="F18" s="8" t="s">
        <v>6</v>
      </c>
      <c r="G18" s="14">
        <v>1</v>
      </c>
      <c r="H18" s="25" t="e">
        <f>COUNTIF(#REF!,B18)</f>
        <v>#REF!</v>
      </c>
    </row>
    <row r="19" spans="1:8" ht="30" x14ac:dyDescent="0.25">
      <c r="A19" s="221">
        <v>3</v>
      </c>
      <c r="B19" s="223" t="s">
        <v>160</v>
      </c>
      <c r="C19" s="222" t="s">
        <v>18</v>
      </c>
      <c r="D19" s="66" t="s">
        <v>20</v>
      </c>
      <c r="E19" s="14">
        <v>1</v>
      </c>
      <c r="F19" s="8" t="s">
        <v>6</v>
      </c>
      <c r="G19" s="14">
        <v>1</v>
      </c>
      <c r="H19" s="25" t="e">
        <f>COUNTIF(#REF!,B19)</f>
        <v>#REF!</v>
      </c>
    </row>
    <row r="20" spans="1:8" ht="30" x14ac:dyDescent="0.25">
      <c r="A20" s="221">
        <v>4</v>
      </c>
      <c r="B20" s="223" t="s">
        <v>317</v>
      </c>
      <c r="C20" s="222" t="s">
        <v>18</v>
      </c>
      <c r="D20" s="66" t="s">
        <v>20</v>
      </c>
      <c r="E20" s="14">
        <v>1</v>
      </c>
      <c r="F20" s="8" t="s">
        <v>6</v>
      </c>
      <c r="G20" s="14">
        <v>1</v>
      </c>
      <c r="H20" s="25" t="e">
        <f>COUNTIF(#REF!,B20)</f>
        <v>#REF!</v>
      </c>
    </row>
    <row r="21" spans="1:8" ht="30" x14ac:dyDescent="0.25">
      <c r="A21" s="221">
        <v>5</v>
      </c>
      <c r="B21" s="223" t="s">
        <v>157</v>
      </c>
      <c r="C21" s="222" t="s">
        <v>18</v>
      </c>
      <c r="D21" s="66" t="s">
        <v>20</v>
      </c>
      <c r="E21" s="14">
        <v>1</v>
      </c>
      <c r="F21" s="8" t="s">
        <v>6</v>
      </c>
      <c r="G21" s="14">
        <v>1</v>
      </c>
      <c r="H21" s="25" t="e">
        <f>COUNTIF(#REF!,B21)</f>
        <v>#REF!</v>
      </c>
    </row>
    <row r="22" spans="1:8" ht="30" x14ac:dyDescent="0.25">
      <c r="A22" s="221">
        <v>6</v>
      </c>
      <c r="B22" s="115" t="s">
        <v>290</v>
      </c>
      <c r="C22" s="7" t="s">
        <v>18</v>
      </c>
      <c r="D22" s="21" t="s">
        <v>11</v>
      </c>
      <c r="E22" s="14">
        <v>1</v>
      </c>
      <c r="F22" s="8" t="s">
        <v>6</v>
      </c>
      <c r="G22" s="14">
        <v>1</v>
      </c>
      <c r="H22" s="25"/>
    </row>
    <row r="23" spans="1:8" ht="30" x14ac:dyDescent="0.25">
      <c r="A23" s="221">
        <v>7</v>
      </c>
      <c r="B23" s="38" t="s">
        <v>223</v>
      </c>
      <c r="C23" s="7" t="s">
        <v>18</v>
      </c>
      <c r="D23" s="21" t="s">
        <v>11</v>
      </c>
      <c r="E23" s="14">
        <v>1</v>
      </c>
      <c r="F23" s="8" t="s">
        <v>6</v>
      </c>
      <c r="G23" s="14">
        <v>1</v>
      </c>
      <c r="H23" s="25"/>
    </row>
    <row r="24" spans="1:8" ht="30" x14ac:dyDescent="0.25">
      <c r="A24" s="221">
        <v>8</v>
      </c>
      <c r="B24" s="32" t="s">
        <v>143</v>
      </c>
      <c r="C24" s="7" t="s">
        <v>18</v>
      </c>
      <c r="D24" s="21" t="s">
        <v>11</v>
      </c>
      <c r="E24" s="14">
        <v>1</v>
      </c>
      <c r="F24" s="8" t="s">
        <v>6</v>
      </c>
      <c r="G24" s="14">
        <v>1</v>
      </c>
      <c r="H24" s="25"/>
    </row>
    <row r="25" spans="1:8" ht="30" x14ac:dyDescent="0.25">
      <c r="A25" s="221">
        <v>9</v>
      </c>
      <c r="B25" s="32" t="s">
        <v>146</v>
      </c>
      <c r="C25" s="7" t="s">
        <v>18</v>
      </c>
      <c r="D25" s="21" t="s">
        <v>11</v>
      </c>
      <c r="E25" s="14">
        <v>1</v>
      </c>
      <c r="F25" s="8" t="s">
        <v>6</v>
      </c>
      <c r="G25" s="14">
        <v>1</v>
      </c>
      <c r="H25" s="25"/>
    </row>
    <row r="26" spans="1:8" ht="30" x14ac:dyDescent="0.25">
      <c r="A26" s="221">
        <v>10</v>
      </c>
      <c r="B26" s="32" t="s">
        <v>125</v>
      </c>
      <c r="C26" s="7" t="s">
        <v>18</v>
      </c>
      <c r="D26" s="21" t="s">
        <v>11</v>
      </c>
      <c r="E26" s="14">
        <v>1</v>
      </c>
      <c r="F26" s="8" t="s">
        <v>6</v>
      </c>
      <c r="G26" s="14">
        <v>1</v>
      </c>
      <c r="H26" s="25"/>
    </row>
    <row r="27" spans="1:8" ht="30" x14ac:dyDescent="0.25">
      <c r="A27" s="221">
        <v>11</v>
      </c>
      <c r="B27" s="32" t="s">
        <v>148</v>
      </c>
      <c r="C27" s="7" t="s">
        <v>18</v>
      </c>
      <c r="D27" s="21" t="s">
        <v>11</v>
      </c>
      <c r="E27" s="14">
        <v>1</v>
      </c>
      <c r="F27" s="8" t="s">
        <v>6</v>
      </c>
      <c r="G27" s="14">
        <v>1</v>
      </c>
      <c r="H27" s="25"/>
    </row>
    <row r="28" spans="1:8" ht="30" x14ac:dyDescent="0.25">
      <c r="A28" s="221">
        <v>12</v>
      </c>
      <c r="B28" s="32" t="s">
        <v>145</v>
      </c>
      <c r="C28" s="7" t="s">
        <v>18</v>
      </c>
      <c r="D28" s="21" t="s">
        <v>11</v>
      </c>
      <c r="E28" s="14">
        <v>1</v>
      </c>
      <c r="F28" s="8" t="s">
        <v>6</v>
      </c>
      <c r="G28" s="14">
        <v>1</v>
      </c>
      <c r="H28" s="25"/>
    </row>
    <row r="29" spans="1:8" ht="45" x14ac:dyDescent="0.25">
      <c r="A29" s="221">
        <v>13</v>
      </c>
      <c r="B29" s="114" t="s">
        <v>313</v>
      </c>
      <c r="C29" s="7" t="s">
        <v>18</v>
      </c>
      <c r="D29" s="21" t="s">
        <v>11</v>
      </c>
      <c r="E29" s="14">
        <v>1</v>
      </c>
      <c r="F29" s="8" t="s">
        <v>6</v>
      </c>
      <c r="G29" s="14">
        <v>1</v>
      </c>
      <c r="H29" s="25"/>
    </row>
    <row r="30" spans="1:8" ht="45" x14ac:dyDescent="0.25">
      <c r="A30" s="221">
        <v>14</v>
      </c>
      <c r="B30" s="114" t="s">
        <v>168</v>
      </c>
      <c r="C30" s="7" t="s">
        <v>18</v>
      </c>
      <c r="D30" s="21" t="s">
        <v>11</v>
      </c>
      <c r="E30" s="14">
        <v>1</v>
      </c>
      <c r="F30" s="8" t="s">
        <v>6</v>
      </c>
      <c r="G30" s="14">
        <v>1</v>
      </c>
      <c r="H30" s="25"/>
    </row>
    <row r="31" spans="1:8" ht="45" x14ac:dyDescent="0.25">
      <c r="A31" s="221">
        <v>15</v>
      </c>
      <c r="B31" s="117" t="s">
        <v>212</v>
      </c>
      <c r="C31" s="7" t="s">
        <v>18</v>
      </c>
      <c r="D31" s="21" t="s">
        <v>11</v>
      </c>
      <c r="E31" s="14">
        <v>1</v>
      </c>
      <c r="F31" s="8" t="s">
        <v>6</v>
      </c>
      <c r="G31" s="14">
        <v>1</v>
      </c>
      <c r="H31" s="25"/>
    </row>
    <row r="32" spans="1:8" ht="30" x14ac:dyDescent="0.25">
      <c r="A32" s="221">
        <v>16</v>
      </c>
      <c r="B32" s="62" t="s">
        <v>77</v>
      </c>
      <c r="C32" s="7" t="s">
        <v>18</v>
      </c>
      <c r="D32" s="21" t="s">
        <v>11</v>
      </c>
      <c r="E32" s="14">
        <v>1</v>
      </c>
      <c r="F32" s="8" t="s">
        <v>6</v>
      </c>
      <c r="G32" s="14">
        <v>1</v>
      </c>
      <c r="H32" s="25"/>
    </row>
    <row r="33" spans="1:8" ht="30" x14ac:dyDescent="0.25">
      <c r="A33" s="221">
        <v>17</v>
      </c>
      <c r="B33" s="62" t="s">
        <v>75</v>
      </c>
      <c r="C33" s="7" t="s">
        <v>18</v>
      </c>
      <c r="D33" s="21" t="s">
        <v>11</v>
      </c>
      <c r="E33" s="14">
        <v>1</v>
      </c>
      <c r="F33" s="8" t="s">
        <v>6</v>
      </c>
      <c r="G33" s="14">
        <v>1</v>
      </c>
      <c r="H33" s="25"/>
    </row>
    <row r="34" spans="1:8" ht="30" x14ac:dyDescent="0.25">
      <c r="A34" s="221">
        <v>18</v>
      </c>
      <c r="B34" s="38" t="s">
        <v>311</v>
      </c>
      <c r="C34" s="7" t="s">
        <v>18</v>
      </c>
      <c r="D34" s="21" t="s">
        <v>11</v>
      </c>
      <c r="E34" s="14">
        <v>1</v>
      </c>
      <c r="F34" s="8" t="s">
        <v>6</v>
      </c>
      <c r="G34" s="14">
        <v>1</v>
      </c>
      <c r="H34" s="25"/>
    </row>
    <row r="35" spans="1:8" ht="20.25" x14ac:dyDescent="0.25">
      <c r="A35" s="244" t="s">
        <v>11</v>
      </c>
      <c r="B35" s="245"/>
      <c r="C35" s="246"/>
      <c r="D35" s="246"/>
      <c r="E35" s="246"/>
      <c r="F35" s="246"/>
      <c r="G35" s="247"/>
      <c r="H35" s="25"/>
    </row>
    <row r="36" spans="1:8" ht="30" x14ac:dyDescent="0.25">
      <c r="A36" s="19">
        <v>1</v>
      </c>
      <c r="B36" s="38" t="s">
        <v>225</v>
      </c>
      <c r="C36" s="7" t="s">
        <v>18</v>
      </c>
      <c r="D36" s="21" t="s">
        <v>11</v>
      </c>
      <c r="E36" s="14">
        <v>1</v>
      </c>
      <c r="F36" s="8" t="s">
        <v>6</v>
      </c>
      <c r="G36" s="14">
        <v>1</v>
      </c>
      <c r="H36" s="25"/>
    </row>
    <row r="37" spans="1:8" ht="30" x14ac:dyDescent="0.25">
      <c r="A37" s="19">
        <v>2</v>
      </c>
      <c r="B37" s="38" t="s">
        <v>237</v>
      </c>
      <c r="C37" s="7" t="s">
        <v>18</v>
      </c>
      <c r="D37" s="21" t="s">
        <v>11</v>
      </c>
      <c r="E37" s="14">
        <v>1</v>
      </c>
      <c r="F37" s="8" t="s">
        <v>6</v>
      </c>
      <c r="G37" s="14">
        <v>1</v>
      </c>
      <c r="H37" s="25"/>
    </row>
    <row r="38" spans="1:8" ht="30" x14ac:dyDescent="0.25">
      <c r="A38" s="19">
        <v>3</v>
      </c>
      <c r="B38" s="114" t="s">
        <v>166</v>
      </c>
      <c r="C38" s="7" t="s">
        <v>18</v>
      </c>
      <c r="D38" s="21" t="s">
        <v>11</v>
      </c>
      <c r="E38" s="14">
        <v>1</v>
      </c>
      <c r="F38" s="8" t="s">
        <v>6</v>
      </c>
      <c r="G38" s="14">
        <v>1</v>
      </c>
      <c r="H38" s="25"/>
    </row>
    <row r="39" spans="1:8" ht="30" x14ac:dyDescent="0.25">
      <c r="A39" s="19">
        <v>4</v>
      </c>
      <c r="B39" s="38" t="s">
        <v>235</v>
      </c>
      <c r="C39" s="7" t="s">
        <v>18</v>
      </c>
      <c r="D39" s="21" t="s">
        <v>11</v>
      </c>
      <c r="E39" s="14">
        <v>1</v>
      </c>
      <c r="F39" s="8" t="s">
        <v>6</v>
      </c>
      <c r="G39" s="14">
        <v>1</v>
      </c>
      <c r="H39" s="25"/>
    </row>
    <row r="40" spans="1:8" ht="30" x14ac:dyDescent="0.25">
      <c r="A40" s="19">
        <v>5</v>
      </c>
      <c r="B40" s="38" t="s">
        <v>312</v>
      </c>
      <c r="C40" s="7" t="s">
        <v>18</v>
      </c>
      <c r="D40" s="21" t="s">
        <v>11</v>
      </c>
      <c r="E40" s="14">
        <v>1</v>
      </c>
      <c r="F40" s="8" t="s">
        <v>6</v>
      </c>
      <c r="G40" s="14">
        <v>1</v>
      </c>
      <c r="H40" s="25"/>
    </row>
    <row r="41" spans="1:8" ht="30" x14ac:dyDescent="0.25">
      <c r="A41" s="19">
        <v>6</v>
      </c>
      <c r="B41" s="68" t="s">
        <v>267</v>
      </c>
      <c r="C41" s="7" t="s">
        <v>18</v>
      </c>
      <c r="D41" s="21" t="s">
        <v>11</v>
      </c>
      <c r="E41" s="14">
        <v>1</v>
      </c>
      <c r="F41" s="8" t="s">
        <v>6</v>
      </c>
      <c r="G41" s="14">
        <v>1</v>
      </c>
      <c r="H41" s="25"/>
    </row>
    <row r="42" spans="1:8" ht="30" x14ac:dyDescent="0.25">
      <c r="A42" s="19">
        <v>7</v>
      </c>
      <c r="B42" s="38" t="s">
        <v>229</v>
      </c>
      <c r="C42" s="7" t="s">
        <v>18</v>
      </c>
      <c r="D42" s="21" t="s">
        <v>11</v>
      </c>
      <c r="E42" s="14">
        <v>1</v>
      </c>
      <c r="F42" s="8" t="s">
        <v>6</v>
      </c>
      <c r="G42" s="14">
        <v>1</v>
      </c>
      <c r="H42" s="25"/>
    </row>
    <row r="43" spans="1:8" ht="30" x14ac:dyDescent="0.25">
      <c r="A43" s="19">
        <v>8</v>
      </c>
      <c r="B43" s="38" t="s">
        <v>227</v>
      </c>
      <c r="C43" s="7" t="s">
        <v>18</v>
      </c>
      <c r="D43" s="21" t="s">
        <v>11</v>
      </c>
      <c r="E43" s="14">
        <v>1</v>
      </c>
      <c r="F43" s="8" t="s">
        <v>6</v>
      </c>
      <c r="G43" s="14">
        <v>1</v>
      </c>
      <c r="H43" s="25"/>
    </row>
    <row r="44" spans="1:8" ht="30" x14ac:dyDescent="0.25">
      <c r="A44" s="19">
        <v>9</v>
      </c>
      <c r="B44" s="38" t="s">
        <v>182</v>
      </c>
      <c r="C44" s="7" t="s">
        <v>18</v>
      </c>
      <c r="D44" s="21" t="s">
        <v>11</v>
      </c>
      <c r="E44" s="14">
        <v>1</v>
      </c>
      <c r="F44" s="8" t="s">
        <v>6</v>
      </c>
      <c r="G44" s="14">
        <v>1</v>
      </c>
      <c r="H44" s="25"/>
    </row>
    <row r="45" spans="1:8" ht="30" x14ac:dyDescent="0.25">
      <c r="A45" s="19">
        <v>10</v>
      </c>
      <c r="B45" s="62" t="s">
        <v>134</v>
      </c>
      <c r="C45" s="7" t="s">
        <v>18</v>
      </c>
      <c r="D45" s="21" t="s">
        <v>11</v>
      </c>
      <c r="E45" s="14">
        <v>1</v>
      </c>
      <c r="F45" s="8" t="s">
        <v>6</v>
      </c>
      <c r="G45" s="14">
        <v>1</v>
      </c>
      <c r="H45" s="25"/>
    </row>
    <row r="46" spans="1:8" ht="30" x14ac:dyDescent="0.25">
      <c r="A46" s="19">
        <v>11</v>
      </c>
      <c r="B46" s="113" t="s">
        <v>181</v>
      </c>
      <c r="C46" s="7" t="s">
        <v>18</v>
      </c>
      <c r="D46" s="21" t="s">
        <v>11</v>
      </c>
      <c r="E46" s="14">
        <v>1</v>
      </c>
      <c r="F46" s="8" t="s">
        <v>6</v>
      </c>
      <c r="G46" s="14">
        <v>1</v>
      </c>
      <c r="H46" s="25"/>
    </row>
    <row r="47" spans="1:8" ht="30" x14ac:dyDescent="0.25">
      <c r="A47" s="19">
        <v>12</v>
      </c>
      <c r="B47" s="68" t="s">
        <v>231</v>
      </c>
      <c r="C47" s="7" t="s">
        <v>18</v>
      </c>
      <c r="D47" s="21" t="s">
        <v>11</v>
      </c>
      <c r="E47" s="14">
        <v>1</v>
      </c>
      <c r="F47" s="8" t="s">
        <v>6</v>
      </c>
      <c r="G47" s="14">
        <v>1</v>
      </c>
      <c r="H47" s="25"/>
    </row>
    <row r="48" spans="1:8" ht="30" x14ac:dyDescent="0.25">
      <c r="A48" s="19">
        <v>13</v>
      </c>
      <c r="B48" s="62" t="s">
        <v>79</v>
      </c>
      <c r="C48" s="7" t="s">
        <v>18</v>
      </c>
      <c r="D48" s="21" t="s">
        <v>11</v>
      </c>
      <c r="E48" s="14">
        <v>1</v>
      </c>
      <c r="F48" s="8" t="s">
        <v>6</v>
      </c>
      <c r="G48" s="14">
        <v>1</v>
      </c>
      <c r="H48" s="25"/>
    </row>
    <row r="49" spans="1:8" ht="30" x14ac:dyDescent="0.25">
      <c r="A49" s="19">
        <v>14</v>
      </c>
      <c r="B49" s="113" t="s">
        <v>183</v>
      </c>
      <c r="C49" s="7" t="s">
        <v>18</v>
      </c>
      <c r="D49" s="21" t="s">
        <v>11</v>
      </c>
      <c r="E49" s="14">
        <v>1</v>
      </c>
      <c r="F49" s="8" t="s">
        <v>6</v>
      </c>
      <c r="G49" s="14">
        <v>1</v>
      </c>
      <c r="H49" s="25"/>
    </row>
    <row r="50" spans="1:8" ht="30" x14ac:dyDescent="0.25">
      <c r="A50" s="19">
        <v>15</v>
      </c>
      <c r="B50" s="114" t="s">
        <v>174</v>
      </c>
      <c r="C50" s="7" t="s">
        <v>18</v>
      </c>
      <c r="D50" s="21" t="s">
        <v>11</v>
      </c>
      <c r="E50" s="14">
        <v>1</v>
      </c>
      <c r="F50" s="8" t="s">
        <v>6</v>
      </c>
      <c r="G50" s="14">
        <v>1</v>
      </c>
      <c r="H50" s="25"/>
    </row>
    <row r="51" spans="1:8" ht="30" x14ac:dyDescent="0.25">
      <c r="A51" s="19">
        <v>16</v>
      </c>
      <c r="B51" s="114" t="s">
        <v>172</v>
      </c>
      <c r="C51" s="7" t="s">
        <v>18</v>
      </c>
      <c r="D51" s="21" t="s">
        <v>11</v>
      </c>
      <c r="E51" s="14">
        <v>1</v>
      </c>
      <c r="F51" s="8" t="s">
        <v>6</v>
      </c>
      <c r="G51" s="14">
        <v>1</v>
      </c>
      <c r="H51" s="25"/>
    </row>
    <row r="52" spans="1:8" ht="30" x14ac:dyDescent="0.25">
      <c r="A52" s="19">
        <v>17</v>
      </c>
      <c r="B52" s="114" t="s">
        <v>179</v>
      </c>
      <c r="C52" s="7" t="s">
        <v>18</v>
      </c>
      <c r="D52" s="21" t="s">
        <v>11</v>
      </c>
      <c r="E52" s="14">
        <v>1</v>
      </c>
      <c r="F52" s="8" t="s">
        <v>6</v>
      </c>
      <c r="G52" s="14">
        <v>1</v>
      </c>
      <c r="H52" s="25"/>
    </row>
    <row r="53" spans="1:8" ht="30" x14ac:dyDescent="0.25">
      <c r="A53" s="19">
        <v>18</v>
      </c>
      <c r="B53" s="114" t="s">
        <v>176</v>
      </c>
      <c r="C53" s="7" t="s">
        <v>18</v>
      </c>
      <c r="D53" s="21" t="s">
        <v>11</v>
      </c>
      <c r="E53" s="14">
        <v>1</v>
      </c>
      <c r="F53" s="8" t="s">
        <v>6</v>
      </c>
      <c r="G53" s="14">
        <v>1</v>
      </c>
      <c r="H53" s="25"/>
    </row>
    <row r="54" spans="1:8" ht="30" x14ac:dyDescent="0.25">
      <c r="A54" s="19">
        <v>19</v>
      </c>
      <c r="B54" s="68" t="s">
        <v>269</v>
      </c>
      <c r="C54" s="7" t="s">
        <v>18</v>
      </c>
      <c r="D54" s="21" t="s">
        <v>11</v>
      </c>
      <c r="E54" s="14">
        <v>1</v>
      </c>
      <c r="F54" s="8" t="s">
        <v>6</v>
      </c>
      <c r="G54" s="14">
        <v>1</v>
      </c>
      <c r="H54" s="25"/>
    </row>
    <row r="55" spans="1:8" ht="30" x14ac:dyDescent="0.25">
      <c r="A55" s="19">
        <v>20</v>
      </c>
      <c r="B55" s="114" t="s">
        <v>164</v>
      </c>
      <c r="C55" s="7" t="s">
        <v>18</v>
      </c>
      <c r="D55" s="21" t="s">
        <v>11</v>
      </c>
      <c r="E55" s="14">
        <v>1</v>
      </c>
      <c r="F55" s="8" t="s">
        <v>6</v>
      </c>
      <c r="G55" s="14">
        <v>1</v>
      </c>
      <c r="H55" s="25"/>
    </row>
    <row r="56" spans="1:8" ht="30" x14ac:dyDescent="0.25">
      <c r="A56" s="19">
        <v>21</v>
      </c>
      <c r="B56" s="68" t="s">
        <v>265</v>
      </c>
      <c r="C56" s="7" t="s">
        <v>18</v>
      </c>
      <c r="D56" s="220" t="s">
        <v>11</v>
      </c>
      <c r="E56" s="14">
        <v>1</v>
      </c>
      <c r="F56" s="8" t="s">
        <v>6</v>
      </c>
      <c r="G56" s="14">
        <v>1</v>
      </c>
      <c r="H56" s="25"/>
    </row>
    <row r="57" spans="1:8" ht="30" x14ac:dyDescent="0.25">
      <c r="A57" s="19">
        <v>22</v>
      </c>
      <c r="B57" s="32" t="s">
        <v>131</v>
      </c>
      <c r="C57" s="7" t="s">
        <v>18</v>
      </c>
      <c r="D57" s="220" t="s">
        <v>11</v>
      </c>
      <c r="E57" s="14">
        <v>1</v>
      </c>
      <c r="F57" s="8" t="s">
        <v>6</v>
      </c>
      <c r="G57" s="14">
        <v>1</v>
      </c>
      <c r="H57" s="25"/>
    </row>
  </sheetData>
  <mergeCells count="4">
    <mergeCell ref="A2:G2"/>
    <mergeCell ref="A9:G9"/>
    <mergeCell ref="A16:G16"/>
    <mergeCell ref="A35:G3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D1:D14 D17:D1048576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103"/>
  <sheetViews>
    <sheetView workbookViewId="0">
      <selection activeCell="A2" sqref="A2:A3"/>
    </sheetView>
  </sheetViews>
  <sheetFormatPr defaultRowHeight="15" x14ac:dyDescent="0.25"/>
  <cols>
    <col min="1" max="1" width="82.140625" style="118"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106" t="s">
        <v>1</v>
      </c>
      <c r="B1" s="106" t="s">
        <v>10</v>
      </c>
      <c r="C1" s="106" t="s">
        <v>2</v>
      </c>
      <c r="D1" s="106" t="s">
        <v>4</v>
      </c>
      <c r="E1" s="105" t="s">
        <v>3</v>
      </c>
      <c r="F1" s="106" t="s">
        <v>8</v>
      </c>
      <c r="G1" s="28" t="s">
        <v>52</v>
      </c>
      <c r="H1" s="28" t="s">
        <v>53</v>
      </c>
    </row>
    <row r="2" spans="1:8" ht="15.75" x14ac:dyDescent="0.25">
      <c r="A2" s="177" t="s">
        <v>345</v>
      </c>
      <c r="B2" s="79" t="s">
        <v>343</v>
      </c>
      <c r="C2" s="215" t="s">
        <v>20</v>
      </c>
      <c r="D2" s="89">
        <v>1</v>
      </c>
      <c r="E2" s="176" t="s">
        <v>6</v>
      </c>
      <c r="F2" s="85">
        <v>1</v>
      </c>
      <c r="G2" s="56">
        <f t="shared" ref="G2:G33" si="0">COUNTIF($A$2:$A$103,A2)</f>
        <v>1</v>
      </c>
    </row>
    <row r="3" spans="1:8" ht="15.75" x14ac:dyDescent="0.25">
      <c r="A3" s="87" t="s">
        <v>346</v>
      </c>
      <c r="B3" s="79" t="s">
        <v>344</v>
      </c>
      <c r="C3" s="189" t="s">
        <v>20</v>
      </c>
      <c r="D3" s="176">
        <v>1</v>
      </c>
      <c r="E3" s="176" t="s">
        <v>6</v>
      </c>
      <c r="F3" s="176">
        <v>1</v>
      </c>
      <c r="G3" s="56">
        <f t="shared" si="0"/>
        <v>1</v>
      </c>
    </row>
    <row r="4" spans="1:8" ht="15.75" x14ac:dyDescent="0.25">
      <c r="A4" s="46" t="s">
        <v>160</v>
      </c>
      <c r="B4" s="83" t="s">
        <v>324</v>
      </c>
      <c r="C4" s="3" t="s">
        <v>323</v>
      </c>
      <c r="D4" s="40">
        <v>1</v>
      </c>
      <c r="E4" s="40" t="s">
        <v>6</v>
      </c>
      <c r="F4" s="40">
        <v>1</v>
      </c>
      <c r="G4" s="56">
        <f t="shared" si="0"/>
        <v>2</v>
      </c>
      <c r="H4" s="57" t="s">
        <v>61</v>
      </c>
    </row>
    <row r="5" spans="1:8" ht="15.75" x14ac:dyDescent="0.25">
      <c r="A5" s="46" t="s">
        <v>160</v>
      </c>
      <c r="B5" s="79" t="s">
        <v>342</v>
      </c>
      <c r="C5" s="214" t="s">
        <v>20</v>
      </c>
      <c r="D5" s="77">
        <v>1</v>
      </c>
      <c r="E5" s="219" t="s">
        <v>6</v>
      </c>
      <c r="F5" s="34">
        <v>1</v>
      </c>
      <c r="G5" s="56">
        <f t="shared" si="0"/>
        <v>2</v>
      </c>
    </row>
    <row r="6" spans="1:8" ht="15.75" x14ac:dyDescent="0.25">
      <c r="A6" s="38" t="s">
        <v>225</v>
      </c>
      <c r="B6" s="216" t="s">
        <v>226</v>
      </c>
      <c r="C6" s="21" t="s">
        <v>11</v>
      </c>
      <c r="D6" s="77">
        <v>2</v>
      </c>
      <c r="E6" s="84" t="s">
        <v>6</v>
      </c>
      <c r="F6" s="77">
        <v>2</v>
      </c>
      <c r="G6" s="56">
        <f t="shared" si="0"/>
        <v>3</v>
      </c>
      <c r="H6" s="57" t="s">
        <v>61</v>
      </c>
    </row>
    <row r="7" spans="1:8" ht="15.75" x14ac:dyDescent="0.25">
      <c r="A7" s="68" t="s">
        <v>225</v>
      </c>
      <c r="B7" s="218" t="s">
        <v>263</v>
      </c>
      <c r="C7" s="21" t="s">
        <v>11</v>
      </c>
      <c r="D7" s="77">
        <v>3</v>
      </c>
      <c r="E7" s="77" t="s">
        <v>6</v>
      </c>
      <c r="F7" s="77">
        <v>3</v>
      </c>
      <c r="G7" s="56">
        <f t="shared" si="0"/>
        <v>3</v>
      </c>
      <c r="H7" s="57" t="s">
        <v>61</v>
      </c>
    </row>
    <row r="8" spans="1:8" ht="15.75" x14ac:dyDescent="0.25">
      <c r="A8" s="113" t="s">
        <v>225</v>
      </c>
      <c r="B8" s="61" t="s">
        <v>279</v>
      </c>
      <c r="C8" s="21" t="s">
        <v>11</v>
      </c>
      <c r="D8" s="35">
        <v>3</v>
      </c>
      <c r="E8" s="36" t="s">
        <v>6</v>
      </c>
      <c r="F8" s="35">
        <v>3</v>
      </c>
      <c r="G8" s="56">
        <f t="shared" si="0"/>
        <v>3</v>
      </c>
      <c r="H8" s="57" t="s">
        <v>61</v>
      </c>
    </row>
    <row r="9" spans="1:8" ht="30" x14ac:dyDescent="0.25">
      <c r="A9" s="38" t="s">
        <v>322</v>
      </c>
      <c r="B9" s="60" t="s">
        <v>238</v>
      </c>
      <c r="C9" s="21" t="s">
        <v>11</v>
      </c>
      <c r="D9" s="167">
        <v>1</v>
      </c>
      <c r="E9" s="167" t="s">
        <v>6</v>
      </c>
      <c r="F9" s="167">
        <v>1</v>
      </c>
      <c r="G9" s="56">
        <f t="shared" si="0"/>
        <v>1</v>
      </c>
      <c r="H9" s="57" t="s">
        <v>61</v>
      </c>
    </row>
    <row r="10" spans="1:8" ht="15.75" x14ac:dyDescent="0.25">
      <c r="A10" s="68" t="s">
        <v>319</v>
      </c>
      <c r="C10" s="21" t="s">
        <v>11</v>
      </c>
      <c r="D10" s="77">
        <v>1</v>
      </c>
      <c r="E10" s="77" t="s">
        <v>6</v>
      </c>
      <c r="F10" s="77">
        <v>1</v>
      </c>
      <c r="G10" s="56">
        <f t="shared" si="0"/>
        <v>3</v>
      </c>
      <c r="H10" s="57" t="s">
        <v>303</v>
      </c>
    </row>
    <row r="11" spans="1:8" ht="15.75" x14ac:dyDescent="0.25">
      <c r="A11" s="68" t="s">
        <v>319</v>
      </c>
      <c r="B11" s="109" t="s">
        <v>252</v>
      </c>
      <c r="C11" s="21" t="s">
        <v>11</v>
      </c>
      <c r="D11" s="104">
        <v>1</v>
      </c>
      <c r="E11" s="104" t="s">
        <v>6</v>
      </c>
      <c r="F11" s="104">
        <v>1</v>
      </c>
      <c r="G11" s="56">
        <f t="shared" si="0"/>
        <v>3</v>
      </c>
      <c r="H11" s="57" t="s">
        <v>303</v>
      </c>
    </row>
    <row r="12" spans="1:8" ht="15.75" x14ac:dyDescent="0.25">
      <c r="A12" s="68" t="s">
        <v>319</v>
      </c>
      <c r="B12" s="96" t="s">
        <v>133</v>
      </c>
      <c r="C12" s="21" t="s">
        <v>11</v>
      </c>
      <c r="D12" s="31">
        <v>1</v>
      </c>
      <c r="E12" s="31" t="s">
        <v>6</v>
      </c>
      <c r="F12" s="31">
        <v>1</v>
      </c>
      <c r="G12" s="56">
        <f t="shared" si="0"/>
        <v>3</v>
      </c>
      <c r="H12" s="57" t="s">
        <v>303</v>
      </c>
    </row>
    <row r="13" spans="1:8" ht="30" x14ac:dyDescent="0.25">
      <c r="A13" s="32" t="s">
        <v>129</v>
      </c>
      <c r="B13" s="99"/>
      <c r="C13" s="21" t="s">
        <v>11</v>
      </c>
      <c r="D13" s="77">
        <v>1</v>
      </c>
      <c r="E13" s="77" t="s">
        <v>6</v>
      </c>
      <c r="F13" s="77">
        <v>1</v>
      </c>
      <c r="G13" s="56">
        <f t="shared" si="0"/>
        <v>3</v>
      </c>
      <c r="H13" s="57" t="s">
        <v>303</v>
      </c>
    </row>
    <row r="14" spans="1:8" ht="30" x14ac:dyDescent="0.25">
      <c r="A14" s="32" t="s">
        <v>129</v>
      </c>
      <c r="B14" s="96" t="s">
        <v>130</v>
      </c>
      <c r="C14" s="21" t="s">
        <v>11</v>
      </c>
      <c r="D14" s="31">
        <v>1</v>
      </c>
      <c r="E14" s="31" t="s">
        <v>6</v>
      </c>
      <c r="F14" s="31">
        <v>1</v>
      </c>
      <c r="G14" s="56">
        <f t="shared" si="0"/>
        <v>3</v>
      </c>
      <c r="H14" s="57" t="s">
        <v>303</v>
      </c>
    </row>
    <row r="15" spans="1:8" ht="30" x14ac:dyDescent="0.25">
      <c r="A15" s="38" t="s">
        <v>129</v>
      </c>
      <c r="B15" s="39" t="s">
        <v>251</v>
      </c>
      <c r="C15" s="21" t="s">
        <v>11</v>
      </c>
      <c r="D15" s="104">
        <v>1</v>
      </c>
      <c r="E15" s="104" t="s">
        <v>6</v>
      </c>
      <c r="F15" s="104">
        <v>1</v>
      </c>
      <c r="G15" s="56">
        <f t="shared" si="0"/>
        <v>3</v>
      </c>
      <c r="H15" s="57" t="s">
        <v>303</v>
      </c>
    </row>
    <row r="16" spans="1:8" ht="30" x14ac:dyDescent="0.25">
      <c r="A16" s="171" t="s">
        <v>318</v>
      </c>
      <c r="B16" s="99"/>
      <c r="C16" s="21" t="s">
        <v>11</v>
      </c>
      <c r="D16" s="77">
        <v>1</v>
      </c>
      <c r="E16" s="77" t="s">
        <v>6</v>
      </c>
      <c r="F16" s="77">
        <v>1</v>
      </c>
      <c r="G16" s="56">
        <f t="shared" si="0"/>
        <v>1</v>
      </c>
      <c r="H16" s="57" t="s">
        <v>61</v>
      </c>
    </row>
    <row r="17" spans="1:8" ht="30" x14ac:dyDescent="0.25">
      <c r="A17" s="38" t="s">
        <v>253</v>
      </c>
      <c r="B17" s="59" t="s">
        <v>254</v>
      </c>
      <c r="C17" s="21" t="s">
        <v>11</v>
      </c>
      <c r="D17" s="104">
        <v>1</v>
      </c>
      <c r="E17" s="104" t="s">
        <v>6</v>
      </c>
      <c r="F17" s="104">
        <v>1</v>
      </c>
      <c r="G17" s="56">
        <f t="shared" si="0"/>
        <v>1</v>
      </c>
      <c r="H17" s="57" t="s">
        <v>61</v>
      </c>
    </row>
    <row r="18" spans="1:8" ht="15.75" x14ac:dyDescent="0.25">
      <c r="A18" s="32" t="s">
        <v>127</v>
      </c>
      <c r="B18" s="111" t="s">
        <v>128</v>
      </c>
      <c r="C18" s="21" t="s">
        <v>11</v>
      </c>
      <c r="D18" s="31">
        <v>1</v>
      </c>
      <c r="E18" s="31" t="s">
        <v>6</v>
      </c>
      <c r="F18" s="31">
        <v>1</v>
      </c>
      <c r="G18" s="56">
        <f t="shared" si="0"/>
        <v>1</v>
      </c>
      <c r="H18" s="57" t="s">
        <v>61</v>
      </c>
    </row>
    <row r="19" spans="1:8" ht="15.75" x14ac:dyDescent="0.25">
      <c r="A19" s="168" t="s">
        <v>320</v>
      </c>
      <c r="B19" s="99"/>
      <c r="C19" s="21" t="s">
        <v>11</v>
      </c>
      <c r="D19" s="77">
        <v>1</v>
      </c>
      <c r="E19" s="77" t="s">
        <v>6</v>
      </c>
      <c r="F19" s="77">
        <v>1</v>
      </c>
      <c r="G19" s="56">
        <f t="shared" si="0"/>
        <v>1</v>
      </c>
      <c r="H19" s="57" t="s">
        <v>61</v>
      </c>
    </row>
    <row r="20" spans="1:8" ht="15.75" x14ac:dyDescent="0.25">
      <c r="A20" s="114" t="s">
        <v>166</v>
      </c>
      <c r="B20" s="96" t="s">
        <v>167</v>
      </c>
      <c r="C20" s="21" t="s">
        <v>11</v>
      </c>
      <c r="D20" s="91">
        <v>2</v>
      </c>
      <c r="E20" s="91" t="s">
        <v>6</v>
      </c>
      <c r="F20" s="91">
        <v>2</v>
      </c>
      <c r="G20" s="56">
        <f t="shared" si="0"/>
        <v>1</v>
      </c>
      <c r="H20" s="57" t="s">
        <v>61</v>
      </c>
    </row>
    <row r="21" spans="1:8" ht="15.75" x14ac:dyDescent="0.25">
      <c r="A21" s="38" t="s">
        <v>48</v>
      </c>
      <c r="B21" s="60" t="s">
        <v>240</v>
      </c>
      <c r="C21" s="21" t="s">
        <v>11</v>
      </c>
      <c r="D21" s="77">
        <v>1</v>
      </c>
      <c r="E21" s="77" t="s">
        <v>6</v>
      </c>
      <c r="F21" s="77">
        <v>1</v>
      </c>
      <c r="G21" s="56">
        <f t="shared" si="0"/>
        <v>3</v>
      </c>
      <c r="H21" s="57" t="s">
        <v>303</v>
      </c>
    </row>
    <row r="22" spans="1:8" ht="15.75" x14ac:dyDescent="0.25">
      <c r="A22" s="38" t="s">
        <v>48</v>
      </c>
      <c r="B22" s="217" t="s">
        <v>240</v>
      </c>
      <c r="C22" s="21" t="s">
        <v>11</v>
      </c>
      <c r="D22" s="104">
        <v>1</v>
      </c>
      <c r="E22" s="104" t="s">
        <v>6</v>
      </c>
      <c r="F22" s="104">
        <v>1</v>
      </c>
      <c r="G22" s="56">
        <f t="shared" si="0"/>
        <v>3</v>
      </c>
      <c r="H22" s="57" t="s">
        <v>303</v>
      </c>
    </row>
    <row r="23" spans="1:8" ht="15.75" x14ac:dyDescent="0.25">
      <c r="A23" s="68" t="s">
        <v>48</v>
      </c>
      <c r="B23" s="60" t="s">
        <v>271</v>
      </c>
      <c r="C23" s="21" t="s">
        <v>11</v>
      </c>
      <c r="D23" s="77">
        <v>1</v>
      </c>
      <c r="E23" s="77" t="s">
        <v>6</v>
      </c>
      <c r="F23" s="77">
        <v>1</v>
      </c>
      <c r="G23" s="56">
        <f t="shared" si="0"/>
        <v>3</v>
      </c>
      <c r="H23" s="57" t="s">
        <v>303</v>
      </c>
    </row>
    <row r="24" spans="1:8" ht="15.75" x14ac:dyDescent="0.25">
      <c r="A24" s="38" t="s">
        <v>233</v>
      </c>
      <c r="B24" s="101" t="s">
        <v>234</v>
      </c>
      <c r="C24" s="21" t="s">
        <v>11</v>
      </c>
      <c r="D24" s="77">
        <v>1</v>
      </c>
      <c r="E24" s="77" t="s">
        <v>6</v>
      </c>
      <c r="F24" s="77">
        <v>1</v>
      </c>
      <c r="G24" s="56">
        <f t="shared" si="0"/>
        <v>2</v>
      </c>
      <c r="H24" s="57" t="s">
        <v>61</v>
      </c>
    </row>
    <row r="25" spans="1:8" ht="15.75" x14ac:dyDescent="0.25">
      <c r="A25" s="113" t="s">
        <v>233</v>
      </c>
      <c r="B25" s="48" t="s">
        <v>287</v>
      </c>
      <c r="C25" s="21" t="s">
        <v>11</v>
      </c>
      <c r="D25" s="35">
        <v>1</v>
      </c>
      <c r="E25" s="36" t="s">
        <v>6</v>
      </c>
      <c r="F25" s="35">
        <v>1</v>
      </c>
      <c r="G25" s="56">
        <f t="shared" si="0"/>
        <v>2</v>
      </c>
      <c r="H25" s="57" t="s">
        <v>61</v>
      </c>
    </row>
    <row r="26" spans="1:8" ht="15.75" x14ac:dyDescent="0.25">
      <c r="A26" s="38" t="s">
        <v>235</v>
      </c>
      <c r="B26" s="101" t="s">
        <v>236</v>
      </c>
      <c r="C26" s="21" t="s">
        <v>11</v>
      </c>
      <c r="D26" s="77">
        <v>1</v>
      </c>
      <c r="E26" s="77" t="s">
        <v>6</v>
      </c>
      <c r="F26" s="77">
        <v>1</v>
      </c>
      <c r="G26" s="56">
        <f t="shared" si="0"/>
        <v>2</v>
      </c>
      <c r="H26" s="57" t="s">
        <v>61</v>
      </c>
    </row>
    <row r="27" spans="1:8" ht="15.75" x14ac:dyDescent="0.25">
      <c r="A27" s="113" t="s">
        <v>235</v>
      </c>
      <c r="B27" s="48" t="s">
        <v>288</v>
      </c>
      <c r="C27" s="21" t="s">
        <v>11</v>
      </c>
      <c r="D27" s="35">
        <v>2</v>
      </c>
      <c r="E27" s="36" t="s">
        <v>6</v>
      </c>
      <c r="F27" s="35">
        <v>2</v>
      </c>
      <c r="G27" s="56">
        <f t="shared" si="0"/>
        <v>2</v>
      </c>
      <c r="H27" s="57" t="s">
        <v>61</v>
      </c>
    </row>
    <row r="28" spans="1:8" ht="15.75" x14ac:dyDescent="0.25">
      <c r="A28" s="68" t="s">
        <v>267</v>
      </c>
      <c r="B28" s="75" t="s">
        <v>268</v>
      </c>
      <c r="C28" s="21" t="s">
        <v>11</v>
      </c>
      <c r="D28" s="77">
        <v>1</v>
      </c>
      <c r="E28" s="77" t="s">
        <v>6</v>
      </c>
      <c r="F28" s="77">
        <v>1</v>
      </c>
      <c r="G28" s="56">
        <f t="shared" si="0"/>
        <v>2</v>
      </c>
      <c r="H28" s="57" t="s">
        <v>61</v>
      </c>
    </row>
    <row r="29" spans="1:8" ht="15.75" x14ac:dyDescent="0.25">
      <c r="A29" s="113" t="s">
        <v>267</v>
      </c>
      <c r="B29" s="48" t="s">
        <v>286</v>
      </c>
      <c r="C29" s="21" t="s">
        <v>11</v>
      </c>
      <c r="D29" s="35">
        <v>2</v>
      </c>
      <c r="E29" s="36" t="s">
        <v>6</v>
      </c>
      <c r="F29" s="35">
        <v>2</v>
      </c>
      <c r="G29" s="56">
        <f t="shared" si="0"/>
        <v>2</v>
      </c>
      <c r="H29" s="57" t="s">
        <v>61</v>
      </c>
    </row>
    <row r="30" spans="1:8" ht="15.75" x14ac:dyDescent="0.25">
      <c r="A30" s="113" t="s">
        <v>39</v>
      </c>
      <c r="B30" s="47" t="s">
        <v>187</v>
      </c>
      <c r="C30" s="21" t="s">
        <v>5</v>
      </c>
      <c r="D30" s="31">
        <v>1</v>
      </c>
      <c r="E30" s="31" t="s">
        <v>6</v>
      </c>
      <c r="F30" s="31">
        <v>1</v>
      </c>
      <c r="G30" s="56">
        <f t="shared" si="0"/>
        <v>2</v>
      </c>
      <c r="H30" s="57" t="s">
        <v>303</v>
      </c>
    </row>
    <row r="31" spans="1:8" ht="15.75" x14ac:dyDescent="0.25">
      <c r="A31" s="51" t="s">
        <v>39</v>
      </c>
      <c r="B31" s="75" t="s">
        <v>325</v>
      </c>
      <c r="C31" s="172" t="s">
        <v>323</v>
      </c>
      <c r="D31" s="34">
        <v>1</v>
      </c>
      <c r="E31" s="34" t="s">
        <v>6</v>
      </c>
      <c r="F31" s="34">
        <v>1</v>
      </c>
      <c r="G31" s="56">
        <f t="shared" si="0"/>
        <v>2</v>
      </c>
      <c r="H31" s="57" t="s">
        <v>61</v>
      </c>
    </row>
    <row r="32" spans="1:8" ht="15.75" x14ac:dyDescent="0.25">
      <c r="A32" s="32" t="s">
        <v>123</v>
      </c>
      <c r="B32" s="103" t="s">
        <v>124</v>
      </c>
      <c r="C32" s="21" t="s">
        <v>5</v>
      </c>
      <c r="D32" s="31">
        <v>1</v>
      </c>
      <c r="E32" s="31" t="s">
        <v>6</v>
      </c>
      <c r="F32" s="31">
        <v>1</v>
      </c>
      <c r="G32" s="56">
        <f t="shared" si="0"/>
        <v>7</v>
      </c>
      <c r="H32" s="57" t="s">
        <v>303</v>
      </c>
    </row>
    <row r="33" spans="1:8" ht="15.75" x14ac:dyDescent="0.25">
      <c r="A33" s="32" t="s">
        <v>123</v>
      </c>
      <c r="B33" s="103" t="s">
        <v>124</v>
      </c>
      <c r="C33" s="21" t="s">
        <v>5</v>
      </c>
      <c r="D33" s="31">
        <v>1</v>
      </c>
      <c r="E33" s="31" t="s">
        <v>6</v>
      </c>
      <c r="F33" s="31">
        <v>1</v>
      </c>
      <c r="G33" s="56">
        <f t="shared" si="0"/>
        <v>7</v>
      </c>
      <c r="H33" s="57" t="s">
        <v>303</v>
      </c>
    </row>
    <row r="34" spans="1:8" ht="15.75" x14ac:dyDescent="0.25">
      <c r="A34" s="32" t="s">
        <v>123</v>
      </c>
      <c r="B34" s="103" t="s">
        <v>124</v>
      </c>
      <c r="C34" s="21" t="s">
        <v>5</v>
      </c>
      <c r="D34" s="31">
        <v>1</v>
      </c>
      <c r="E34" s="31" t="s">
        <v>6</v>
      </c>
      <c r="F34" s="31">
        <v>1</v>
      </c>
      <c r="G34" s="56">
        <f t="shared" ref="G34:G65" si="1">COUNTIF($A$2:$A$103,A34)</f>
        <v>7</v>
      </c>
      <c r="H34" s="57" t="s">
        <v>303</v>
      </c>
    </row>
    <row r="35" spans="1:8" ht="15.75" x14ac:dyDescent="0.25">
      <c r="A35" s="38" t="s">
        <v>123</v>
      </c>
      <c r="B35" s="60" t="s">
        <v>222</v>
      </c>
      <c r="C35" s="21" t="s">
        <v>5</v>
      </c>
      <c r="D35" s="77">
        <v>1</v>
      </c>
      <c r="E35" s="77" t="s">
        <v>6</v>
      </c>
      <c r="F35" s="77">
        <v>1</v>
      </c>
      <c r="G35" s="56">
        <f t="shared" si="1"/>
        <v>7</v>
      </c>
      <c r="H35" s="57" t="s">
        <v>303</v>
      </c>
    </row>
    <row r="36" spans="1:8" ht="15.75" x14ac:dyDescent="0.25">
      <c r="A36" s="38" t="s">
        <v>123</v>
      </c>
      <c r="B36" s="39" t="s">
        <v>222</v>
      </c>
      <c r="C36" s="21" t="s">
        <v>5</v>
      </c>
      <c r="D36" s="104">
        <v>1</v>
      </c>
      <c r="E36" s="104" t="s">
        <v>6</v>
      </c>
      <c r="F36" s="104">
        <v>1</v>
      </c>
      <c r="G36" s="56">
        <f t="shared" si="1"/>
        <v>7</v>
      </c>
      <c r="H36" s="57" t="s">
        <v>303</v>
      </c>
    </row>
    <row r="37" spans="1:8" ht="15.75" x14ac:dyDescent="0.25">
      <c r="A37" s="68" t="s">
        <v>123</v>
      </c>
      <c r="B37" s="60" t="s">
        <v>222</v>
      </c>
      <c r="C37" s="21" t="s">
        <v>5</v>
      </c>
      <c r="D37" s="77">
        <v>1</v>
      </c>
      <c r="E37" s="77" t="s">
        <v>6</v>
      </c>
      <c r="F37" s="77">
        <v>1</v>
      </c>
      <c r="G37" s="56">
        <f t="shared" si="1"/>
        <v>7</v>
      </c>
      <c r="H37" s="57" t="s">
        <v>303</v>
      </c>
    </row>
    <row r="38" spans="1:8" ht="15.75" x14ac:dyDescent="0.25">
      <c r="A38" s="113" t="s">
        <v>123</v>
      </c>
      <c r="B38" s="83" t="s">
        <v>86</v>
      </c>
      <c r="C38" s="21" t="s">
        <v>5</v>
      </c>
      <c r="D38" s="36">
        <v>1</v>
      </c>
      <c r="E38" s="36" t="s">
        <v>6</v>
      </c>
      <c r="F38" s="36">
        <v>1</v>
      </c>
      <c r="G38" s="56">
        <f t="shared" si="1"/>
        <v>7</v>
      </c>
      <c r="H38" s="57" t="s">
        <v>303</v>
      </c>
    </row>
    <row r="39" spans="1:8" ht="15.75" x14ac:dyDescent="0.25">
      <c r="A39" s="113" t="s">
        <v>184</v>
      </c>
      <c r="B39" s="47" t="s">
        <v>218</v>
      </c>
      <c r="C39" s="21" t="s">
        <v>20</v>
      </c>
      <c r="D39" s="31">
        <v>1</v>
      </c>
      <c r="E39" s="31" t="s">
        <v>6</v>
      </c>
      <c r="F39" s="31">
        <v>1</v>
      </c>
      <c r="G39" s="56">
        <f t="shared" si="1"/>
        <v>1</v>
      </c>
      <c r="H39" s="57" t="s">
        <v>61</v>
      </c>
    </row>
    <row r="40" spans="1:8" ht="15.75" x14ac:dyDescent="0.25">
      <c r="A40" s="38" t="s">
        <v>301</v>
      </c>
      <c r="B40" s="39" t="s">
        <v>255</v>
      </c>
      <c r="C40" s="21" t="s">
        <v>20</v>
      </c>
      <c r="D40" s="104">
        <v>1</v>
      </c>
      <c r="E40" s="104" t="s">
        <v>6</v>
      </c>
      <c r="F40" s="104">
        <v>1</v>
      </c>
      <c r="G40" s="56">
        <f t="shared" si="1"/>
        <v>1</v>
      </c>
      <c r="H40" s="57" t="s">
        <v>61</v>
      </c>
    </row>
    <row r="41" spans="1:8" ht="15.75" x14ac:dyDescent="0.25">
      <c r="A41" s="113" t="s">
        <v>185</v>
      </c>
      <c r="B41" s="47" t="s">
        <v>219</v>
      </c>
      <c r="C41" s="21" t="s">
        <v>20</v>
      </c>
      <c r="D41" s="31">
        <v>1</v>
      </c>
      <c r="E41" s="31" t="s">
        <v>6</v>
      </c>
      <c r="F41" s="31">
        <v>1</v>
      </c>
      <c r="G41" s="56">
        <f t="shared" si="1"/>
        <v>1</v>
      </c>
      <c r="H41" s="57" t="s">
        <v>61</v>
      </c>
    </row>
    <row r="42" spans="1:8" ht="15.75" x14ac:dyDescent="0.25">
      <c r="A42" s="38" t="s">
        <v>229</v>
      </c>
      <c r="B42" s="109" t="s">
        <v>230</v>
      </c>
      <c r="C42" s="21" t="s">
        <v>11</v>
      </c>
      <c r="D42" s="104">
        <v>1</v>
      </c>
      <c r="E42" s="104" t="s">
        <v>6</v>
      </c>
      <c r="F42" s="104">
        <v>1</v>
      </c>
      <c r="G42" s="56">
        <f t="shared" si="1"/>
        <v>2</v>
      </c>
      <c r="H42" s="57" t="s">
        <v>61</v>
      </c>
    </row>
    <row r="43" spans="1:8" ht="15.75" x14ac:dyDescent="0.25">
      <c r="A43" s="38" t="s">
        <v>229</v>
      </c>
      <c r="B43" s="60" t="s">
        <v>230</v>
      </c>
      <c r="C43" s="21" t="s">
        <v>11</v>
      </c>
      <c r="D43" s="77">
        <v>1</v>
      </c>
      <c r="E43" s="77" t="s">
        <v>6</v>
      </c>
      <c r="F43" s="77">
        <v>1</v>
      </c>
      <c r="G43" s="56">
        <f t="shared" si="1"/>
        <v>2</v>
      </c>
      <c r="H43" s="57" t="s">
        <v>61</v>
      </c>
    </row>
    <row r="44" spans="1:8" ht="90" x14ac:dyDescent="0.25">
      <c r="A44" s="113" t="s">
        <v>186</v>
      </c>
      <c r="B44" s="47" t="s">
        <v>220</v>
      </c>
      <c r="C44" s="21" t="s">
        <v>20</v>
      </c>
      <c r="D44" s="31">
        <v>1</v>
      </c>
      <c r="E44" s="31" t="s">
        <v>6</v>
      </c>
      <c r="F44" s="31">
        <v>1</v>
      </c>
      <c r="G44" s="56" t="e">
        <f t="shared" si="1"/>
        <v>#VALUE!</v>
      </c>
      <c r="H44" s="57" t="s">
        <v>61</v>
      </c>
    </row>
    <row r="45" spans="1:8" ht="15.75" x14ac:dyDescent="0.25">
      <c r="A45" s="115" t="s">
        <v>290</v>
      </c>
      <c r="B45" s="48" t="s">
        <v>291</v>
      </c>
      <c r="C45" s="21" t="s">
        <v>11</v>
      </c>
      <c r="D45" s="100">
        <v>1</v>
      </c>
      <c r="E45" s="100" t="s">
        <v>6</v>
      </c>
      <c r="F45" s="100">
        <v>1</v>
      </c>
      <c r="G45" s="56">
        <f t="shared" si="1"/>
        <v>1</v>
      </c>
      <c r="H45" s="57" t="s">
        <v>61</v>
      </c>
    </row>
    <row r="46" spans="1:8" ht="15.75" x14ac:dyDescent="0.25">
      <c r="A46" s="38" t="s">
        <v>223</v>
      </c>
      <c r="B46" s="101" t="s">
        <v>224</v>
      </c>
      <c r="C46" s="21" t="s">
        <v>11</v>
      </c>
      <c r="D46" s="173">
        <v>1</v>
      </c>
      <c r="E46" s="173" t="s">
        <v>6</v>
      </c>
      <c r="F46" s="173">
        <v>1</v>
      </c>
      <c r="G46" s="56">
        <f t="shared" si="1"/>
        <v>1</v>
      </c>
      <c r="H46" s="57" t="s">
        <v>61</v>
      </c>
    </row>
    <row r="47" spans="1:8" ht="15.75" x14ac:dyDescent="0.25">
      <c r="A47" s="113" t="s">
        <v>188</v>
      </c>
      <c r="B47" s="47" t="s">
        <v>189</v>
      </c>
      <c r="C47" s="21" t="s">
        <v>11</v>
      </c>
      <c r="D47" s="31">
        <v>1</v>
      </c>
      <c r="E47" s="31" t="s">
        <v>6</v>
      </c>
      <c r="F47" s="31">
        <v>1</v>
      </c>
      <c r="G47" s="56">
        <f t="shared" si="1"/>
        <v>1</v>
      </c>
      <c r="H47" s="57" t="s">
        <v>61</v>
      </c>
    </row>
    <row r="48" spans="1:8" ht="15.75" x14ac:dyDescent="0.25">
      <c r="A48" s="113" t="s">
        <v>190</v>
      </c>
      <c r="B48" s="47" t="s">
        <v>191</v>
      </c>
      <c r="C48" s="21" t="s">
        <v>11</v>
      </c>
      <c r="D48" s="31">
        <v>1</v>
      </c>
      <c r="E48" s="31" t="s">
        <v>6</v>
      </c>
      <c r="F48" s="31">
        <v>1</v>
      </c>
      <c r="G48" s="56">
        <f t="shared" si="1"/>
        <v>1</v>
      </c>
      <c r="H48" s="57" t="s">
        <v>61</v>
      </c>
    </row>
    <row r="49" spans="1:8" ht="15.75" x14ac:dyDescent="0.25">
      <c r="A49" s="38" t="s">
        <v>227</v>
      </c>
      <c r="B49" s="108" t="s">
        <v>228</v>
      </c>
      <c r="C49" s="21" t="s">
        <v>11</v>
      </c>
      <c r="D49" s="77">
        <v>2</v>
      </c>
      <c r="E49" s="77" t="s">
        <v>6</v>
      </c>
      <c r="F49" s="77">
        <v>2</v>
      </c>
      <c r="G49" s="56">
        <f t="shared" si="1"/>
        <v>2</v>
      </c>
      <c r="H49" s="57" t="s">
        <v>61</v>
      </c>
    </row>
    <row r="50" spans="1:8" ht="15.75" x14ac:dyDescent="0.25">
      <c r="A50" s="38" t="s">
        <v>227</v>
      </c>
      <c r="B50" s="60" t="s">
        <v>264</v>
      </c>
      <c r="C50" s="21" t="s">
        <v>11</v>
      </c>
      <c r="D50" s="77">
        <v>3</v>
      </c>
      <c r="E50" s="77" t="s">
        <v>6</v>
      </c>
      <c r="F50" s="77">
        <v>3</v>
      </c>
      <c r="G50" s="56">
        <f t="shared" si="1"/>
        <v>2</v>
      </c>
      <c r="H50" s="57" t="s">
        <v>61</v>
      </c>
    </row>
    <row r="51" spans="1:8" ht="15.75" x14ac:dyDescent="0.25">
      <c r="A51" s="113" t="s">
        <v>280</v>
      </c>
      <c r="B51" s="53" t="s">
        <v>281</v>
      </c>
      <c r="C51" s="21" t="s">
        <v>11</v>
      </c>
      <c r="D51" s="35">
        <v>3</v>
      </c>
      <c r="E51" s="36" t="s">
        <v>6</v>
      </c>
      <c r="F51" s="35">
        <v>3</v>
      </c>
      <c r="G51" s="56">
        <f t="shared" si="1"/>
        <v>1</v>
      </c>
      <c r="H51" s="57" t="s">
        <v>61</v>
      </c>
    </row>
    <row r="52" spans="1:8" ht="15.75" x14ac:dyDescent="0.25">
      <c r="A52" s="38" t="s">
        <v>182</v>
      </c>
      <c r="B52" s="101" t="s">
        <v>232</v>
      </c>
      <c r="C52" s="21" t="s">
        <v>11</v>
      </c>
      <c r="D52" s="77">
        <v>5</v>
      </c>
      <c r="E52" s="77" t="s">
        <v>6</v>
      </c>
      <c r="F52" s="77">
        <v>5</v>
      </c>
      <c r="G52" s="56">
        <f t="shared" si="1"/>
        <v>2</v>
      </c>
      <c r="H52" s="57" t="s">
        <v>61</v>
      </c>
    </row>
    <row r="53" spans="1:8" ht="15.75" x14ac:dyDescent="0.25">
      <c r="A53" s="68" t="s">
        <v>182</v>
      </c>
      <c r="B53" s="48" t="s">
        <v>284</v>
      </c>
      <c r="C53" s="21" t="s">
        <v>11</v>
      </c>
      <c r="D53" s="35">
        <v>3</v>
      </c>
      <c r="E53" s="36" t="s">
        <v>6</v>
      </c>
      <c r="F53" s="35">
        <v>3</v>
      </c>
      <c r="G53" s="56">
        <f t="shared" si="1"/>
        <v>2</v>
      </c>
      <c r="H53" s="57" t="s">
        <v>61</v>
      </c>
    </row>
    <row r="54" spans="1:8" ht="15.75" x14ac:dyDescent="0.25">
      <c r="A54" s="62" t="s">
        <v>134</v>
      </c>
      <c r="B54" s="96" t="s">
        <v>135</v>
      </c>
      <c r="C54" s="21" t="s">
        <v>11</v>
      </c>
      <c r="D54" s="31">
        <v>3</v>
      </c>
      <c r="E54" s="31" t="s">
        <v>6</v>
      </c>
      <c r="F54" s="31">
        <v>3</v>
      </c>
      <c r="G54" s="56">
        <f t="shared" si="1"/>
        <v>2</v>
      </c>
      <c r="H54" s="57" t="s">
        <v>61</v>
      </c>
    </row>
    <row r="55" spans="1:8" ht="15.75" x14ac:dyDescent="0.25">
      <c r="A55" s="68" t="s">
        <v>134</v>
      </c>
      <c r="B55" s="53" t="s">
        <v>283</v>
      </c>
      <c r="C55" s="21" t="s">
        <v>11</v>
      </c>
      <c r="D55" s="35">
        <v>3</v>
      </c>
      <c r="E55" s="36" t="s">
        <v>6</v>
      </c>
      <c r="F55" s="35">
        <v>3</v>
      </c>
      <c r="G55" s="56">
        <f t="shared" si="1"/>
        <v>2</v>
      </c>
      <c r="H55" s="57" t="s">
        <v>61</v>
      </c>
    </row>
    <row r="56" spans="1:8" ht="15.75" x14ac:dyDescent="0.25">
      <c r="A56" s="113" t="s">
        <v>181</v>
      </c>
      <c r="B56" s="53" t="s">
        <v>282</v>
      </c>
      <c r="C56" s="21" t="s">
        <v>11</v>
      </c>
      <c r="D56" s="35">
        <v>3</v>
      </c>
      <c r="E56" s="36" t="s">
        <v>6</v>
      </c>
      <c r="F56" s="35">
        <v>3</v>
      </c>
      <c r="G56" s="56">
        <f t="shared" si="1"/>
        <v>1</v>
      </c>
      <c r="H56" s="57" t="s">
        <v>61</v>
      </c>
    </row>
    <row r="57" spans="1:8" ht="15.75" x14ac:dyDescent="0.25">
      <c r="A57" s="68" t="s">
        <v>231</v>
      </c>
      <c r="B57" s="60" t="s">
        <v>230</v>
      </c>
      <c r="C57" s="21" t="s">
        <v>11</v>
      </c>
      <c r="D57" s="77">
        <v>2</v>
      </c>
      <c r="E57" s="77" t="s">
        <v>6</v>
      </c>
      <c r="F57" s="77">
        <v>2</v>
      </c>
      <c r="G57" s="56">
        <f t="shared" si="1"/>
        <v>2</v>
      </c>
      <c r="H57" s="57" t="s">
        <v>61</v>
      </c>
    </row>
    <row r="58" spans="1:8" ht="15.75" x14ac:dyDescent="0.25">
      <c r="A58" s="38" t="s">
        <v>231</v>
      </c>
      <c r="B58" s="109" t="s">
        <v>230</v>
      </c>
      <c r="C58" s="21" t="s">
        <v>11</v>
      </c>
      <c r="D58" s="104">
        <v>1</v>
      </c>
      <c r="E58" s="104" t="s">
        <v>6</v>
      </c>
      <c r="F58" s="104">
        <v>1</v>
      </c>
      <c r="G58" s="56">
        <f t="shared" si="1"/>
        <v>2</v>
      </c>
      <c r="H58" s="57" t="s">
        <v>61</v>
      </c>
    </row>
    <row r="59" spans="1:8" ht="15.75" x14ac:dyDescent="0.25">
      <c r="A59" s="113" t="s">
        <v>206</v>
      </c>
      <c r="B59" s="47" t="s">
        <v>207</v>
      </c>
      <c r="C59" s="21" t="s">
        <v>11</v>
      </c>
      <c r="D59" s="31">
        <v>1</v>
      </c>
      <c r="E59" s="31" t="s">
        <v>6</v>
      </c>
      <c r="F59" s="31">
        <v>1</v>
      </c>
      <c r="G59" s="56">
        <f t="shared" si="1"/>
        <v>1</v>
      </c>
      <c r="H59" s="57" t="s">
        <v>61</v>
      </c>
    </row>
    <row r="60" spans="1:8" ht="15.75" x14ac:dyDescent="0.25">
      <c r="A60" s="62" t="s">
        <v>79</v>
      </c>
      <c r="B60" s="102" t="s">
        <v>80</v>
      </c>
      <c r="C60" s="21" t="s">
        <v>11</v>
      </c>
      <c r="D60" s="35">
        <v>1</v>
      </c>
      <c r="E60" s="35" t="s">
        <v>6</v>
      </c>
      <c r="F60" s="35">
        <v>1</v>
      </c>
      <c r="G60" s="56">
        <f t="shared" si="1"/>
        <v>1</v>
      </c>
      <c r="H60" s="57" t="s">
        <v>61</v>
      </c>
    </row>
    <row r="61" spans="1:8" ht="15.75" x14ac:dyDescent="0.25">
      <c r="A61" s="62" t="s">
        <v>85</v>
      </c>
      <c r="B61" s="102" t="s">
        <v>86</v>
      </c>
      <c r="C61" s="21" t="s">
        <v>5</v>
      </c>
      <c r="D61" s="34">
        <v>1</v>
      </c>
      <c r="E61" s="34" t="s">
        <v>6</v>
      </c>
      <c r="F61" s="34">
        <f>D61</f>
        <v>1</v>
      </c>
      <c r="G61" s="56">
        <f t="shared" si="1"/>
        <v>2</v>
      </c>
      <c r="H61" s="57" t="s">
        <v>303</v>
      </c>
    </row>
    <row r="62" spans="1:8" ht="15.75" x14ac:dyDescent="0.25">
      <c r="A62" s="82" t="s">
        <v>85</v>
      </c>
      <c r="B62" s="79" t="s">
        <v>86</v>
      </c>
      <c r="C62" s="172" t="s">
        <v>5</v>
      </c>
      <c r="D62" s="34">
        <v>1</v>
      </c>
      <c r="E62" s="34" t="s">
        <v>6</v>
      </c>
      <c r="F62" s="34">
        <f>D62</f>
        <v>1</v>
      </c>
      <c r="G62" s="56">
        <f t="shared" si="1"/>
        <v>2</v>
      </c>
      <c r="H62" s="57" t="s">
        <v>303</v>
      </c>
    </row>
    <row r="63" spans="1:8" ht="15.75" x14ac:dyDescent="0.25">
      <c r="A63" s="116" t="s">
        <v>81</v>
      </c>
      <c r="B63" s="80" t="s">
        <v>82</v>
      </c>
      <c r="C63" s="21" t="s">
        <v>7</v>
      </c>
      <c r="D63" s="34">
        <v>1</v>
      </c>
      <c r="E63" s="34" t="s">
        <v>6</v>
      </c>
      <c r="F63" s="34">
        <v>1</v>
      </c>
      <c r="G63" s="56">
        <f t="shared" si="1"/>
        <v>3</v>
      </c>
      <c r="H63" s="57" t="s">
        <v>61</v>
      </c>
    </row>
    <row r="64" spans="1:8" ht="15.75" x14ac:dyDescent="0.25">
      <c r="A64" s="38" t="s">
        <v>81</v>
      </c>
      <c r="B64" s="107" t="s">
        <v>239</v>
      </c>
      <c r="C64" s="21" t="s">
        <v>7</v>
      </c>
      <c r="D64" s="104">
        <v>3</v>
      </c>
      <c r="E64" s="104" t="s">
        <v>6</v>
      </c>
      <c r="F64" s="104">
        <v>3</v>
      </c>
      <c r="G64" s="56">
        <f t="shared" si="1"/>
        <v>3</v>
      </c>
      <c r="H64" s="57" t="s">
        <v>61</v>
      </c>
    </row>
    <row r="65" spans="1:8" ht="15.75" x14ac:dyDescent="0.25">
      <c r="A65" s="60" t="s">
        <v>81</v>
      </c>
      <c r="B65" s="80" t="s">
        <v>82</v>
      </c>
      <c r="C65" s="172" t="s">
        <v>7</v>
      </c>
      <c r="D65" s="34">
        <v>1</v>
      </c>
      <c r="E65" s="34" t="s">
        <v>6</v>
      </c>
      <c r="F65" s="34">
        <v>1</v>
      </c>
      <c r="G65" s="56">
        <f t="shared" si="1"/>
        <v>3</v>
      </c>
      <c r="H65" s="57" t="s">
        <v>61</v>
      </c>
    </row>
    <row r="66" spans="1:8" ht="15.75" x14ac:dyDescent="0.25">
      <c r="A66" s="32" t="s">
        <v>143</v>
      </c>
      <c r="B66" s="96" t="s">
        <v>144</v>
      </c>
      <c r="C66" s="21" t="s">
        <v>11</v>
      </c>
      <c r="D66" s="31">
        <v>1</v>
      </c>
      <c r="E66" s="31" t="s">
        <v>6</v>
      </c>
      <c r="F66" s="31">
        <v>1</v>
      </c>
      <c r="G66" s="56">
        <f t="shared" ref="G66:G97" si="2">COUNTIF($A$2:$A$103,A66)</f>
        <v>1</v>
      </c>
      <c r="H66" s="57" t="s">
        <v>61</v>
      </c>
    </row>
    <row r="67" spans="1:8" ht="15.75" x14ac:dyDescent="0.25">
      <c r="A67" s="32" t="s">
        <v>146</v>
      </c>
      <c r="B67" s="96" t="s">
        <v>147</v>
      </c>
      <c r="C67" s="21" t="s">
        <v>11</v>
      </c>
      <c r="D67" s="31">
        <v>1</v>
      </c>
      <c r="E67" s="31" t="s">
        <v>6</v>
      </c>
      <c r="F67" s="31">
        <v>1</v>
      </c>
      <c r="G67" s="56">
        <f t="shared" si="2"/>
        <v>1</v>
      </c>
      <c r="H67" s="57" t="s">
        <v>61</v>
      </c>
    </row>
    <row r="68" spans="1:8" ht="15.75" x14ac:dyDescent="0.25">
      <c r="A68" s="32" t="s">
        <v>125</v>
      </c>
      <c r="B68" s="96" t="s">
        <v>126</v>
      </c>
      <c r="C68" s="21" t="s">
        <v>11</v>
      </c>
      <c r="D68" s="31">
        <v>1</v>
      </c>
      <c r="E68" s="31" t="s">
        <v>6</v>
      </c>
      <c r="F68" s="31">
        <v>1</v>
      </c>
      <c r="G68" s="56">
        <f t="shared" si="2"/>
        <v>2</v>
      </c>
      <c r="H68" s="57" t="s">
        <v>61</v>
      </c>
    </row>
    <row r="69" spans="1:8" ht="15.75" x14ac:dyDescent="0.25">
      <c r="A69" s="38" t="s">
        <v>125</v>
      </c>
      <c r="B69" s="42" t="s">
        <v>250</v>
      </c>
      <c r="C69" s="21" t="s">
        <v>11</v>
      </c>
      <c r="D69" s="104">
        <v>1</v>
      </c>
      <c r="E69" s="104" t="s">
        <v>6</v>
      </c>
      <c r="F69" s="104">
        <v>1</v>
      </c>
      <c r="G69" s="56">
        <f t="shared" si="2"/>
        <v>2</v>
      </c>
      <c r="H69" s="57" t="s">
        <v>61</v>
      </c>
    </row>
    <row r="70" spans="1:8" ht="15.75" x14ac:dyDescent="0.25">
      <c r="A70" s="32" t="s">
        <v>148</v>
      </c>
      <c r="B70" s="96" t="s">
        <v>149</v>
      </c>
      <c r="C70" s="21" t="s">
        <v>11</v>
      </c>
      <c r="D70" s="31">
        <v>1</v>
      </c>
      <c r="E70" s="31" t="s">
        <v>6</v>
      </c>
      <c r="F70" s="31">
        <v>1</v>
      </c>
      <c r="G70" s="56">
        <f t="shared" si="2"/>
        <v>1</v>
      </c>
      <c r="H70" s="57" t="s">
        <v>61</v>
      </c>
    </row>
    <row r="71" spans="1:8" ht="15.75" x14ac:dyDescent="0.25">
      <c r="A71" s="32" t="s">
        <v>145</v>
      </c>
      <c r="B71" s="96" t="s">
        <v>144</v>
      </c>
      <c r="C71" s="21" t="s">
        <v>11</v>
      </c>
      <c r="D71" s="31">
        <v>1</v>
      </c>
      <c r="E71" s="31" t="s">
        <v>6</v>
      </c>
      <c r="F71" s="31">
        <v>1</v>
      </c>
      <c r="G71" s="56">
        <f t="shared" si="2"/>
        <v>1</v>
      </c>
      <c r="H71" s="57" t="s">
        <v>61</v>
      </c>
    </row>
    <row r="72" spans="1:8" ht="30" x14ac:dyDescent="0.25">
      <c r="A72" s="113" t="s">
        <v>192</v>
      </c>
      <c r="B72" s="47" t="s">
        <v>193</v>
      </c>
      <c r="C72" s="21" t="s">
        <v>11</v>
      </c>
      <c r="D72" s="31">
        <v>1</v>
      </c>
      <c r="E72" s="31" t="s">
        <v>6</v>
      </c>
      <c r="F72" s="31">
        <v>1</v>
      </c>
      <c r="G72" s="56">
        <f t="shared" si="2"/>
        <v>1</v>
      </c>
      <c r="H72" s="57" t="s">
        <v>61</v>
      </c>
    </row>
    <row r="73" spans="1:8" ht="15.75" x14ac:dyDescent="0.25">
      <c r="A73" s="113" t="s">
        <v>183</v>
      </c>
      <c r="B73" s="53" t="s">
        <v>278</v>
      </c>
      <c r="C73" s="21" t="s">
        <v>11</v>
      </c>
      <c r="D73" s="35">
        <v>3</v>
      </c>
      <c r="E73" s="36" t="s">
        <v>6</v>
      </c>
      <c r="F73" s="35">
        <v>3</v>
      </c>
      <c r="G73" s="56">
        <f t="shared" si="2"/>
        <v>1</v>
      </c>
      <c r="H73" s="57" t="s">
        <v>61</v>
      </c>
    </row>
    <row r="74" spans="1:8" ht="15.75" x14ac:dyDescent="0.25">
      <c r="A74" s="114" t="s">
        <v>174</v>
      </c>
      <c r="B74" s="96" t="s">
        <v>175</v>
      </c>
      <c r="C74" s="21" t="s">
        <v>11</v>
      </c>
      <c r="D74" s="91">
        <v>1</v>
      </c>
      <c r="E74" s="91" t="s">
        <v>6</v>
      </c>
      <c r="F74" s="91">
        <v>1</v>
      </c>
      <c r="G74" s="56">
        <f t="shared" si="2"/>
        <v>1</v>
      </c>
      <c r="H74" s="57" t="s">
        <v>61</v>
      </c>
    </row>
    <row r="75" spans="1:8" ht="15.75" x14ac:dyDescent="0.25">
      <c r="A75" s="114" t="s">
        <v>172</v>
      </c>
      <c r="B75" s="96" t="s">
        <v>173</v>
      </c>
      <c r="C75" s="21" t="s">
        <v>11</v>
      </c>
      <c r="D75" s="91">
        <v>1</v>
      </c>
      <c r="E75" s="91" t="s">
        <v>6</v>
      </c>
      <c r="F75" s="91">
        <v>1</v>
      </c>
      <c r="G75" s="56">
        <f t="shared" si="2"/>
        <v>1</v>
      </c>
      <c r="H75" s="57" t="s">
        <v>61</v>
      </c>
    </row>
    <row r="76" spans="1:8" ht="15.75" x14ac:dyDescent="0.25">
      <c r="A76" s="114" t="s">
        <v>178</v>
      </c>
      <c r="B76" s="96" t="s">
        <v>173</v>
      </c>
      <c r="C76" s="21" t="s">
        <v>11</v>
      </c>
      <c r="D76" s="91">
        <v>1</v>
      </c>
      <c r="E76" s="91" t="s">
        <v>6</v>
      </c>
      <c r="F76" s="91">
        <v>1</v>
      </c>
      <c r="G76" s="56">
        <f t="shared" si="2"/>
        <v>1</v>
      </c>
      <c r="H76" s="57" t="s">
        <v>61</v>
      </c>
    </row>
    <row r="77" spans="1:8" ht="15.75" x14ac:dyDescent="0.25">
      <c r="A77" s="114" t="s">
        <v>179</v>
      </c>
      <c r="B77" s="96" t="s">
        <v>180</v>
      </c>
      <c r="C77" s="21" t="s">
        <v>11</v>
      </c>
      <c r="D77" s="91">
        <v>1</v>
      </c>
      <c r="E77" s="91" t="s">
        <v>6</v>
      </c>
      <c r="F77" s="91">
        <v>1</v>
      </c>
      <c r="G77" s="56">
        <f t="shared" si="2"/>
        <v>1</v>
      </c>
      <c r="H77" s="57" t="s">
        <v>61</v>
      </c>
    </row>
    <row r="78" spans="1:8" ht="15.75" x14ac:dyDescent="0.25">
      <c r="A78" s="114" t="s">
        <v>176</v>
      </c>
      <c r="B78" s="166" t="s">
        <v>177</v>
      </c>
      <c r="C78" s="21" t="s">
        <v>11</v>
      </c>
      <c r="D78" s="91">
        <v>1</v>
      </c>
      <c r="E78" s="91" t="s">
        <v>6</v>
      </c>
      <c r="F78" s="91">
        <v>1</v>
      </c>
      <c r="G78" s="56">
        <f t="shared" si="2"/>
        <v>1</v>
      </c>
      <c r="H78" s="57" t="s">
        <v>61</v>
      </c>
    </row>
    <row r="79" spans="1:8" ht="15.75" x14ac:dyDescent="0.25">
      <c r="A79" s="113" t="s">
        <v>200</v>
      </c>
      <c r="B79" s="47" t="s">
        <v>201</v>
      </c>
      <c r="C79" s="21" t="s">
        <v>11</v>
      </c>
      <c r="D79" s="31">
        <v>1</v>
      </c>
      <c r="E79" s="31" t="s">
        <v>6</v>
      </c>
      <c r="F79" s="31">
        <v>1</v>
      </c>
      <c r="G79" s="56">
        <f t="shared" si="2"/>
        <v>1</v>
      </c>
      <c r="H79" s="57" t="s">
        <v>61</v>
      </c>
    </row>
    <row r="80" spans="1:8" ht="15.75" x14ac:dyDescent="0.25">
      <c r="A80" s="113" t="s">
        <v>204</v>
      </c>
      <c r="B80" s="47" t="s">
        <v>205</v>
      </c>
      <c r="C80" s="21" t="s">
        <v>11</v>
      </c>
      <c r="D80" s="31">
        <v>1</v>
      </c>
      <c r="E80" s="31" t="s">
        <v>6</v>
      </c>
      <c r="F80" s="31">
        <v>1</v>
      </c>
      <c r="G80" s="56">
        <f t="shared" si="2"/>
        <v>1</v>
      </c>
      <c r="H80" s="57" t="s">
        <v>61</v>
      </c>
    </row>
    <row r="81" spans="1:8" ht="15.75" x14ac:dyDescent="0.25">
      <c r="A81" s="113" t="s">
        <v>202</v>
      </c>
      <c r="B81" s="47" t="s">
        <v>203</v>
      </c>
      <c r="C81" s="21" t="s">
        <v>11</v>
      </c>
      <c r="D81" s="31">
        <v>1</v>
      </c>
      <c r="E81" s="31" t="s">
        <v>6</v>
      </c>
      <c r="F81" s="31">
        <v>1</v>
      </c>
      <c r="G81" s="56">
        <f t="shared" si="2"/>
        <v>1</v>
      </c>
      <c r="H81" s="57" t="s">
        <v>61</v>
      </c>
    </row>
    <row r="82" spans="1:8" ht="30" x14ac:dyDescent="0.25">
      <c r="A82" s="113" t="s">
        <v>196</v>
      </c>
      <c r="B82" s="47" t="s">
        <v>197</v>
      </c>
      <c r="C82" s="21" t="s">
        <v>11</v>
      </c>
      <c r="D82" s="31">
        <v>1</v>
      </c>
      <c r="E82" s="31" t="s">
        <v>6</v>
      </c>
      <c r="F82" s="31">
        <v>1</v>
      </c>
      <c r="G82" s="56">
        <f t="shared" si="2"/>
        <v>1</v>
      </c>
      <c r="H82" s="57" t="s">
        <v>61</v>
      </c>
    </row>
    <row r="83" spans="1:8" ht="30" x14ac:dyDescent="0.25">
      <c r="A83" s="113" t="s">
        <v>194</v>
      </c>
      <c r="B83" s="47" t="s">
        <v>195</v>
      </c>
      <c r="C83" s="21" t="s">
        <v>11</v>
      </c>
      <c r="D83" s="31">
        <v>1</v>
      </c>
      <c r="E83" s="31" t="s">
        <v>6</v>
      </c>
      <c r="F83" s="31">
        <v>1</v>
      </c>
      <c r="G83" s="56">
        <f t="shared" si="2"/>
        <v>1</v>
      </c>
      <c r="H83" s="57" t="s">
        <v>61</v>
      </c>
    </row>
    <row r="84" spans="1:8" ht="30" x14ac:dyDescent="0.25">
      <c r="A84" s="113" t="s">
        <v>198</v>
      </c>
      <c r="B84" s="47" t="s">
        <v>199</v>
      </c>
      <c r="C84" s="21" t="s">
        <v>11</v>
      </c>
      <c r="D84" s="31">
        <v>1</v>
      </c>
      <c r="E84" s="31" t="s">
        <v>6</v>
      </c>
      <c r="F84" s="31">
        <v>1</v>
      </c>
      <c r="G84" s="56">
        <f t="shared" si="2"/>
        <v>1</v>
      </c>
      <c r="H84" s="57" t="s">
        <v>61</v>
      </c>
    </row>
    <row r="85" spans="1:8" ht="30" x14ac:dyDescent="0.25">
      <c r="A85" s="114" t="s">
        <v>170</v>
      </c>
      <c r="B85" s="96" t="s">
        <v>171</v>
      </c>
      <c r="C85" s="21" t="s">
        <v>11</v>
      </c>
      <c r="D85" s="91">
        <v>1</v>
      </c>
      <c r="E85" s="91" t="s">
        <v>6</v>
      </c>
      <c r="F85" s="91">
        <v>1</v>
      </c>
      <c r="G85" s="56">
        <f t="shared" si="2"/>
        <v>1</v>
      </c>
      <c r="H85" s="57" t="s">
        <v>61</v>
      </c>
    </row>
    <row r="86" spans="1:8" ht="30" x14ac:dyDescent="0.25">
      <c r="A86" s="114" t="s">
        <v>168</v>
      </c>
      <c r="B86" s="96" t="s">
        <v>169</v>
      </c>
      <c r="C86" s="21" t="s">
        <v>11</v>
      </c>
      <c r="D86" s="91">
        <v>1</v>
      </c>
      <c r="E86" s="91" t="s">
        <v>6</v>
      </c>
      <c r="F86" s="91">
        <v>1</v>
      </c>
      <c r="G86" s="56">
        <f t="shared" si="2"/>
        <v>1</v>
      </c>
      <c r="H86" s="57" t="s">
        <v>61</v>
      </c>
    </row>
    <row r="87" spans="1:8" ht="30" x14ac:dyDescent="0.25">
      <c r="A87" s="164" t="s">
        <v>105</v>
      </c>
      <c r="B87" s="165" t="s">
        <v>106</v>
      </c>
      <c r="C87" s="21" t="s">
        <v>11</v>
      </c>
      <c r="D87" s="34">
        <v>1</v>
      </c>
      <c r="E87" s="34" t="s">
        <v>6</v>
      </c>
      <c r="F87" s="34">
        <v>1</v>
      </c>
      <c r="G87" s="56">
        <f t="shared" si="2"/>
        <v>1</v>
      </c>
      <c r="H87" s="57" t="s">
        <v>61</v>
      </c>
    </row>
    <row r="88" spans="1:8" ht="30" x14ac:dyDescent="0.25">
      <c r="A88" s="117" t="s">
        <v>212</v>
      </c>
      <c r="B88" s="49" t="s">
        <v>213</v>
      </c>
      <c r="C88" s="21" t="s">
        <v>11</v>
      </c>
      <c r="D88" s="112">
        <v>1</v>
      </c>
      <c r="E88" s="112" t="s">
        <v>6</v>
      </c>
      <c r="F88" s="112">
        <v>1</v>
      </c>
      <c r="G88" s="56">
        <f t="shared" si="2"/>
        <v>1</v>
      </c>
      <c r="H88" s="57" t="s">
        <v>61</v>
      </c>
    </row>
    <row r="89" spans="1:8" ht="15.75" x14ac:dyDescent="0.25">
      <c r="A89" s="62" t="s">
        <v>77</v>
      </c>
      <c r="B89" s="102" t="s">
        <v>78</v>
      </c>
      <c r="C89" s="21" t="s">
        <v>11</v>
      </c>
      <c r="D89" s="35">
        <v>1</v>
      </c>
      <c r="E89" s="35" t="s">
        <v>6</v>
      </c>
      <c r="F89" s="35">
        <v>1</v>
      </c>
      <c r="G89" s="56">
        <f t="shared" si="2"/>
        <v>1</v>
      </c>
      <c r="H89" s="57" t="s">
        <v>61</v>
      </c>
    </row>
    <row r="90" spans="1:8" ht="15.75" x14ac:dyDescent="0.25">
      <c r="A90" s="62" t="s">
        <v>75</v>
      </c>
      <c r="B90" s="102" t="s">
        <v>76</v>
      </c>
      <c r="C90" s="21" t="s">
        <v>11</v>
      </c>
      <c r="D90" s="35">
        <v>1</v>
      </c>
      <c r="E90" s="35" t="s">
        <v>6</v>
      </c>
      <c r="F90" s="35">
        <v>1</v>
      </c>
      <c r="G90" s="56">
        <f t="shared" si="2"/>
        <v>1</v>
      </c>
      <c r="H90" s="57" t="s">
        <v>61</v>
      </c>
    </row>
    <row r="91" spans="1:8" ht="15.75" x14ac:dyDescent="0.25">
      <c r="A91" s="38" t="s">
        <v>311</v>
      </c>
      <c r="B91" s="60"/>
      <c r="C91" s="66" t="s">
        <v>11</v>
      </c>
      <c r="D91" s="77">
        <v>1</v>
      </c>
      <c r="E91" s="77" t="s">
        <v>6</v>
      </c>
      <c r="F91" s="77">
        <v>1</v>
      </c>
      <c r="G91" s="56">
        <f t="shared" si="2"/>
        <v>1</v>
      </c>
      <c r="H91" s="57" t="s">
        <v>61</v>
      </c>
    </row>
    <row r="92" spans="1:8" ht="15.75" x14ac:dyDescent="0.25">
      <c r="A92" s="38" t="s">
        <v>241</v>
      </c>
      <c r="B92" s="60" t="s">
        <v>242</v>
      </c>
      <c r="C92" s="66" t="s">
        <v>5</v>
      </c>
      <c r="D92" s="77">
        <v>1</v>
      </c>
      <c r="E92" s="77" t="s">
        <v>6</v>
      </c>
      <c r="F92" s="77">
        <v>1</v>
      </c>
      <c r="G92" s="56">
        <f t="shared" si="2"/>
        <v>1</v>
      </c>
      <c r="H92" s="57" t="s">
        <v>61</v>
      </c>
    </row>
    <row r="93" spans="1:8" ht="15.75" x14ac:dyDescent="0.25">
      <c r="A93" s="68" t="s">
        <v>269</v>
      </c>
      <c r="B93" s="75" t="s">
        <v>270</v>
      </c>
      <c r="C93" s="66" t="s">
        <v>11</v>
      </c>
      <c r="D93" s="77">
        <v>1</v>
      </c>
      <c r="E93" s="77" t="s">
        <v>6</v>
      </c>
      <c r="F93" s="77">
        <v>1</v>
      </c>
      <c r="G93" s="56">
        <f t="shared" si="2"/>
        <v>2</v>
      </c>
      <c r="H93" s="57" t="s">
        <v>61</v>
      </c>
    </row>
    <row r="94" spans="1:8" ht="15.75" x14ac:dyDescent="0.25">
      <c r="A94" s="113" t="s">
        <v>269</v>
      </c>
      <c r="B94" s="48" t="s">
        <v>289</v>
      </c>
      <c r="C94" s="66" t="s">
        <v>11</v>
      </c>
      <c r="D94" s="35">
        <v>2</v>
      </c>
      <c r="E94" s="36" t="s">
        <v>6</v>
      </c>
      <c r="F94" s="35">
        <v>2</v>
      </c>
      <c r="G94" s="56">
        <f t="shared" si="2"/>
        <v>2</v>
      </c>
      <c r="H94" s="57" t="s">
        <v>61</v>
      </c>
    </row>
    <row r="95" spans="1:8" ht="15.75" x14ac:dyDescent="0.25">
      <c r="A95" s="114" t="s">
        <v>164</v>
      </c>
      <c r="B95" s="111" t="s">
        <v>165</v>
      </c>
      <c r="C95" s="66" t="s">
        <v>11</v>
      </c>
      <c r="D95" s="91">
        <v>2</v>
      </c>
      <c r="E95" s="91" t="s">
        <v>6</v>
      </c>
      <c r="F95" s="91">
        <v>2</v>
      </c>
      <c r="G95" s="56">
        <f t="shared" si="2"/>
        <v>1</v>
      </c>
      <c r="H95" s="57" t="s">
        <v>61</v>
      </c>
    </row>
    <row r="96" spans="1:8" ht="15.75" x14ac:dyDescent="0.25">
      <c r="A96" s="116" t="s">
        <v>83</v>
      </c>
      <c r="B96" s="80" t="s">
        <v>84</v>
      </c>
      <c r="C96" s="66" t="s">
        <v>7</v>
      </c>
      <c r="D96" s="34">
        <v>1</v>
      </c>
      <c r="E96" s="34" t="s">
        <v>6</v>
      </c>
      <c r="F96" s="34">
        <f>D96</f>
        <v>1</v>
      </c>
      <c r="G96" s="56">
        <f t="shared" si="2"/>
        <v>2</v>
      </c>
      <c r="H96" s="57" t="s">
        <v>61</v>
      </c>
    </row>
    <row r="97" spans="1:8" ht="15.75" x14ac:dyDescent="0.25">
      <c r="A97" s="211" t="s">
        <v>83</v>
      </c>
      <c r="B97" s="212" t="s">
        <v>84</v>
      </c>
      <c r="C97" s="34" t="s">
        <v>7</v>
      </c>
      <c r="D97" s="34">
        <v>1</v>
      </c>
      <c r="E97" s="34" t="s">
        <v>6</v>
      </c>
      <c r="F97" s="34">
        <f>D97</f>
        <v>1</v>
      </c>
      <c r="G97" s="56">
        <f t="shared" si="2"/>
        <v>2</v>
      </c>
      <c r="H97" s="57" t="s">
        <v>61</v>
      </c>
    </row>
    <row r="98" spans="1:8" ht="15.75" x14ac:dyDescent="0.25">
      <c r="A98" s="44" t="s">
        <v>103</v>
      </c>
      <c r="B98" s="110" t="s">
        <v>104</v>
      </c>
      <c r="C98" s="66" t="s">
        <v>7</v>
      </c>
      <c r="D98" s="35">
        <v>1</v>
      </c>
      <c r="E98" s="188" t="s">
        <v>6</v>
      </c>
      <c r="F98" s="35">
        <v>1</v>
      </c>
      <c r="G98" s="56">
        <f t="shared" ref="G98:G103" si="3">COUNTIF($A$2:$A$103,A98)</f>
        <v>2</v>
      </c>
      <c r="H98" s="57" t="s">
        <v>61</v>
      </c>
    </row>
    <row r="99" spans="1:8" ht="15.75" x14ac:dyDescent="0.25">
      <c r="A99" s="75" t="s">
        <v>103</v>
      </c>
      <c r="B99" s="52" t="s">
        <v>326</v>
      </c>
      <c r="C99" s="35" t="s">
        <v>7</v>
      </c>
      <c r="D99" s="35">
        <v>1</v>
      </c>
      <c r="E99" s="188" t="s">
        <v>6</v>
      </c>
      <c r="F99" s="35">
        <v>1</v>
      </c>
      <c r="G99" s="56">
        <f t="shared" si="3"/>
        <v>2</v>
      </c>
      <c r="H99" s="57" t="s">
        <v>61</v>
      </c>
    </row>
    <row r="100" spans="1:8" ht="15.75" x14ac:dyDescent="0.25">
      <c r="A100" s="68" t="s">
        <v>265</v>
      </c>
      <c r="B100" s="213" t="s">
        <v>266</v>
      </c>
      <c r="C100" s="161" t="s">
        <v>11</v>
      </c>
      <c r="D100" s="77">
        <v>1</v>
      </c>
      <c r="E100" s="77" t="s">
        <v>6</v>
      </c>
      <c r="F100" s="77">
        <v>1</v>
      </c>
      <c r="G100" s="56">
        <f t="shared" si="3"/>
        <v>2</v>
      </c>
      <c r="H100" s="57" t="s">
        <v>61</v>
      </c>
    </row>
    <row r="101" spans="1:8" ht="15.75" x14ac:dyDescent="0.25">
      <c r="A101" s="68" t="s">
        <v>265</v>
      </c>
      <c r="B101" s="48" t="s">
        <v>285</v>
      </c>
      <c r="C101" s="161" t="s">
        <v>11</v>
      </c>
      <c r="D101" s="35">
        <v>1</v>
      </c>
      <c r="E101" s="36" t="s">
        <v>6</v>
      </c>
      <c r="F101" s="35">
        <v>1</v>
      </c>
      <c r="G101" s="56">
        <f t="shared" si="3"/>
        <v>2</v>
      </c>
      <c r="H101" s="57" t="s">
        <v>61</v>
      </c>
    </row>
    <row r="102" spans="1:8" ht="15.75" x14ac:dyDescent="0.25">
      <c r="A102" s="32" t="s">
        <v>131</v>
      </c>
      <c r="B102" s="96" t="s">
        <v>132</v>
      </c>
      <c r="C102" s="66" t="s">
        <v>11</v>
      </c>
      <c r="D102" s="29">
        <v>3</v>
      </c>
      <c r="E102" s="31" t="s">
        <v>6</v>
      </c>
      <c r="F102" s="31">
        <v>3</v>
      </c>
      <c r="G102" s="56">
        <f t="shared" si="3"/>
        <v>2</v>
      </c>
      <c r="H102" s="57" t="s">
        <v>61</v>
      </c>
    </row>
    <row r="103" spans="1:8" ht="15.75" x14ac:dyDescent="0.25">
      <c r="A103" s="68" t="s">
        <v>131</v>
      </c>
      <c r="B103" s="60" t="s">
        <v>262</v>
      </c>
      <c r="C103" s="161" t="s">
        <v>11</v>
      </c>
      <c r="D103" s="84">
        <v>2</v>
      </c>
      <c r="E103" s="77" t="s">
        <v>6</v>
      </c>
      <c r="F103" s="77">
        <v>2</v>
      </c>
      <c r="G103" s="56">
        <f t="shared" si="3"/>
        <v>2</v>
      </c>
      <c r="H103" s="57" t="s">
        <v>61</v>
      </c>
    </row>
  </sheetData>
  <autoFilter ref="A1:H97" xr:uid="{B23CC546-2D1F-4D77-8557-6B74FEFF857B}">
    <sortState xmlns:xlrd2="http://schemas.microsoft.com/office/spreadsheetml/2017/richdata2" ref="A2:H103">
      <sortCondition ref="A1:A97"/>
    </sortState>
  </autoFilter>
  <conditionalFormatting sqref="A68:B70 D68:F70 A72:B72 D72:F77 A74:B77">
    <cfRule type="cellIs" dxfId="41" priority="13" operator="equal">
      <formula>"Аппаратный тренажер "</formula>
    </cfRule>
  </conditionalFormatting>
  <conditionalFormatting sqref="B73">
    <cfRule type="cellIs" dxfId="40" priority="14" operator="equal">
      <formula>"Аппаратный тренажер "</formula>
    </cfRule>
  </conditionalFormatting>
  <conditionalFormatting sqref="C2:C94">
    <cfRule type="cellIs" dxfId="39" priority="1" operator="equal">
      <formula>"Техника безопасности"</formula>
    </cfRule>
    <cfRule type="cellIs" dxfId="38" priority="2" operator="equal">
      <formula>"Охрана труда"</formula>
    </cfRule>
    <cfRule type="endsWith" dxfId="37" priority="3" operator="endsWith" text="Оборудование">
      <formula>RIGHT(C2,LEN("Оборудование"))="Оборудование"</formula>
    </cfRule>
    <cfRule type="containsText" dxfId="36" priority="4" operator="containsText" text="Программное обеспечение">
      <formula>NOT(ISERROR(SEARCH("Программное обеспечение",C2)))</formula>
    </cfRule>
    <cfRule type="endsWith" dxfId="35" priority="5" operator="endsWith" text="Оборудование IT">
      <formula>RIGHT(C2,LEN("Оборудование IT"))="Оборудование IT"</formula>
    </cfRule>
    <cfRule type="containsText" dxfId="34" priority="6" operator="containsText" text="Мебель">
      <formula>NOT(ISERROR(SEARCH("Мебель",C2)))</formula>
    </cfRule>
  </conditionalFormatting>
  <conditionalFormatting sqref="G2:G103">
    <cfRule type="colorScale" priority="23">
      <colorScale>
        <cfvo type="min"/>
        <cfvo type="percentile" val="50"/>
        <cfvo type="max"/>
        <color rgb="FFF8696B"/>
        <color rgb="FFFFEB84"/>
        <color rgb="FF63BE7B"/>
      </colorScale>
    </cfRule>
  </conditionalFormatting>
  <conditionalFormatting sqref="H2:H100">
    <cfRule type="cellIs" dxfId="33" priority="21" operator="equal">
      <formula>"Вариативная часть"</formula>
    </cfRule>
    <cfRule type="cellIs" dxfId="32" priority="22" operator="equal">
      <formula>"Базовая часть"</formula>
    </cfRule>
  </conditionalFormatting>
  <dataValidations count="2">
    <dataValidation type="list" allowBlank="1" showInputMessage="1" showErrorMessage="1" sqref="H2:H100"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97" xr:uid="{511B5C79-FA41-4084-848C-EB27CBC9DA07}"/>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49"/>
  <sheetViews>
    <sheetView workbookViewId="0">
      <selection activeCell="A2" sqref="A2:A3"/>
    </sheetView>
  </sheetViews>
  <sheetFormatPr defaultRowHeight="15" x14ac:dyDescent="0.25"/>
  <cols>
    <col min="1" max="1" width="79.140625" style="18"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52</v>
      </c>
      <c r="H1" s="28" t="s">
        <v>53</v>
      </c>
    </row>
    <row r="2" spans="1:8" ht="20.100000000000001" customHeight="1" x14ac:dyDescent="0.25">
      <c r="A2" s="96" t="s">
        <v>160</v>
      </c>
      <c r="B2" s="50" t="s">
        <v>161</v>
      </c>
      <c r="C2" s="66" t="s">
        <v>20</v>
      </c>
      <c r="D2" s="91">
        <v>1</v>
      </c>
      <c r="E2" s="93" t="s">
        <v>305</v>
      </c>
      <c r="F2" s="91">
        <v>1</v>
      </c>
      <c r="G2" s="162">
        <f t="shared" ref="G2:G49" si="0">COUNTIF($A$2:$A$49,A2)</f>
        <v>1</v>
      </c>
      <c r="H2" s="163" t="s">
        <v>61</v>
      </c>
    </row>
    <row r="3" spans="1:8" ht="20.100000000000001" customHeight="1" x14ac:dyDescent="0.25">
      <c r="A3" s="96" t="s">
        <v>317</v>
      </c>
      <c r="B3" s="50" t="s">
        <v>159</v>
      </c>
      <c r="C3" s="66" t="s">
        <v>20</v>
      </c>
      <c r="D3" s="91">
        <v>1</v>
      </c>
      <c r="E3" s="93" t="s">
        <v>305</v>
      </c>
      <c r="F3" s="91">
        <v>1</v>
      </c>
      <c r="G3" s="162">
        <f t="shared" si="0"/>
        <v>1</v>
      </c>
      <c r="H3" s="163" t="s">
        <v>61</v>
      </c>
    </row>
    <row r="4" spans="1:8" ht="20.100000000000001" customHeight="1" x14ac:dyDescent="0.25">
      <c r="A4" s="96" t="s">
        <v>157</v>
      </c>
      <c r="B4" s="50" t="s">
        <v>158</v>
      </c>
      <c r="C4" s="66" t="s">
        <v>20</v>
      </c>
      <c r="D4" s="91">
        <v>1</v>
      </c>
      <c r="E4" s="93" t="s">
        <v>305</v>
      </c>
      <c r="F4" s="91">
        <v>1</v>
      </c>
      <c r="G4" s="162">
        <f t="shared" si="0"/>
        <v>1</v>
      </c>
      <c r="H4" s="163" t="s">
        <v>61</v>
      </c>
    </row>
    <row r="5" spans="1:8" ht="20.100000000000001" customHeight="1" x14ac:dyDescent="0.25">
      <c r="A5" s="73" t="s">
        <v>225</v>
      </c>
      <c r="B5" s="160" t="s">
        <v>226</v>
      </c>
      <c r="C5" s="161" t="s">
        <v>11</v>
      </c>
      <c r="D5" s="84">
        <v>1</v>
      </c>
      <c r="E5" s="84" t="s">
        <v>258</v>
      </c>
      <c r="F5" s="84">
        <v>5</v>
      </c>
      <c r="G5" s="162">
        <f t="shared" si="0"/>
        <v>1</v>
      </c>
      <c r="H5" s="57" t="s">
        <v>61</v>
      </c>
    </row>
    <row r="6" spans="1:8" ht="20.100000000000001" customHeight="1" x14ac:dyDescent="0.25">
      <c r="A6" s="54" t="s">
        <v>274</v>
      </c>
      <c r="B6" s="54" t="s">
        <v>275</v>
      </c>
      <c r="C6" s="21" t="s">
        <v>11</v>
      </c>
      <c r="D6" s="77">
        <v>1</v>
      </c>
      <c r="E6" s="84" t="s">
        <v>246</v>
      </c>
      <c r="F6" s="77">
        <v>1</v>
      </c>
      <c r="G6" s="162">
        <f t="shared" si="0"/>
        <v>1</v>
      </c>
      <c r="H6" s="57" t="s">
        <v>61</v>
      </c>
    </row>
    <row r="7" spans="1:8" ht="20.100000000000001" customHeight="1" x14ac:dyDescent="0.25">
      <c r="A7" s="68" t="s">
        <v>319</v>
      </c>
      <c r="B7" s="79" t="s">
        <v>339</v>
      </c>
      <c r="C7" s="172" t="s">
        <v>11</v>
      </c>
      <c r="D7" s="34">
        <v>5</v>
      </c>
      <c r="E7" s="34" t="s">
        <v>329</v>
      </c>
      <c r="F7" s="34">
        <v>5</v>
      </c>
      <c r="G7" s="162">
        <f t="shared" si="0"/>
        <v>1</v>
      </c>
      <c r="H7" s="57" t="s">
        <v>303</v>
      </c>
    </row>
    <row r="8" spans="1:8" ht="20.100000000000001" customHeight="1" x14ac:dyDescent="0.25">
      <c r="A8" s="54" t="s">
        <v>229</v>
      </c>
      <c r="B8" s="194" t="s">
        <v>230</v>
      </c>
      <c r="C8" s="21" t="s">
        <v>11</v>
      </c>
      <c r="D8" s="77">
        <v>1</v>
      </c>
      <c r="E8" s="201" t="s">
        <v>258</v>
      </c>
      <c r="F8" s="77">
        <v>5</v>
      </c>
      <c r="G8" s="162">
        <f t="shared" si="0"/>
        <v>1</v>
      </c>
      <c r="H8" s="57" t="s">
        <v>61</v>
      </c>
    </row>
    <row r="9" spans="1:8" ht="20.100000000000001" customHeight="1" x14ac:dyDescent="0.25">
      <c r="A9" s="50" t="s">
        <v>151</v>
      </c>
      <c r="B9" s="50" t="s">
        <v>152</v>
      </c>
      <c r="C9" s="21" t="s">
        <v>7</v>
      </c>
      <c r="D9" s="43">
        <v>1</v>
      </c>
      <c r="E9" s="130" t="s">
        <v>153</v>
      </c>
      <c r="F9" s="31">
        <v>25</v>
      </c>
      <c r="G9" s="162">
        <f t="shared" si="0"/>
        <v>1</v>
      </c>
      <c r="H9" s="57" t="s">
        <v>303</v>
      </c>
    </row>
    <row r="10" spans="1:8" ht="20.100000000000001" customHeight="1" x14ac:dyDescent="0.25">
      <c r="A10" s="50" t="s">
        <v>154</v>
      </c>
      <c r="B10" s="50" t="s">
        <v>155</v>
      </c>
      <c r="C10" s="21" t="s">
        <v>7</v>
      </c>
      <c r="D10" s="43">
        <v>1</v>
      </c>
      <c r="E10" s="91" t="s">
        <v>153</v>
      </c>
      <c r="F10" s="29">
        <v>25</v>
      </c>
      <c r="G10" s="162">
        <f t="shared" si="0"/>
        <v>1</v>
      </c>
      <c r="H10" s="57" t="s">
        <v>303</v>
      </c>
    </row>
    <row r="11" spans="1:8" ht="20.100000000000001" customHeight="1" x14ac:dyDescent="0.25">
      <c r="A11" s="82" t="s">
        <v>341</v>
      </c>
      <c r="B11" s="210" t="s">
        <v>340</v>
      </c>
      <c r="C11" s="172" t="s">
        <v>11</v>
      </c>
      <c r="D11" s="33">
        <v>5</v>
      </c>
      <c r="E11" s="147" t="s">
        <v>334</v>
      </c>
      <c r="F11" s="33">
        <v>5</v>
      </c>
      <c r="G11" s="162">
        <f t="shared" si="0"/>
        <v>1</v>
      </c>
      <c r="H11" s="57" t="s">
        <v>61</v>
      </c>
    </row>
    <row r="12" spans="1:8" ht="20.100000000000001" customHeight="1" x14ac:dyDescent="0.25">
      <c r="A12" s="45" t="s">
        <v>227</v>
      </c>
      <c r="B12" s="209" t="s">
        <v>228</v>
      </c>
      <c r="C12" s="21" t="s">
        <v>11</v>
      </c>
      <c r="D12" s="84">
        <v>1</v>
      </c>
      <c r="E12" s="77" t="s">
        <v>258</v>
      </c>
      <c r="F12" s="84">
        <v>5</v>
      </c>
      <c r="G12" s="162">
        <f t="shared" si="0"/>
        <v>1</v>
      </c>
      <c r="H12" s="57" t="s">
        <v>61</v>
      </c>
    </row>
    <row r="13" spans="1:8" ht="20.100000000000001" customHeight="1" x14ac:dyDescent="0.25">
      <c r="A13" s="96" t="s">
        <v>162</v>
      </c>
      <c r="B13" s="199" t="s">
        <v>163</v>
      </c>
      <c r="C13" s="21" t="s">
        <v>5</v>
      </c>
      <c r="D13" s="43">
        <v>1</v>
      </c>
      <c r="E13" s="91" t="s">
        <v>6</v>
      </c>
      <c r="F13" s="43">
        <v>1</v>
      </c>
      <c r="G13" s="162">
        <f t="shared" si="0"/>
        <v>1</v>
      </c>
      <c r="H13" s="57" t="s">
        <v>61</v>
      </c>
    </row>
    <row r="14" spans="1:8" ht="20.100000000000001" customHeight="1" x14ac:dyDescent="0.25">
      <c r="A14" s="203" t="s">
        <v>139</v>
      </c>
      <c r="B14" s="96" t="s">
        <v>140</v>
      </c>
      <c r="C14" s="21" t="s">
        <v>5</v>
      </c>
      <c r="D14" s="94">
        <v>1</v>
      </c>
      <c r="E14" s="93" t="s">
        <v>306</v>
      </c>
      <c r="F14" s="91">
        <v>1</v>
      </c>
      <c r="G14" s="162">
        <f t="shared" si="0"/>
        <v>1</v>
      </c>
      <c r="H14" s="57" t="s">
        <v>61</v>
      </c>
    </row>
    <row r="15" spans="1:8" ht="20.100000000000001" customHeight="1" x14ac:dyDescent="0.25">
      <c r="A15" s="123" t="s">
        <v>42</v>
      </c>
      <c r="B15" s="82" t="s">
        <v>245</v>
      </c>
      <c r="C15" s="21" t="s">
        <v>5</v>
      </c>
      <c r="D15" s="77">
        <v>1</v>
      </c>
      <c r="E15" s="201" t="s">
        <v>246</v>
      </c>
      <c r="F15" s="77">
        <v>1</v>
      </c>
      <c r="G15" s="162">
        <f t="shared" si="0"/>
        <v>3</v>
      </c>
      <c r="H15" s="57" t="s">
        <v>61</v>
      </c>
    </row>
    <row r="16" spans="1:8" ht="20.100000000000001" customHeight="1" x14ac:dyDescent="0.25">
      <c r="A16" s="123" t="s">
        <v>42</v>
      </c>
      <c r="B16" s="54" t="s">
        <v>259</v>
      </c>
      <c r="C16" s="21" t="s">
        <v>5</v>
      </c>
      <c r="D16" s="77">
        <v>1</v>
      </c>
      <c r="E16" s="201" t="s">
        <v>246</v>
      </c>
      <c r="F16" s="77">
        <v>1</v>
      </c>
      <c r="G16" s="162">
        <f t="shared" si="0"/>
        <v>3</v>
      </c>
      <c r="H16" s="57" t="s">
        <v>61</v>
      </c>
    </row>
    <row r="17" spans="1:8" ht="20.100000000000001" customHeight="1" x14ac:dyDescent="0.25">
      <c r="A17" s="124" t="s">
        <v>42</v>
      </c>
      <c r="B17" s="126" t="s">
        <v>295</v>
      </c>
      <c r="C17" s="21" t="s">
        <v>5</v>
      </c>
      <c r="D17" s="37">
        <v>1</v>
      </c>
      <c r="E17" s="129" t="s">
        <v>6</v>
      </c>
      <c r="F17" s="31">
        <v>10</v>
      </c>
      <c r="G17" s="162">
        <f t="shared" si="0"/>
        <v>3</v>
      </c>
      <c r="H17" s="57" t="s">
        <v>61</v>
      </c>
    </row>
    <row r="18" spans="1:8" ht="20.100000000000001" customHeight="1" x14ac:dyDescent="0.25">
      <c r="A18" s="54" t="s">
        <v>91</v>
      </c>
      <c r="B18" s="102" t="s">
        <v>92</v>
      </c>
      <c r="C18" s="21" t="s">
        <v>11</v>
      </c>
      <c r="D18" s="33">
        <v>1</v>
      </c>
      <c r="E18" s="34" t="s">
        <v>89</v>
      </c>
      <c r="F18" s="34">
        <v>1</v>
      </c>
      <c r="G18" s="162">
        <f t="shared" si="0"/>
        <v>1</v>
      </c>
      <c r="H18" s="57" t="s">
        <v>61</v>
      </c>
    </row>
    <row r="19" spans="1:8" ht="20.100000000000001" customHeight="1" x14ac:dyDescent="0.25">
      <c r="A19" s="193" t="s">
        <v>338</v>
      </c>
      <c r="B19" s="196" t="s">
        <v>337</v>
      </c>
      <c r="C19" s="172" t="s">
        <v>11</v>
      </c>
      <c r="D19" s="148">
        <v>5</v>
      </c>
      <c r="E19" s="34" t="s">
        <v>334</v>
      </c>
      <c r="F19" s="148">
        <v>5</v>
      </c>
      <c r="G19" s="162">
        <f t="shared" si="0"/>
        <v>1</v>
      </c>
      <c r="H19" s="57" t="s">
        <v>61</v>
      </c>
    </row>
    <row r="20" spans="1:8" ht="20.100000000000001" customHeight="1" x14ac:dyDescent="0.25">
      <c r="A20" s="202" t="s">
        <v>336</v>
      </c>
      <c r="B20" s="208" t="s">
        <v>335</v>
      </c>
      <c r="C20" s="172" t="s">
        <v>11</v>
      </c>
      <c r="D20" s="148">
        <v>5</v>
      </c>
      <c r="E20" s="147" t="s">
        <v>334</v>
      </c>
      <c r="F20" s="148">
        <v>5</v>
      </c>
      <c r="G20" s="162">
        <f t="shared" si="0"/>
        <v>1</v>
      </c>
      <c r="H20" s="57" t="s">
        <v>61</v>
      </c>
    </row>
    <row r="21" spans="1:8" ht="20.100000000000001" customHeight="1" x14ac:dyDescent="0.25">
      <c r="A21" s="49" t="s">
        <v>41</v>
      </c>
      <c r="B21" s="126" t="s">
        <v>299</v>
      </c>
      <c r="C21" s="21" t="s">
        <v>5</v>
      </c>
      <c r="D21" s="37">
        <v>1</v>
      </c>
      <c r="E21" s="36" t="s">
        <v>6</v>
      </c>
      <c r="F21" s="37">
        <v>30</v>
      </c>
      <c r="G21" s="162">
        <f t="shared" si="0"/>
        <v>1</v>
      </c>
      <c r="H21" s="57" t="s">
        <v>61</v>
      </c>
    </row>
    <row r="22" spans="1:8" ht="20.100000000000001" customHeight="1" x14ac:dyDescent="0.25">
      <c r="A22" s="50" t="s">
        <v>34</v>
      </c>
      <c r="B22" s="119" t="s">
        <v>136</v>
      </c>
      <c r="C22" s="21" t="s">
        <v>7</v>
      </c>
      <c r="D22" s="37">
        <v>1</v>
      </c>
      <c r="E22" s="91" t="s">
        <v>137</v>
      </c>
      <c r="F22" s="31">
        <v>13</v>
      </c>
      <c r="G22" s="162">
        <f t="shared" si="0"/>
        <v>3</v>
      </c>
      <c r="H22" s="57" t="s">
        <v>303</v>
      </c>
    </row>
    <row r="23" spans="1:8" ht="20.100000000000001" customHeight="1" x14ac:dyDescent="0.25">
      <c r="A23" s="125" t="s">
        <v>34</v>
      </c>
      <c r="B23" s="198" t="s">
        <v>136</v>
      </c>
      <c r="C23" s="21" t="s">
        <v>7</v>
      </c>
      <c r="D23" s="128">
        <v>1</v>
      </c>
      <c r="E23" s="200" t="s">
        <v>137</v>
      </c>
      <c r="F23" s="127">
        <v>13</v>
      </c>
      <c r="G23" s="162">
        <f t="shared" si="0"/>
        <v>3</v>
      </c>
      <c r="H23" s="57" t="s">
        <v>303</v>
      </c>
    </row>
    <row r="24" spans="1:8" ht="20.100000000000001" customHeight="1" x14ac:dyDescent="0.25">
      <c r="A24" s="125" t="s">
        <v>34</v>
      </c>
      <c r="B24" s="198" t="s">
        <v>136</v>
      </c>
      <c r="C24" s="21" t="s">
        <v>7</v>
      </c>
      <c r="D24" s="128">
        <v>1</v>
      </c>
      <c r="E24" s="200" t="s">
        <v>137</v>
      </c>
      <c r="F24" s="127">
        <v>13</v>
      </c>
      <c r="G24" s="162">
        <f t="shared" si="0"/>
        <v>3</v>
      </c>
      <c r="H24" s="57" t="s">
        <v>303</v>
      </c>
    </row>
    <row r="25" spans="1:8" ht="20.100000000000001" customHeight="1" x14ac:dyDescent="0.25">
      <c r="A25" s="50" t="s">
        <v>208</v>
      </c>
      <c r="B25" s="50" t="s">
        <v>214</v>
      </c>
      <c r="C25" s="21" t="s">
        <v>7</v>
      </c>
      <c r="D25" s="31">
        <v>1</v>
      </c>
      <c r="E25" s="31" t="s">
        <v>209</v>
      </c>
      <c r="F25" s="31">
        <v>7</v>
      </c>
      <c r="G25" s="162">
        <f t="shared" si="0"/>
        <v>2</v>
      </c>
      <c r="H25" s="57" t="s">
        <v>303</v>
      </c>
    </row>
    <row r="26" spans="1:8" ht="20.100000000000001" customHeight="1" x14ac:dyDescent="0.25">
      <c r="A26" s="46" t="s">
        <v>208</v>
      </c>
      <c r="B26" s="110" t="s">
        <v>214</v>
      </c>
      <c r="C26" s="21" t="s">
        <v>7</v>
      </c>
      <c r="D26" s="40">
        <v>1</v>
      </c>
      <c r="E26" s="40" t="s">
        <v>209</v>
      </c>
      <c r="F26" s="40">
        <v>4</v>
      </c>
      <c r="G26" s="162">
        <f t="shared" si="0"/>
        <v>2</v>
      </c>
      <c r="H26" s="57" t="s">
        <v>303</v>
      </c>
    </row>
    <row r="27" spans="1:8" ht="20.100000000000001" customHeight="1" x14ac:dyDescent="0.25">
      <c r="A27" s="50" t="s">
        <v>141</v>
      </c>
      <c r="B27" s="103" t="s">
        <v>138</v>
      </c>
      <c r="C27" s="21" t="s">
        <v>7</v>
      </c>
      <c r="D27" s="37">
        <v>1</v>
      </c>
      <c r="E27" s="93" t="s">
        <v>153</v>
      </c>
      <c r="F27" s="31">
        <v>26</v>
      </c>
      <c r="G27" s="162">
        <f t="shared" si="0"/>
        <v>1</v>
      </c>
      <c r="H27" s="57" t="s">
        <v>303</v>
      </c>
    </row>
    <row r="28" spans="1:8" ht="20.100000000000001" customHeight="1" x14ac:dyDescent="0.25">
      <c r="A28" s="50" t="s">
        <v>292</v>
      </c>
      <c r="B28" s="195" t="s">
        <v>293</v>
      </c>
      <c r="C28" s="21" t="s">
        <v>7</v>
      </c>
      <c r="D28" s="100">
        <v>8</v>
      </c>
      <c r="E28" s="100" t="s">
        <v>6</v>
      </c>
      <c r="F28" s="100">
        <v>8</v>
      </c>
      <c r="G28" s="162">
        <f t="shared" si="0"/>
        <v>1</v>
      </c>
      <c r="H28" s="57" t="s">
        <v>303</v>
      </c>
    </row>
    <row r="29" spans="1:8" ht="20.100000000000001" customHeight="1" x14ac:dyDescent="0.25">
      <c r="A29" s="50" t="s">
        <v>110</v>
      </c>
      <c r="B29" s="96" t="s">
        <v>156</v>
      </c>
      <c r="C29" s="21" t="s">
        <v>5</v>
      </c>
      <c r="D29" s="37">
        <v>1</v>
      </c>
      <c r="E29" s="91" t="s">
        <v>6</v>
      </c>
      <c r="F29" s="31">
        <v>25</v>
      </c>
      <c r="G29" s="162">
        <f t="shared" si="0"/>
        <v>1</v>
      </c>
      <c r="H29" s="57" t="s">
        <v>61</v>
      </c>
    </row>
    <row r="30" spans="1:8" ht="20.100000000000001" customHeight="1" x14ac:dyDescent="0.25">
      <c r="A30" s="54" t="s">
        <v>331</v>
      </c>
      <c r="B30" s="79" t="s">
        <v>88</v>
      </c>
      <c r="C30" s="172" t="s">
        <v>7</v>
      </c>
      <c r="D30" s="34">
        <v>5</v>
      </c>
      <c r="E30" s="34" t="s">
        <v>329</v>
      </c>
      <c r="F30" s="34">
        <v>5</v>
      </c>
      <c r="G30" s="162">
        <f t="shared" si="0"/>
        <v>1</v>
      </c>
      <c r="H30" s="57" t="s">
        <v>303</v>
      </c>
    </row>
    <row r="31" spans="1:8" ht="20.100000000000001" customHeight="1" x14ac:dyDescent="0.25">
      <c r="A31" s="46" t="s">
        <v>107</v>
      </c>
      <c r="B31" s="110" t="s">
        <v>108</v>
      </c>
      <c r="C31" s="21" t="s">
        <v>7</v>
      </c>
      <c r="D31" s="35">
        <v>1</v>
      </c>
      <c r="E31" s="34" t="s">
        <v>54</v>
      </c>
      <c r="F31" s="34">
        <v>4</v>
      </c>
      <c r="G31" s="162">
        <f t="shared" si="0"/>
        <v>1</v>
      </c>
      <c r="H31" s="57" t="s">
        <v>303</v>
      </c>
    </row>
    <row r="32" spans="1:8" ht="20.100000000000001" customHeight="1" x14ac:dyDescent="0.25">
      <c r="A32" s="82" t="s">
        <v>87</v>
      </c>
      <c r="B32" s="102" t="s">
        <v>88</v>
      </c>
      <c r="C32" s="21" t="s">
        <v>7</v>
      </c>
      <c r="D32" s="34">
        <v>15</v>
      </c>
      <c r="E32" s="34" t="s">
        <v>89</v>
      </c>
      <c r="F32" s="34">
        <v>15</v>
      </c>
      <c r="G32" s="162">
        <f t="shared" si="0"/>
        <v>1</v>
      </c>
      <c r="H32" s="57" t="s">
        <v>303</v>
      </c>
    </row>
    <row r="33" spans="1:8" ht="20.100000000000001" customHeight="1" x14ac:dyDescent="0.25">
      <c r="A33" s="54" t="s">
        <v>333</v>
      </c>
      <c r="B33" s="79" t="s">
        <v>332</v>
      </c>
      <c r="C33" s="172" t="s">
        <v>7</v>
      </c>
      <c r="D33" s="34">
        <v>10</v>
      </c>
      <c r="E33" s="85" t="s">
        <v>329</v>
      </c>
      <c r="F33" s="34">
        <v>10</v>
      </c>
      <c r="G33" s="162">
        <f t="shared" si="0"/>
        <v>1</v>
      </c>
      <c r="H33" s="57" t="s">
        <v>303</v>
      </c>
    </row>
    <row r="34" spans="1:8" ht="20.100000000000001" customHeight="1" x14ac:dyDescent="0.25">
      <c r="A34" s="54" t="s">
        <v>243</v>
      </c>
      <c r="B34" s="54" t="s">
        <v>244</v>
      </c>
      <c r="C34" s="21" t="s">
        <v>7</v>
      </c>
      <c r="D34" s="77">
        <v>1</v>
      </c>
      <c r="E34" s="77" t="s">
        <v>137</v>
      </c>
      <c r="F34" s="77">
        <v>15</v>
      </c>
      <c r="G34" s="162">
        <f t="shared" si="0"/>
        <v>3</v>
      </c>
      <c r="H34" s="57" t="s">
        <v>303</v>
      </c>
    </row>
    <row r="35" spans="1:8" ht="20.100000000000001" customHeight="1" x14ac:dyDescent="0.25">
      <c r="A35" s="54" t="s">
        <v>243</v>
      </c>
      <c r="B35" s="54" t="s">
        <v>244</v>
      </c>
      <c r="C35" s="21" t="s">
        <v>7</v>
      </c>
      <c r="D35" s="77">
        <v>1</v>
      </c>
      <c r="E35" s="77" t="s">
        <v>137</v>
      </c>
      <c r="F35" s="77">
        <v>15</v>
      </c>
      <c r="G35" s="162">
        <f t="shared" si="0"/>
        <v>3</v>
      </c>
      <c r="H35" s="57" t="s">
        <v>303</v>
      </c>
    </row>
    <row r="36" spans="1:8" ht="20.100000000000001" customHeight="1" x14ac:dyDescent="0.25">
      <c r="A36" s="54" t="s">
        <v>243</v>
      </c>
      <c r="B36" s="54" t="s">
        <v>272</v>
      </c>
      <c r="C36" s="21" t="s">
        <v>7</v>
      </c>
      <c r="D36" s="77">
        <v>1</v>
      </c>
      <c r="E36" s="77" t="s">
        <v>137</v>
      </c>
      <c r="F36" s="77">
        <v>15</v>
      </c>
      <c r="G36" s="162">
        <f t="shared" si="0"/>
        <v>3</v>
      </c>
      <c r="H36" s="57" t="s">
        <v>303</v>
      </c>
    </row>
    <row r="37" spans="1:8" ht="20.100000000000001" customHeight="1" x14ac:dyDescent="0.25">
      <c r="A37" s="50" t="s">
        <v>35</v>
      </c>
      <c r="B37" s="103" t="s">
        <v>138</v>
      </c>
      <c r="C37" s="21" t="s">
        <v>7</v>
      </c>
      <c r="D37" s="37">
        <v>1</v>
      </c>
      <c r="E37" s="93" t="s">
        <v>153</v>
      </c>
      <c r="F37" s="31">
        <v>26</v>
      </c>
      <c r="G37" s="162">
        <f t="shared" si="0"/>
        <v>4</v>
      </c>
      <c r="H37" s="57" t="s">
        <v>303</v>
      </c>
    </row>
    <row r="38" spans="1:8" ht="20.100000000000001" customHeight="1" x14ac:dyDescent="0.25">
      <c r="A38" s="50" t="s">
        <v>35</v>
      </c>
      <c r="B38" s="207" t="s">
        <v>138</v>
      </c>
      <c r="C38" s="21" t="s">
        <v>7</v>
      </c>
      <c r="D38" s="37">
        <v>1</v>
      </c>
      <c r="E38" s="93" t="s">
        <v>153</v>
      </c>
      <c r="F38" s="31">
        <v>26</v>
      </c>
      <c r="G38" s="162">
        <f t="shared" si="0"/>
        <v>4</v>
      </c>
      <c r="H38" s="57" t="s">
        <v>303</v>
      </c>
    </row>
    <row r="39" spans="1:8" ht="20.100000000000001" customHeight="1" x14ac:dyDescent="0.25">
      <c r="A39" s="50" t="s">
        <v>35</v>
      </c>
      <c r="B39" s="50" t="s">
        <v>215</v>
      </c>
      <c r="C39" s="21" t="s">
        <v>7</v>
      </c>
      <c r="D39" s="31">
        <v>1</v>
      </c>
      <c r="E39" s="31" t="s">
        <v>210</v>
      </c>
      <c r="F39" s="31">
        <v>14</v>
      </c>
      <c r="G39" s="162">
        <f t="shared" si="0"/>
        <v>4</v>
      </c>
      <c r="H39" s="57" t="s">
        <v>303</v>
      </c>
    </row>
    <row r="40" spans="1:8" ht="20.100000000000001" customHeight="1" x14ac:dyDescent="0.25">
      <c r="A40" s="46" t="s">
        <v>35</v>
      </c>
      <c r="B40" s="55" t="s">
        <v>215</v>
      </c>
      <c r="C40" s="21" t="s">
        <v>7</v>
      </c>
      <c r="D40" s="40">
        <v>1</v>
      </c>
      <c r="E40" s="40" t="s">
        <v>210</v>
      </c>
      <c r="F40" s="41">
        <v>8</v>
      </c>
      <c r="G40" s="162">
        <f t="shared" si="0"/>
        <v>4</v>
      </c>
      <c r="H40" s="57" t="s">
        <v>303</v>
      </c>
    </row>
    <row r="41" spans="1:8" ht="20.100000000000001" customHeight="1" x14ac:dyDescent="0.25">
      <c r="A41" s="60" t="s">
        <v>330</v>
      </c>
      <c r="B41" s="81" t="s">
        <v>90</v>
      </c>
      <c r="C41" s="172" t="s">
        <v>7</v>
      </c>
      <c r="D41" s="34">
        <v>5</v>
      </c>
      <c r="E41" s="34" t="s">
        <v>329</v>
      </c>
      <c r="F41" s="33">
        <v>5</v>
      </c>
      <c r="G41" s="162">
        <f t="shared" si="0"/>
        <v>1</v>
      </c>
      <c r="H41" s="57" t="s">
        <v>303</v>
      </c>
    </row>
    <row r="42" spans="1:8" ht="15.75" x14ac:dyDescent="0.25">
      <c r="A42" s="175" t="s">
        <v>37</v>
      </c>
      <c r="B42" s="206" t="s">
        <v>90</v>
      </c>
      <c r="C42" s="66" t="s">
        <v>7</v>
      </c>
      <c r="D42" s="34">
        <v>30</v>
      </c>
      <c r="E42" s="85" t="s">
        <v>89</v>
      </c>
      <c r="F42" s="34">
        <v>30</v>
      </c>
      <c r="G42" s="162">
        <f t="shared" si="0"/>
        <v>6</v>
      </c>
      <c r="H42" s="57" t="s">
        <v>303</v>
      </c>
    </row>
    <row r="43" spans="1:8" ht="15.75" x14ac:dyDescent="0.25">
      <c r="A43" s="46" t="s">
        <v>37</v>
      </c>
      <c r="B43" s="110" t="s">
        <v>109</v>
      </c>
      <c r="C43" s="66" t="s">
        <v>7</v>
      </c>
      <c r="D43" s="35">
        <v>1</v>
      </c>
      <c r="E43" s="34" t="s">
        <v>36</v>
      </c>
      <c r="F43" s="35">
        <v>8</v>
      </c>
      <c r="G43" s="162">
        <f t="shared" si="0"/>
        <v>6</v>
      </c>
      <c r="H43" s="57" t="s">
        <v>303</v>
      </c>
    </row>
    <row r="44" spans="1:8" ht="15.75" x14ac:dyDescent="0.25">
      <c r="A44" s="54" t="s">
        <v>37</v>
      </c>
      <c r="B44" s="205" t="s">
        <v>302</v>
      </c>
      <c r="C44" s="66" t="s">
        <v>7</v>
      </c>
      <c r="D44" s="77">
        <v>1</v>
      </c>
      <c r="E44" s="77" t="s">
        <v>153</v>
      </c>
      <c r="F44" s="77">
        <v>30</v>
      </c>
      <c r="G44" s="162">
        <f t="shared" si="0"/>
        <v>6</v>
      </c>
      <c r="H44" s="57" t="s">
        <v>303</v>
      </c>
    </row>
    <row r="45" spans="1:8" ht="15.75" x14ac:dyDescent="0.25">
      <c r="A45" s="54" t="s">
        <v>37</v>
      </c>
      <c r="B45" s="204" t="s">
        <v>302</v>
      </c>
      <c r="C45" s="66" t="s">
        <v>7</v>
      </c>
      <c r="D45" s="77">
        <v>1</v>
      </c>
      <c r="E45" s="77" t="s">
        <v>153</v>
      </c>
      <c r="F45" s="77">
        <v>30</v>
      </c>
      <c r="G45" s="162">
        <f t="shared" si="0"/>
        <v>6</v>
      </c>
      <c r="H45" s="57" t="s">
        <v>303</v>
      </c>
    </row>
    <row r="46" spans="1:8" ht="15.75" x14ac:dyDescent="0.25">
      <c r="A46" s="54" t="s">
        <v>37</v>
      </c>
      <c r="B46" s="54" t="s">
        <v>273</v>
      </c>
      <c r="C46" s="66" t="s">
        <v>7</v>
      </c>
      <c r="D46" s="77">
        <v>1</v>
      </c>
      <c r="E46" s="77" t="s">
        <v>153</v>
      </c>
      <c r="F46" s="77">
        <v>30</v>
      </c>
      <c r="G46" s="162">
        <f t="shared" si="0"/>
        <v>6</v>
      </c>
      <c r="H46" s="57" t="s">
        <v>303</v>
      </c>
    </row>
    <row r="47" spans="1:8" ht="15.75" x14ac:dyDescent="0.25">
      <c r="A47" s="60" t="s">
        <v>37</v>
      </c>
      <c r="B47" s="80" t="s">
        <v>90</v>
      </c>
      <c r="C47" s="34" t="s">
        <v>7</v>
      </c>
      <c r="D47" s="34">
        <v>10</v>
      </c>
      <c r="E47" s="85" t="s">
        <v>329</v>
      </c>
      <c r="F47" s="34">
        <v>10</v>
      </c>
      <c r="G47" s="162">
        <f t="shared" si="0"/>
        <v>6</v>
      </c>
      <c r="H47" s="57" t="s">
        <v>303</v>
      </c>
    </row>
    <row r="48" spans="1:8" ht="15.75" x14ac:dyDescent="0.25">
      <c r="A48" s="54" t="s">
        <v>55</v>
      </c>
      <c r="B48" s="197" t="s">
        <v>257</v>
      </c>
      <c r="C48" s="66" t="s">
        <v>7</v>
      </c>
      <c r="D48" s="77">
        <v>1</v>
      </c>
      <c r="E48" s="77" t="s">
        <v>246</v>
      </c>
      <c r="F48" s="77">
        <v>1</v>
      </c>
      <c r="G48" s="162">
        <f t="shared" si="0"/>
        <v>1</v>
      </c>
      <c r="H48" s="57" t="s">
        <v>61</v>
      </c>
    </row>
    <row r="49" spans="1:8" ht="15.75" x14ac:dyDescent="0.25">
      <c r="A49" s="194" t="s">
        <v>60</v>
      </c>
      <c r="B49" s="197" t="s">
        <v>256</v>
      </c>
      <c r="C49" s="66" t="s">
        <v>7</v>
      </c>
      <c r="D49" s="77">
        <v>1</v>
      </c>
      <c r="E49" s="77" t="s">
        <v>246</v>
      </c>
      <c r="F49" s="77">
        <v>1</v>
      </c>
      <c r="G49" s="162">
        <f t="shared" si="0"/>
        <v>1</v>
      </c>
      <c r="H49" s="57" t="s">
        <v>61</v>
      </c>
    </row>
  </sheetData>
  <autoFilter ref="A1:H1" xr:uid="{862AB6E4-929E-4CA8-A82A-84513D3AB1A7}">
    <sortState xmlns:xlrd2="http://schemas.microsoft.com/office/spreadsheetml/2017/richdata2" ref="A2:H49">
      <sortCondition ref="A1"/>
    </sortState>
  </autoFilter>
  <conditionalFormatting sqref="A35:B37 D35:F38 A38">
    <cfRule type="cellIs" dxfId="31" priority="9" operator="equal">
      <formula>"Аппаратный тренажер "</formula>
    </cfRule>
  </conditionalFormatting>
  <conditionalFormatting sqref="C2:C41">
    <cfRule type="cellIs" dxfId="30" priority="3" operator="equal">
      <formula>"Техника безопасности"</formula>
    </cfRule>
    <cfRule type="cellIs" dxfId="29" priority="4" operator="equal">
      <formula>"Охрана труда"</formula>
    </cfRule>
    <cfRule type="endsWith" dxfId="28" priority="5" operator="endsWith" text="Оборудование">
      <formula>RIGHT(C2,LEN("Оборудование"))="Оборудование"</formula>
    </cfRule>
    <cfRule type="containsText" dxfId="27" priority="6" operator="containsText" text="Программное обеспечение">
      <formula>NOT(ISERROR(SEARCH("Программное обеспечение",C2)))</formula>
    </cfRule>
    <cfRule type="endsWith" dxfId="26" priority="7" operator="endsWith" text="Оборудование IT">
      <formula>RIGHT(C2,LEN("Оборудование IT"))="Оборудование IT"</formula>
    </cfRule>
    <cfRule type="containsText" dxfId="25" priority="8" operator="containsText" text="Мебель">
      <formula>NOT(ISERROR(SEARCH("Мебель",C2)))</formula>
    </cfRule>
  </conditionalFormatting>
  <conditionalFormatting sqref="G2:G49">
    <cfRule type="colorScale" priority="188">
      <colorScale>
        <cfvo type="min"/>
        <cfvo type="percentile" val="50"/>
        <cfvo type="max"/>
        <color rgb="FFF8696B"/>
        <color rgb="FFFFEB84"/>
        <color rgb="FF63BE7B"/>
      </colorScale>
    </cfRule>
  </conditionalFormatting>
  <conditionalFormatting sqref="H2:H49">
    <cfRule type="cellIs" dxfId="24" priority="1" operator="equal">
      <formula>"Вариативная часть"</formula>
    </cfRule>
    <cfRule type="cellIs" dxfId="23" priority="2" operator="equal">
      <formula>"Базовая часть"</formula>
    </cfRule>
  </conditionalFormatting>
  <dataValidations count="2">
    <dataValidation type="list" allowBlank="1" showInputMessage="1" showErrorMessage="1" sqref="H2:H49"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7 A37:A38 A42" xr:uid="{06423F35-48A3-4D0F-A1A7-8FD209D5134D}">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41"/>
  <sheetViews>
    <sheetView topLeftCell="A16" workbookViewId="0">
      <selection activeCell="A2" sqref="A2:A3"/>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7" t="s">
        <v>10</v>
      </c>
      <c r="C1" s="27" t="s">
        <v>2</v>
      </c>
      <c r="D1" s="27" t="s">
        <v>4</v>
      </c>
      <c r="E1" s="27" t="s">
        <v>3</v>
      </c>
      <c r="F1" s="27" t="s">
        <v>8</v>
      </c>
      <c r="G1" s="27" t="s">
        <v>52</v>
      </c>
      <c r="H1" s="28" t="s">
        <v>53</v>
      </c>
    </row>
    <row r="2" spans="1:8" ht="15.75" x14ac:dyDescent="0.25">
      <c r="A2" s="46" t="s">
        <v>217</v>
      </c>
      <c r="B2" s="55" t="s">
        <v>307</v>
      </c>
      <c r="C2" s="182" t="s">
        <v>5</v>
      </c>
      <c r="D2" s="41">
        <v>1</v>
      </c>
      <c r="E2" s="41" t="s">
        <v>6</v>
      </c>
      <c r="F2" s="40">
        <v>1</v>
      </c>
      <c r="G2" s="56">
        <f t="shared" ref="G2:G41" si="0">COUNTIF($A$2:$A$41,A2)</f>
        <v>1</v>
      </c>
      <c r="H2" s="57" t="s">
        <v>303</v>
      </c>
    </row>
    <row r="3" spans="1:8" ht="15.75" x14ac:dyDescent="0.25">
      <c r="A3" s="50" t="s">
        <v>211</v>
      </c>
      <c r="B3" s="50" t="s">
        <v>308</v>
      </c>
      <c r="C3" s="182" t="s">
        <v>5</v>
      </c>
      <c r="D3" s="31">
        <v>1</v>
      </c>
      <c r="E3" s="31" t="s">
        <v>6</v>
      </c>
      <c r="F3" s="31">
        <v>1</v>
      </c>
      <c r="G3" s="56">
        <f t="shared" si="0"/>
        <v>1</v>
      </c>
      <c r="H3" s="57" t="s">
        <v>303</v>
      </c>
    </row>
    <row r="4" spans="1:8" ht="15.75" x14ac:dyDescent="0.25">
      <c r="A4" s="174" t="s">
        <v>328</v>
      </c>
      <c r="B4" s="86" t="s">
        <v>327</v>
      </c>
      <c r="C4" s="172" t="s">
        <v>5</v>
      </c>
      <c r="D4" s="33">
        <v>1</v>
      </c>
      <c r="E4" s="33" t="s">
        <v>6</v>
      </c>
      <c r="F4" s="34">
        <f>D4</f>
        <v>1</v>
      </c>
      <c r="G4" s="56">
        <f t="shared" si="0"/>
        <v>1</v>
      </c>
      <c r="H4" t="s">
        <v>303</v>
      </c>
    </row>
    <row r="5" spans="1:8" ht="15.75" x14ac:dyDescent="0.25">
      <c r="A5" s="74" t="s">
        <v>59</v>
      </c>
      <c r="B5" s="74" t="s">
        <v>99</v>
      </c>
      <c r="C5" s="182" t="s">
        <v>7</v>
      </c>
      <c r="D5" s="85">
        <v>1</v>
      </c>
      <c r="E5" s="33" t="s">
        <v>6</v>
      </c>
      <c r="F5" s="85">
        <v>1</v>
      </c>
      <c r="G5" s="56">
        <f t="shared" si="0"/>
        <v>2</v>
      </c>
      <c r="H5" s="57" t="s">
        <v>303</v>
      </c>
    </row>
    <row r="6" spans="1:8" ht="15.75" x14ac:dyDescent="0.25">
      <c r="A6" s="76" t="s">
        <v>59</v>
      </c>
      <c r="B6" s="74" t="s">
        <v>99</v>
      </c>
      <c r="C6" s="189" t="s">
        <v>7</v>
      </c>
      <c r="D6" s="85">
        <v>1</v>
      </c>
      <c r="E6" s="33" t="s">
        <v>6</v>
      </c>
      <c r="F6" s="85">
        <v>1</v>
      </c>
      <c r="G6" s="56">
        <f t="shared" si="0"/>
        <v>2</v>
      </c>
      <c r="H6" s="57" t="s">
        <v>303</v>
      </c>
    </row>
    <row r="7" spans="1:8" ht="15.75" x14ac:dyDescent="0.25">
      <c r="A7" s="74" t="s">
        <v>42</v>
      </c>
      <c r="B7" s="142" t="s">
        <v>95</v>
      </c>
      <c r="C7" s="182" t="s">
        <v>5</v>
      </c>
      <c r="D7" s="33">
        <v>1</v>
      </c>
      <c r="E7" s="33" t="s">
        <v>6</v>
      </c>
      <c r="F7" s="33">
        <f>D7</f>
        <v>1</v>
      </c>
      <c r="G7" s="56">
        <f t="shared" si="0"/>
        <v>4</v>
      </c>
      <c r="H7" s="57" t="s">
        <v>303</v>
      </c>
    </row>
    <row r="8" spans="1:8" ht="15.75" x14ac:dyDescent="0.25">
      <c r="A8" s="50" t="s">
        <v>42</v>
      </c>
      <c r="B8" s="126" t="s">
        <v>295</v>
      </c>
      <c r="C8" s="182" t="s">
        <v>5</v>
      </c>
      <c r="D8" s="37">
        <v>1</v>
      </c>
      <c r="E8" s="37" t="s">
        <v>6</v>
      </c>
      <c r="F8" s="37">
        <v>1</v>
      </c>
      <c r="G8" s="56">
        <f t="shared" si="0"/>
        <v>4</v>
      </c>
      <c r="H8" s="57" t="s">
        <v>303</v>
      </c>
    </row>
    <row r="9" spans="1:8" ht="15.75" x14ac:dyDescent="0.25">
      <c r="A9" s="50" t="s">
        <v>42</v>
      </c>
      <c r="B9" s="122" t="s">
        <v>295</v>
      </c>
      <c r="C9" s="182" t="s">
        <v>5</v>
      </c>
      <c r="D9" s="31">
        <v>1</v>
      </c>
      <c r="E9" s="36" t="s">
        <v>309</v>
      </c>
      <c r="F9" s="37">
        <v>1</v>
      </c>
      <c r="G9" s="56">
        <f t="shared" si="0"/>
        <v>4</v>
      </c>
      <c r="H9" s="57" t="s">
        <v>303</v>
      </c>
    </row>
    <row r="10" spans="1:8" ht="15.75" x14ac:dyDescent="0.25">
      <c r="A10" s="174" t="s">
        <v>42</v>
      </c>
      <c r="B10" s="87" t="s">
        <v>95</v>
      </c>
      <c r="C10" s="172" t="s">
        <v>5</v>
      </c>
      <c r="D10" s="34">
        <v>1</v>
      </c>
      <c r="E10" s="147" t="s">
        <v>6</v>
      </c>
      <c r="F10" s="34">
        <f>D10</f>
        <v>1</v>
      </c>
      <c r="G10" s="56">
        <f t="shared" si="0"/>
        <v>4</v>
      </c>
      <c r="H10" s="57" t="s">
        <v>303</v>
      </c>
    </row>
    <row r="11" spans="1:8" ht="15.75" x14ac:dyDescent="0.25">
      <c r="A11" s="46" t="s">
        <v>112</v>
      </c>
      <c r="B11" s="185" t="s">
        <v>113</v>
      </c>
      <c r="C11" s="182" t="s">
        <v>7</v>
      </c>
      <c r="D11" s="33">
        <v>1</v>
      </c>
      <c r="E11" s="147" t="s">
        <v>6</v>
      </c>
      <c r="F11" s="34">
        <v>1</v>
      </c>
      <c r="G11" s="56">
        <f t="shared" si="0"/>
        <v>1</v>
      </c>
      <c r="H11" s="57" t="s">
        <v>303</v>
      </c>
    </row>
    <row r="12" spans="1:8" ht="15.75" x14ac:dyDescent="0.25">
      <c r="A12" s="64" t="s">
        <v>34</v>
      </c>
      <c r="B12" s="119" t="s">
        <v>136</v>
      </c>
      <c r="C12" s="182" t="s">
        <v>7</v>
      </c>
      <c r="D12" s="29">
        <v>1</v>
      </c>
      <c r="E12" s="145" t="s">
        <v>153</v>
      </c>
      <c r="F12" s="31">
        <f>D12</f>
        <v>1</v>
      </c>
      <c r="G12" s="56">
        <f t="shared" si="0"/>
        <v>8</v>
      </c>
      <c r="H12" s="57" t="s">
        <v>303</v>
      </c>
    </row>
    <row r="13" spans="1:8" ht="15.75" x14ac:dyDescent="0.25">
      <c r="A13" s="50" t="s">
        <v>34</v>
      </c>
      <c r="B13" s="119" t="s">
        <v>136</v>
      </c>
      <c r="C13" s="182" t="s">
        <v>7</v>
      </c>
      <c r="D13" s="31">
        <v>1</v>
      </c>
      <c r="E13" s="92" t="s">
        <v>153</v>
      </c>
      <c r="F13" s="31">
        <v>1</v>
      </c>
      <c r="G13" s="56">
        <f t="shared" si="0"/>
        <v>8</v>
      </c>
      <c r="H13" s="57" t="s">
        <v>303</v>
      </c>
    </row>
    <row r="14" spans="1:8" ht="15.75" x14ac:dyDescent="0.25">
      <c r="A14" s="50" t="s">
        <v>34</v>
      </c>
      <c r="B14" s="141" t="s">
        <v>136</v>
      </c>
      <c r="C14" s="182" t="s">
        <v>7</v>
      </c>
      <c r="D14" s="29">
        <v>1</v>
      </c>
      <c r="E14" s="92" t="s">
        <v>153</v>
      </c>
      <c r="F14" s="31">
        <v>1</v>
      </c>
      <c r="G14" s="56">
        <f t="shared" si="0"/>
        <v>8</v>
      </c>
      <c r="H14" s="57" t="s">
        <v>303</v>
      </c>
    </row>
    <row r="15" spans="1:8" ht="15.75" x14ac:dyDescent="0.25">
      <c r="A15" s="64" t="s">
        <v>34</v>
      </c>
      <c r="B15" s="119" t="s">
        <v>136</v>
      </c>
      <c r="C15" s="182" t="s">
        <v>7</v>
      </c>
      <c r="D15" s="29">
        <v>1</v>
      </c>
      <c r="E15" s="145" t="s">
        <v>153</v>
      </c>
      <c r="F15" s="31">
        <v>1</v>
      </c>
      <c r="G15" s="56">
        <f t="shared" si="0"/>
        <v>8</v>
      </c>
      <c r="H15" s="57" t="s">
        <v>303</v>
      </c>
    </row>
    <row r="16" spans="1:8" ht="15.75" x14ac:dyDescent="0.25">
      <c r="A16" s="50" t="s">
        <v>34</v>
      </c>
      <c r="B16" s="50" t="s">
        <v>216</v>
      </c>
      <c r="C16" s="182" t="s">
        <v>7</v>
      </c>
      <c r="D16" s="31">
        <v>1</v>
      </c>
      <c r="E16" s="95" t="s">
        <v>6</v>
      </c>
      <c r="F16" s="31">
        <v>1</v>
      </c>
      <c r="G16" s="56">
        <f t="shared" si="0"/>
        <v>8</v>
      </c>
      <c r="H16" s="57" t="s">
        <v>303</v>
      </c>
    </row>
    <row r="17" spans="1:8" ht="15.75" x14ac:dyDescent="0.25">
      <c r="A17" s="46" t="s">
        <v>34</v>
      </c>
      <c r="B17" s="144" t="s">
        <v>216</v>
      </c>
      <c r="C17" s="182" t="s">
        <v>7</v>
      </c>
      <c r="D17" s="41">
        <v>1</v>
      </c>
      <c r="E17" s="146" t="s">
        <v>6</v>
      </c>
      <c r="F17" s="40">
        <v>1</v>
      </c>
      <c r="G17" s="56">
        <f t="shared" si="0"/>
        <v>8</v>
      </c>
      <c r="H17" s="57" t="s">
        <v>303</v>
      </c>
    </row>
    <row r="18" spans="1:8" ht="15.75" x14ac:dyDescent="0.25">
      <c r="A18" s="121" t="s">
        <v>34</v>
      </c>
      <c r="B18" s="126" t="s">
        <v>296</v>
      </c>
      <c r="C18" s="182" t="s">
        <v>7</v>
      </c>
      <c r="D18" s="98">
        <v>1</v>
      </c>
      <c r="E18" s="98" t="s">
        <v>6</v>
      </c>
      <c r="F18" s="98">
        <v>1</v>
      </c>
      <c r="G18" s="56">
        <f t="shared" si="0"/>
        <v>8</v>
      </c>
      <c r="H18" s="57" t="s">
        <v>303</v>
      </c>
    </row>
    <row r="19" spans="1:8" ht="15.75" x14ac:dyDescent="0.25">
      <c r="A19" s="121" t="s">
        <v>34</v>
      </c>
      <c r="B19" s="126" t="s">
        <v>296</v>
      </c>
      <c r="C19" s="182" t="s">
        <v>7</v>
      </c>
      <c r="D19" s="97">
        <v>1</v>
      </c>
      <c r="E19" s="129" t="s">
        <v>309</v>
      </c>
      <c r="F19" s="98">
        <v>1</v>
      </c>
      <c r="G19" s="56">
        <f t="shared" si="0"/>
        <v>8</v>
      </c>
      <c r="H19" s="57" t="s">
        <v>303</v>
      </c>
    </row>
    <row r="20" spans="1:8" ht="15.75" x14ac:dyDescent="0.25">
      <c r="A20" s="121" t="s">
        <v>141</v>
      </c>
      <c r="B20" s="103" t="s">
        <v>138</v>
      </c>
      <c r="C20" s="182" t="s">
        <v>7</v>
      </c>
      <c r="D20" s="97">
        <v>1</v>
      </c>
      <c r="E20" s="92" t="s">
        <v>153</v>
      </c>
      <c r="F20" s="97">
        <f>D20</f>
        <v>1</v>
      </c>
      <c r="G20" s="56">
        <f t="shared" si="0"/>
        <v>8</v>
      </c>
      <c r="H20" s="57" t="s">
        <v>303</v>
      </c>
    </row>
    <row r="21" spans="1:8" ht="15.75" x14ac:dyDescent="0.25">
      <c r="A21" s="50" t="s">
        <v>141</v>
      </c>
      <c r="B21" s="103" t="s">
        <v>138</v>
      </c>
      <c r="C21" s="182" t="s">
        <v>7</v>
      </c>
      <c r="D21" s="31">
        <v>1</v>
      </c>
      <c r="E21" s="93" t="s">
        <v>153</v>
      </c>
      <c r="F21" s="31">
        <f>D21</f>
        <v>1</v>
      </c>
      <c r="G21" s="56">
        <f t="shared" si="0"/>
        <v>8</v>
      </c>
      <c r="H21" s="57" t="s">
        <v>303</v>
      </c>
    </row>
    <row r="22" spans="1:8" ht="15.75" x14ac:dyDescent="0.25">
      <c r="A22" s="50" t="s">
        <v>141</v>
      </c>
      <c r="B22" s="103" t="s">
        <v>138</v>
      </c>
      <c r="C22" s="182" t="s">
        <v>7</v>
      </c>
      <c r="D22" s="31">
        <v>1</v>
      </c>
      <c r="E22" s="93" t="s">
        <v>153</v>
      </c>
      <c r="F22" s="31">
        <v>1</v>
      </c>
      <c r="G22" s="56">
        <f t="shared" si="0"/>
        <v>8</v>
      </c>
      <c r="H22" s="57" t="s">
        <v>303</v>
      </c>
    </row>
    <row r="23" spans="1:8" ht="15.75" x14ac:dyDescent="0.25">
      <c r="A23" s="50" t="s">
        <v>141</v>
      </c>
      <c r="B23" s="103" t="s">
        <v>138</v>
      </c>
      <c r="C23" s="182" t="s">
        <v>7</v>
      </c>
      <c r="D23" s="31">
        <v>1</v>
      </c>
      <c r="E23" s="93" t="s">
        <v>153</v>
      </c>
      <c r="F23" s="31">
        <v>1</v>
      </c>
      <c r="G23" s="56">
        <f t="shared" si="0"/>
        <v>8</v>
      </c>
      <c r="H23" s="57" t="s">
        <v>303</v>
      </c>
    </row>
    <row r="24" spans="1:8" ht="15.75" x14ac:dyDescent="0.25">
      <c r="A24" s="50" t="s">
        <v>141</v>
      </c>
      <c r="B24" s="50" t="s">
        <v>310</v>
      </c>
      <c r="C24" s="182" t="s">
        <v>7</v>
      </c>
      <c r="D24" s="31">
        <v>1</v>
      </c>
      <c r="E24" s="31" t="s">
        <v>6</v>
      </c>
      <c r="F24" s="31">
        <v>1</v>
      </c>
      <c r="G24" s="56">
        <f t="shared" si="0"/>
        <v>8</v>
      </c>
      <c r="H24" s="57" t="s">
        <v>303</v>
      </c>
    </row>
    <row r="25" spans="1:8" ht="15.75" x14ac:dyDescent="0.25">
      <c r="A25" s="183" t="s">
        <v>141</v>
      </c>
      <c r="B25" s="187" t="s">
        <v>310</v>
      </c>
      <c r="C25" s="182" t="s">
        <v>7</v>
      </c>
      <c r="D25" s="191">
        <v>1</v>
      </c>
      <c r="E25" s="191" t="s">
        <v>6</v>
      </c>
      <c r="F25" s="191">
        <v>1</v>
      </c>
      <c r="G25" s="56">
        <f t="shared" si="0"/>
        <v>8</v>
      </c>
      <c r="H25" s="57" t="s">
        <v>303</v>
      </c>
    </row>
    <row r="26" spans="1:8" ht="15.75" x14ac:dyDescent="0.25">
      <c r="A26" s="63" t="s">
        <v>141</v>
      </c>
      <c r="B26" s="184" t="s">
        <v>297</v>
      </c>
      <c r="C26" s="182" t="s">
        <v>7</v>
      </c>
      <c r="D26" s="190">
        <v>1</v>
      </c>
      <c r="E26" s="190" t="s">
        <v>6</v>
      </c>
      <c r="F26" s="192">
        <v>1</v>
      </c>
      <c r="G26" s="56">
        <f t="shared" si="0"/>
        <v>8</v>
      </c>
      <c r="H26" s="57" t="s">
        <v>303</v>
      </c>
    </row>
    <row r="27" spans="1:8" ht="15.75" x14ac:dyDescent="0.25">
      <c r="A27" s="50" t="s">
        <v>141</v>
      </c>
      <c r="B27" s="126" t="s">
        <v>297</v>
      </c>
      <c r="C27" s="182" t="s">
        <v>7</v>
      </c>
      <c r="D27" s="31">
        <v>1</v>
      </c>
      <c r="E27" s="36" t="s">
        <v>309</v>
      </c>
      <c r="F27" s="37">
        <v>1</v>
      </c>
      <c r="G27" s="56">
        <f t="shared" si="0"/>
        <v>8</v>
      </c>
      <c r="H27" s="57" t="s">
        <v>303</v>
      </c>
    </row>
    <row r="28" spans="1:8" ht="15.75" x14ac:dyDescent="0.25">
      <c r="A28" s="78" t="s">
        <v>110</v>
      </c>
      <c r="B28" s="186" t="s">
        <v>111</v>
      </c>
      <c r="C28" s="182" t="s">
        <v>5</v>
      </c>
      <c r="D28" s="33">
        <v>1</v>
      </c>
      <c r="E28" s="33" t="s">
        <v>6</v>
      </c>
      <c r="F28" s="34">
        <v>1</v>
      </c>
      <c r="G28" s="56">
        <f t="shared" si="0"/>
        <v>6</v>
      </c>
      <c r="H28" s="57" t="s">
        <v>303</v>
      </c>
    </row>
    <row r="29" spans="1:8" ht="15.75" x14ac:dyDescent="0.25">
      <c r="A29" s="50" t="s">
        <v>110</v>
      </c>
      <c r="B29" s="143" t="s">
        <v>150</v>
      </c>
      <c r="C29" s="182" t="s">
        <v>5</v>
      </c>
      <c r="D29" s="31">
        <v>1</v>
      </c>
      <c r="E29" s="31" t="s">
        <v>6</v>
      </c>
      <c r="F29" s="31">
        <v>1</v>
      </c>
      <c r="G29" s="56">
        <f t="shared" si="0"/>
        <v>6</v>
      </c>
      <c r="H29" s="57" t="s">
        <v>303</v>
      </c>
    </row>
    <row r="30" spans="1:8" ht="15.75" x14ac:dyDescent="0.25">
      <c r="A30" s="50" t="s">
        <v>110</v>
      </c>
      <c r="B30" s="143" t="s">
        <v>150</v>
      </c>
      <c r="C30" s="182" t="s">
        <v>5</v>
      </c>
      <c r="D30" s="31">
        <v>1</v>
      </c>
      <c r="E30" s="31" t="s">
        <v>6</v>
      </c>
      <c r="F30" s="31">
        <v>1</v>
      </c>
      <c r="G30" s="56">
        <f t="shared" si="0"/>
        <v>6</v>
      </c>
      <c r="H30" s="57" t="s">
        <v>303</v>
      </c>
    </row>
    <row r="31" spans="1:8" ht="15.75" x14ac:dyDescent="0.25">
      <c r="A31" s="50" t="s">
        <v>110</v>
      </c>
      <c r="B31" s="143" t="s">
        <v>150</v>
      </c>
      <c r="C31" s="182" t="s">
        <v>5</v>
      </c>
      <c r="D31" s="29">
        <v>1</v>
      </c>
      <c r="E31" s="29" t="s">
        <v>6</v>
      </c>
      <c r="F31" s="31">
        <v>1</v>
      </c>
      <c r="G31" s="56">
        <f t="shared" si="0"/>
        <v>6</v>
      </c>
      <c r="H31" s="57" t="s">
        <v>303</v>
      </c>
    </row>
    <row r="32" spans="1:8" ht="15.75" x14ac:dyDescent="0.25">
      <c r="A32" s="64" t="s">
        <v>110</v>
      </c>
      <c r="B32" s="122" t="s">
        <v>294</v>
      </c>
      <c r="C32" s="182" t="s">
        <v>5</v>
      </c>
      <c r="D32" s="43">
        <v>1</v>
      </c>
      <c r="E32" s="37" t="s">
        <v>6</v>
      </c>
      <c r="F32" s="37">
        <v>1</v>
      </c>
      <c r="G32" s="56">
        <f t="shared" si="0"/>
        <v>6</v>
      </c>
      <c r="H32" s="57" t="s">
        <v>303</v>
      </c>
    </row>
    <row r="33" spans="1:8" ht="15.75" x14ac:dyDescent="0.25">
      <c r="A33" s="50" t="s">
        <v>110</v>
      </c>
      <c r="B33" s="122" t="s">
        <v>294</v>
      </c>
      <c r="C33" s="182" t="s">
        <v>5</v>
      </c>
      <c r="D33" s="31">
        <v>1</v>
      </c>
      <c r="E33" s="36" t="s">
        <v>309</v>
      </c>
      <c r="F33" s="37">
        <v>1</v>
      </c>
      <c r="G33" s="56">
        <f t="shared" si="0"/>
        <v>6</v>
      </c>
      <c r="H33" s="57" t="s">
        <v>303</v>
      </c>
    </row>
    <row r="34" spans="1:8" ht="15.75" x14ac:dyDescent="0.25">
      <c r="A34" s="74" t="s">
        <v>93</v>
      </c>
      <c r="B34" s="131" t="s">
        <v>94</v>
      </c>
      <c r="C34" s="182" t="s">
        <v>5</v>
      </c>
      <c r="D34" s="34">
        <v>1</v>
      </c>
      <c r="E34" s="34" t="s">
        <v>6</v>
      </c>
      <c r="F34" s="34">
        <f>D34</f>
        <v>1</v>
      </c>
      <c r="G34" s="56">
        <f t="shared" si="0"/>
        <v>2</v>
      </c>
      <c r="H34" s="57" t="s">
        <v>303</v>
      </c>
    </row>
    <row r="35" spans="1:8" ht="15.75" x14ac:dyDescent="0.25">
      <c r="A35" s="74" t="s">
        <v>93</v>
      </c>
      <c r="B35" s="86" t="s">
        <v>94</v>
      </c>
      <c r="C35" s="172" t="s">
        <v>5</v>
      </c>
      <c r="D35" s="33">
        <v>1</v>
      </c>
      <c r="E35" s="34" t="s">
        <v>6</v>
      </c>
      <c r="F35" s="34">
        <f>D35</f>
        <v>1</v>
      </c>
      <c r="G35" s="56">
        <f t="shared" si="0"/>
        <v>2</v>
      </c>
      <c r="H35" s="57" t="s">
        <v>303</v>
      </c>
    </row>
    <row r="36" spans="1:8" ht="15.75" x14ac:dyDescent="0.25">
      <c r="A36" s="46" t="s">
        <v>107</v>
      </c>
      <c r="B36" s="55" t="s">
        <v>114</v>
      </c>
      <c r="C36" s="188" t="s">
        <v>7</v>
      </c>
      <c r="D36" s="33">
        <v>1</v>
      </c>
      <c r="E36" s="33" t="s">
        <v>6</v>
      </c>
      <c r="F36" s="34">
        <v>1</v>
      </c>
      <c r="G36" s="56">
        <f t="shared" si="0"/>
        <v>1</v>
      </c>
      <c r="H36" s="57" t="s">
        <v>303</v>
      </c>
    </row>
    <row r="37" spans="1:8" ht="15.75" x14ac:dyDescent="0.25">
      <c r="A37" s="74" t="s">
        <v>58</v>
      </c>
      <c r="B37" s="131" t="s">
        <v>96</v>
      </c>
      <c r="C37" s="188" t="s">
        <v>7</v>
      </c>
      <c r="D37" s="88">
        <v>1</v>
      </c>
      <c r="E37" s="33" t="s">
        <v>6</v>
      </c>
      <c r="F37" s="85">
        <v>1</v>
      </c>
      <c r="G37" s="56">
        <f t="shared" si="0"/>
        <v>2</v>
      </c>
      <c r="H37" s="57" t="s">
        <v>303</v>
      </c>
    </row>
    <row r="38" spans="1:8" ht="15.75" x14ac:dyDescent="0.25">
      <c r="A38" s="74" t="s">
        <v>58</v>
      </c>
      <c r="B38" s="79" t="s">
        <v>96</v>
      </c>
      <c r="C38" s="85" t="s">
        <v>7</v>
      </c>
      <c r="D38" s="85">
        <v>1</v>
      </c>
      <c r="E38" s="33" t="s">
        <v>6</v>
      </c>
      <c r="F38" s="85">
        <v>1</v>
      </c>
      <c r="G38" s="56">
        <f t="shared" si="0"/>
        <v>2</v>
      </c>
      <c r="H38" s="57" t="s">
        <v>303</v>
      </c>
    </row>
    <row r="39" spans="1:8" ht="15.75" x14ac:dyDescent="0.25">
      <c r="A39" s="72" t="s">
        <v>55</v>
      </c>
      <c r="B39" s="50" t="s">
        <v>221</v>
      </c>
      <c r="C39" s="35" t="s">
        <v>7</v>
      </c>
      <c r="D39" s="31">
        <v>1</v>
      </c>
      <c r="E39" s="29" t="s">
        <v>6</v>
      </c>
      <c r="F39" s="31">
        <v>1</v>
      </c>
      <c r="G39" s="56">
        <f t="shared" si="0"/>
        <v>1</v>
      </c>
      <c r="H39" s="57" t="s">
        <v>61</v>
      </c>
    </row>
    <row r="40" spans="1:8" ht="15.75" x14ac:dyDescent="0.25">
      <c r="A40" s="82" t="s">
        <v>97</v>
      </c>
      <c r="B40" s="102" t="s">
        <v>98</v>
      </c>
      <c r="C40" s="188" t="s">
        <v>7</v>
      </c>
      <c r="D40" s="34">
        <v>1</v>
      </c>
      <c r="E40" s="34" t="s">
        <v>6</v>
      </c>
      <c r="F40" s="34">
        <f>D40</f>
        <v>1</v>
      </c>
      <c r="G40" s="56">
        <f t="shared" si="0"/>
        <v>2</v>
      </c>
      <c r="H40" s="57" t="s">
        <v>61</v>
      </c>
    </row>
    <row r="41" spans="1:8" ht="15.75" x14ac:dyDescent="0.25">
      <c r="A41" s="60" t="s">
        <v>97</v>
      </c>
      <c r="B41" s="79" t="s">
        <v>98</v>
      </c>
      <c r="C41" s="33" t="s">
        <v>7</v>
      </c>
      <c r="D41" s="34">
        <v>1</v>
      </c>
      <c r="E41" s="34" t="s">
        <v>6</v>
      </c>
      <c r="F41" s="34">
        <f>D41</f>
        <v>1</v>
      </c>
      <c r="G41" s="56">
        <f t="shared" si="0"/>
        <v>2</v>
      </c>
      <c r="H41" s="57" t="s">
        <v>61</v>
      </c>
    </row>
  </sheetData>
  <autoFilter ref="A1:H1" xr:uid="{97F10251-FDCB-4286-A465-C747F863DD76}">
    <sortState xmlns:xlrd2="http://schemas.microsoft.com/office/spreadsheetml/2017/richdata2" ref="A2:H41">
      <sortCondition ref="A1"/>
    </sortState>
  </autoFilter>
  <conditionalFormatting sqref="C2:C35">
    <cfRule type="cellIs" dxfId="22" priority="1" operator="equal">
      <formula>"Техника безопасности"</formula>
    </cfRule>
    <cfRule type="cellIs" dxfId="21" priority="2" operator="equal">
      <formula>"Охрана труда"</formula>
    </cfRule>
    <cfRule type="endsWith" dxfId="20" priority="3" operator="endsWith" text="Оборудование">
      <formula>RIGHT(C2,LEN("Оборудование"))="Оборудование"</formula>
    </cfRule>
    <cfRule type="containsText" dxfId="19" priority="4" operator="containsText" text="Программное обеспечение">
      <formula>NOT(ISERROR(SEARCH("Программное обеспечение",C2)))</formula>
    </cfRule>
    <cfRule type="endsWith" dxfId="18" priority="5" operator="endsWith" text="Оборудование IT">
      <formula>RIGHT(C2,LEN("Оборудование IT"))="Оборудование IT"</formula>
    </cfRule>
    <cfRule type="containsText" dxfId="17" priority="6" operator="containsText" text="Мебель">
      <formula>NOT(ISERROR(SEARCH("Мебель",C2)))</formula>
    </cfRule>
  </conditionalFormatting>
  <conditionalFormatting sqref="G2:G41">
    <cfRule type="colorScale" priority="193">
      <colorScale>
        <cfvo type="min"/>
        <cfvo type="percentile" val="50"/>
        <cfvo type="max"/>
        <color rgb="FFF8696B"/>
        <color rgb="FFFFEB84"/>
        <color rgb="FF63BE7B"/>
      </colorScale>
    </cfRule>
  </conditionalFormatting>
  <conditionalFormatting sqref="H2:H41">
    <cfRule type="cellIs" dxfId="16" priority="13" operator="equal">
      <formula>"Вариативная часть"</formula>
    </cfRule>
    <cfRule type="cellIs" dxfId="15" priority="14" operator="equal">
      <formula>"Базовая часть"</formula>
    </cfRule>
  </conditionalFormatting>
  <dataValidations count="2">
    <dataValidation type="list" allowBlank="1" showInputMessage="1" showErrorMessage="1" sqref="H2:H41"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 A37" xr:uid="{F7975546-CE3A-4AEC-B9AE-4E3E12DEED4D}">
      <formula1>0</formula1>
      <formula2>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37"/>
  <sheetViews>
    <sheetView workbookViewId="0">
      <selection activeCell="A2" sqref="A2:A3"/>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52</v>
      </c>
      <c r="H1" s="28" t="s">
        <v>53</v>
      </c>
    </row>
    <row r="2" spans="1:8" ht="15.75" x14ac:dyDescent="0.25">
      <c r="A2" s="49" t="s">
        <v>30</v>
      </c>
      <c r="B2" s="58" t="s">
        <v>115</v>
      </c>
      <c r="C2" s="21" t="s">
        <v>9</v>
      </c>
      <c r="D2" s="34">
        <v>1</v>
      </c>
      <c r="E2" s="34" t="s">
        <v>6</v>
      </c>
      <c r="F2" s="34">
        <v>1</v>
      </c>
      <c r="G2" s="56">
        <f t="shared" ref="G2:G37" si="0">COUNTIF($A$2:$A$37,A2)</f>
        <v>10</v>
      </c>
      <c r="H2" s="57" t="s">
        <v>303</v>
      </c>
    </row>
    <row r="3" spans="1:8" ht="15.75" x14ac:dyDescent="0.25">
      <c r="A3" s="50" t="s">
        <v>30</v>
      </c>
      <c r="B3" s="120" t="s">
        <v>142</v>
      </c>
      <c r="C3" s="21" t="s">
        <v>9</v>
      </c>
      <c r="D3" s="31">
        <v>1</v>
      </c>
      <c r="E3" s="31" t="s">
        <v>6</v>
      </c>
      <c r="F3" s="31">
        <f>D3</f>
        <v>1</v>
      </c>
      <c r="G3" s="56">
        <f t="shared" si="0"/>
        <v>10</v>
      </c>
      <c r="H3" s="57" t="s">
        <v>303</v>
      </c>
    </row>
    <row r="4" spans="1:8" ht="15.75" x14ac:dyDescent="0.25">
      <c r="A4" s="50" t="s">
        <v>30</v>
      </c>
      <c r="B4" s="50" t="s">
        <v>142</v>
      </c>
      <c r="C4" s="21" t="s">
        <v>9</v>
      </c>
      <c r="D4" s="31">
        <v>1</v>
      </c>
      <c r="E4" s="31" t="s">
        <v>6</v>
      </c>
      <c r="F4" s="31">
        <v>1</v>
      </c>
      <c r="G4" s="56">
        <f t="shared" si="0"/>
        <v>10</v>
      </c>
      <c r="H4" s="57" t="s">
        <v>303</v>
      </c>
    </row>
    <row r="5" spans="1:8" ht="15.75" x14ac:dyDescent="0.25">
      <c r="A5" s="64" t="s">
        <v>30</v>
      </c>
      <c r="B5" s="50" t="s">
        <v>142</v>
      </c>
      <c r="C5" s="21" t="s">
        <v>9</v>
      </c>
      <c r="D5" s="29">
        <v>1</v>
      </c>
      <c r="E5" s="29" t="s">
        <v>6</v>
      </c>
      <c r="F5" s="29">
        <f>D5</f>
        <v>1</v>
      </c>
      <c r="G5" s="56">
        <f t="shared" si="0"/>
        <v>10</v>
      </c>
      <c r="H5" s="57" t="s">
        <v>303</v>
      </c>
    </row>
    <row r="6" spans="1:8" ht="15.75" x14ac:dyDescent="0.25">
      <c r="A6" s="50" t="s">
        <v>30</v>
      </c>
      <c r="B6" s="50" t="s">
        <v>142</v>
      </c>
      <c r="C6" s="21" t="s">
        <v>9</v>
      </c>
      <c r="D6" s="31">
        <v>2</v>
      </c>
      <c r="E6" s="31" t="s">
        <v>6</v>
      </c>
      <c r="F6" s="31">
        <v>2</v>
      </c>
      <c r="G6" s="56">
        <f t="shared" si="0"/>
        <v>10</v>
      </c>
      <c r="H6" s="57" t="s">
        <v>303</v>
      </c>
    </row>
    <row r="7" spans="1:8" ht="15.75" x14ac:dyDescent="0.25">
      <c r="A7" s="45" t="s">
        <v>30</v>
      </c>
      <c r="B7" s="133" t="s">
        <v>247</v>
      </c>
      <c r="C7" s="21" t="s">
        <v>9</v>
      </c>
      <c r="D7" s="104">
        <v>1</v>
      </c>
      <c r="E7" s="104" t="s">
        <v>6</v>
      </c>
      <c r="F7" s="104">
        <f>D7</f>
        <v>1</v>
      </c>
      <c r="G7" s="56">
        <f t="shared" si="0"/>
        <v>10</v>
      </c>
      <c r="H7" s="57" t="s">
        <v>303</v>
      </c>
    </row>
    <row r="8" spans="1:8" ht="15.75" x14ac:dyDescent="0.25">
      <c r="A8" s="45" t="s">
        <v>30</v>
      </c>
      <c r="B8" s="140" t="s">
        <v>247</v>
      </c>
      <c r="C8" s="21" t="s">
        <v>9</v>
      </c>
      <c r="D8" s="104">
        <v>1</v>
      </c>
      <c r="E8" s="104" t="s">
        <v>6</v>
      </c>
      <c r="F8" s="104">
        <f>D8</f>
        <v>1</v>
      </c>
      <c r="G8" s="56">
        <f t="shared" si="0"/>
        <v>10</v>
      </c>
      <c r="H8" s="57" t="s">
        <v>303</v>
      </c>
    </row>
    <row r="9" spans="1:8" ht="15.75" x14ac:dyDescent="0.25">
      <c r="A9" s="54" t="s">
        <v>30</v>
      </c>
      <c r="B9" s="134" t="s">
        <v>247</v>
      </c>
      <c r="C9" s="21" t="s">
        <v>9</v>
      </c>
      <c r="D9" s="84">
        <v>1</v>
      </c>
      <c r="E9" s="77" t="s">
        <v>6</v>
      </c>
      <c r="F9" s="77">
        <f>D9</f>
        <v>1</v>
      </c>
      <c r="G9" s="56">
        <f t="shared" si="0"/>
        <v>10</v>
      </c>
      <c r="H9" s="57" t="s">
        <v>303</v>
      </c>
    </row>
    <row r="10" spans="1:8" ht="15.75" x14ac:dyDescent="0.25">
      <c r="A10" s="50" t="s">
        <v>30</v>
      </c>
      <c r="B10" s="138" t="s">
        <v>298</v>
      </c>
      <c r="C10" s="21" t="s">
        <v>9</v>
      </c>
      <c r="D10" s="31">
        <v>1</v>
      </c>
      <c r="E10" s="31" t="s">
        <v>6</v>
      </c>
      <c r="F10" s="31">
        <f>D10</f>
        <v>1</v>
      </c>
      <c r="G10" s="56">
        <f t="shared" si="0"/>
        <v>10</v>
      </c>
      <c r="H10" s="57" t="s">
        <v>303</v>
      </c>
    </row>
    <row r="11" spans="1:8" ht="15.75" x14ac:dyDescent="0.25">
      <c r="A11" s="132" t="s">
        <v>30</v>
      </c>
      <c r="B11" s="122" t="s">
        <v>298</v>
      </c>
      <c r="C11" s="21" t="s">
        <v>9</v>
      </c>
      <c r="D11" s="29">
        <v>1</v>
      </c>
      <c r="E11" s="29" t="s">
        <v>6</v>
      </c>
      <c r="F11" s="31">
        <f>D11</f>
        <v>1</v>
      </c>
      <c r="G11" s="56">
        <f t="shared" si="0"/>
        <v>10</v>
      </c>
      <c r="H11" s="57" t="s">
        <v>303</v>
      </c>
    </row>
    <row r="12" spans="1:8" ht="15.75" x14ac:dyDescent="0.25">
      <c r="A12" s="49" t="s">
        <v>117</v>
      </c>
      <c r="B12" s="58" t="s">
        <v>118</v>
      </c>
      <c r="C12" s="21" t="s">
        <v>9</v>
      </c>
      <c r="D12" s="34">
        <v>1</v>
      </c>
      <c r="E12" s="34" t="s">
        <v>6</v>
      </c>
      <c r="F12" s="34">
        <v>1</v>
      </c>
      <c r="G12" s="56">
        <f t="shared" si="0"/>
        <v>1</v>
      </c>
      <c r="H12" s="57" t="s">
        <v>303</v>
      </c>
    </row>
    <row r="13" spans="1:8" ht="15.75" x14ac:dyDescent="0.25">
      <c r="A13" s="73" t="s">
        <v>57</v>
      </c>
      <c r="B13" s="131" t="s">
        <v>101</v>
      </c>
      <c r="C13" s="21" t="s">
        <v>9</v>
      </c>
      <c r="D13" s="33">
        <v>20</v>
      </c>
      <c r="E13" s="33" t="s">
        <v>6</v>
      </c>
      <c r="F13" s="34">
        <f>D13</f>
        <v>20</v>
      </c>
      <c r="G13" s="56">
        <f t="shared" si="0"/>
        <v>4</v>
      </c>
      <c r="H13" s="57" t="s">
        <v>61</v>
      </c>
    </row>
    <row r="14" spans="1:8" ht="15.75" x14ac:dyDescent="0.25">
      <c r="A14" s="49" t="s">
        <v>57</v>
      </c>
      <c r="B14" s="136" t="s">
        <v>120</v>
      </c>
      <c r="C14" s="21" t="s">
        <v>9</v>
      </c>
      <c r="D14" s="33">
        <v>20</v>
      </c>
      <c r="E14" s="34" t="s">
        <v>6</v>
      </c>
      <c r="F14" s="34">
        <v>20</v>
      </c>
      <c r="G14" s="56">
        <f t="shared" si="0"/>
        <v>4</v>
      </c>
      <c r="H14" s="57" t="s">
        <v>61</v>
      </c>
    </row>
    <row r="15" spans="1:8" ht="15.75" x14ac:dyDescent="0.25">
      <c r="A15" s="64" t="s">
        <v>57</v>
      </c>
      <c r="B15" s="120" t="s">
        <v>101</v>
      </c>
      <c r="C15" s="21" t="s">
        <v>9</v>
      </c>
      <c r="D15" s="29">
        <v>1</v>
      </c>
      <c r="E15" s="29" t="s">
        <v>210</v>
      </c>
      <c r="F15" s="31">
        <v>13</v>
      </c>
      <c r="G15" s="56">
        <f t="shared" si="0"/>
        <v>4</v>
      </c>
      <c r="H15" s="57" t="s">
        <v>61</v>
      </c>
    </row>
    <row r="16" spans="1:8" ht="15.75" x14ac:dyDescent="0.25">
      <c r="A16" s="90" t="s">
        <v>57</v>
      </c>
      <c r="B16" s="86" t="s">
        <v>101</v>
      </c>
      <c r="C16" s="21" t="s">
        <v>9</v>
      </c>
      <c r="D16" s="33">
        <v>20</v>
      </c>
      <c r="E16" s="34" t="s">
        <v>6</v>
      </c>
      <c r="F16" s="34">
        <f>D16</f>
        <v>20</v>
      </c>
      <c r="G16" s="56">
        <f t="shared" si="0"/>
        <v>4</v>
      </c>
      <c r="H16" s="57" t="s">
        <v>61</v>
      </c>
    </row>
    <row r="17" spans="1:8" ht="15.75" x14ac:dyDescent="0.25">
      <c r="A17" s="178" t="s">
        <v>31</v>
      </c>
      <c r="B17" s="131" t="s">
        <v>100</v>
      </c>
      <c r="C17" s="21" t="s">
        <v>9</v>
      </c>
      <c r="D17" s="148">
        <v>1</v>
      </c>
      <c r="E17" s="148" t="s">
        <v>6</v>
      </c>
      <c r="F17" s="148">
        <f>D17</f>
        <v>1</v>
      </c>
      <c r="G17" s="56">
        <f t="shared" si="0"/>
        <v>13</v>
      </c>
      <c r="H17" s="57" t="s">
        <v>303</v>
      </c>
    </row>
    <row r="18" spans="1:8" ht="15.75" x14ac:dyDescent="0.25">
      <c r="A18" s="135" t="s">
        <v>31</v>
      </c>
      <c r="B18" s="58" t="s">
        <v>116</v>
      </c>
      <c r="C18" s="21" t="s">
        <v>9</v>
      </c>
      <c r="D18" s="148">
        <v>1</v>
      </c>
      <c r="E18" s="148" t="s">
        <v>6</v>
      </c>
      <c r="F18" s="148">
        <v>1</v>
      </c>
      <c r="G18" s="56">
        <f t="shared" si="0"/>
        <v>13</v>
      </c>
      <c r="H18" s="57" t="s">
        <v>303</v>
      </c>
    </row>
    <row r="19" spans="1:8" ht="15.75" x14ac:dyDescent="0.25">
      <c r="A19" s="50" t="s">
        <v>31</v>
      </c>
      <c r="B19" s="50" t="s">
        <v>56</v>
      </c>
      <c r="C19" s="21" t="s">
        <v>9</v>
      </c>
      <c r="D19" s="31">
        <v>1</v>
      </c>
      <c r="E19" s="31" t="s">
        <v>6</v>
      </c>
      <c r="F19" s="31">
        <f>D19</f>
        <v>1</v>
      </c>
      <c r="G19" s="56">
        <f t="shared" si="0"/>
        <v>13</v>
      </c>
      <c r="H19" s="57" t="s">
        <v>303</v>
      </c>
    </row>
    <row r="20" spans="1:8" ht="15.75" x14ac:dyDescent="0.25">
      <c r="A20" s="50" t="s">
        <v>31</v>
      </c>
      <c r="B20" s="50" t="s">
        <v>56</v>
      </c>
      <c r="C20" s="21" t="s">
        <v>9</v>
      </c>
      <c r="D20" s="31">
        <v>1</v>
      </c>
      <c r="E20" s="31" t="s">
        <v>6</v>
      </c>
      <c r="F20" s="31">
        <v>1</v>
      </c>
      <c r="G20" s="56">
        <f t="shared" si="0"/>
        <v>13</v>
      </c>
      <c r="H20" s="57" t="s">
        <v>303</v>
      </c>
    </row>
    <row r="21" spans="1:8" ht="15.75" x14ac:dyDescent="0.25">
      <c r="A21" s="50" t="s">
        <v>31</v>
      </c>
      <c r="B21" s="50" t="s">
        <v>56</v>
      </c>
      <c r="C21" s="21" t="s">
        <v>9</v>
      </c>
      <c r="D21" s="31">
        <v>1</v>
      </c>
      <c r="E21" s="31" t="s">
        <v>6</v>
      </c>
      <c r="F21" s="31">
        <f>D21</f>
        <v>1</v>
      </c>
      <c r="G21" s="56">
        <f t="shared" si="0"/>
        <v>13</v>
      </c>
      <c r="H21" s="57" t="s">
        <v>303</v>
      </c>
    </row>
    <row r="22" spans="1:8" ht="15.75" x14ac:dyDescent="0.25">
      <c r="A22" s="50" t="s">
        <v>31</v>
      </c>
      <c r="B22" s="50" t="s">
        <v>56</v>
      </c>
      <c r="C22" s="21" t="s">
        <v>9</v>
      </c>
      <c r="D22" s="31">
        <v>2</v>
      </c>
      <c r="E22" s="31" t="s">
        <v>6</v>
      </c>
      <c r="F22" s="31">
        <v>2</v>
      </c>
      <c r="G22" s="56">
        <f t="shared" si="0"/>
        <v>13</v>
      </c>
      <c r="H22" s="57" t="s">
        <v>303</v>
      </c>
    </row>
    <row r="23" spans="1:8" ht="15.75" x14ac:dyDescent="0.25">
      <c r="A23" s="50" t="s">
        <v>31</v>
      </c>
      <c r="B23" s="50" t="s">
        <v>100</v>
      </c>
      <c r="C23" s="21" t="s">
        <v>9</v>
      </c>
      <c r="D23" s="31">
        <v>1</v>
      </c>
      <c r="E23" s="31" t="s">
        <v>6</v>
      </c>
      <c r="F23" s="31">
        <v>1</v>
      </c>
      <c r="G23" s="56">
        <f t="shared" si="0"/>
        <v>13</v>
      </c>
      <c r="H23" s="57" t="s">
        <v>303</v>
      </c>
    </row>
    <row r="24" spans="1:8" ht="15.75" x14ac:dyDescent="0.25">
      <c r="A24" s="45" t="s">
        <v>31</v>
      </c>
      <c r="B24" s="133" t="s">
        <v>248</v>
      </c>
      <c r="C24" s="21" t="s">
        <v>9</v>
      </c>
      <c r="D24" s="104">
        <v>1</v>
      </c>
      <c r="E24" s="104" t="s">
        <v>6</v>
      </c>
      <c r="F24" s="104">
        <f t="shared" ref="F24:F29" si="1">D24</f>
        <v>1</v>
      </c>
      <c r="G24" s="56">
        <f t="shared" si="0"/>
        <v>13</v>
      </c>
      <c r="H24" s="57" t="s">
        <v>303</v>
      </c>
    </row>
    <row r="25" spans="1:8" ht="15.75" x14ac:dyDescent="0.25">
      <c r="A25" s="45" t="s">
        <v>31</v>
      </c>
      <c r="B25" s="133" t="s">
        <v>248</v>
      </c>
      <c r="C25" s="21" t="s">
        <v>9</v>
      </c>
      <c r="D25" s="104">
        <v>1</v>
      </c>
      <c r="E25" s="104" t="s">
        <v>6</v>
      </c>
      <c r="F25" s="104">
        <f t="shared" si="1"/>
        <v>1</v>
      </c>
      <c r="G25" s="56">
        <f t="shared" si="0"/>
        <v>13</v>
      </c>
      <c r="H25" s="57" t="s">
        <v>303</v>
      </c>
    </row>
    <row r="26" spans="1:8" ht="15.75" x14ac:dyDescent="0.25">
      <c r="A26" s="54" t="s">
        <v>31</v>
      </c>
      <c r="B26" s="134" t="s">
        <v>276</v>
      </c>
      <c r="C26" s="21" t="s">
        <v>9</v>
      </c>
      <c r="D26" s="77">
        <v>1</v>
      </c>
      <c r="E26" s="77" t="s">
        <v>6</v>
      </c>
      <c r="F26" s="77">
        <f t="shared" si="1"/>
        <v>1</v>
      </c>
      <c r="G26" s="56">
        <f t="shared" si="0"/>
        <v>13</v>
      </c>
      <c r="H26" s="57" t="s">
        <v>303</v>
      </c>
    </row>
    <row r="27" spans="1:8" ht="15.75" x14ac:dyDescent="0.25">
      <c r="A27" s="50" t="s">
        <v>31</v>
      </c>
      <c r="B27" s="126" t="s">
        <v>248</v>
      </c>
      <c r="C27" s="21" t="s">
        <v>9</v>
      </c>
      <c r="D27" s="31">
        <v>1</v>
      </c>
      <c r="E27" s="31" t="s">
        <v>6</v>
      </c>
      <c r="F27" s="31">
        <f t="shared" si="1"/>
        <v>1</v>
      </c>
      <c r="G27" s="56">
        <f t="shared" si="0"/>
        <v>13</v>
      </c>
      <c r="H27" s="57" t="s">
        <v>303</v>
      </c>
    </row>
    <row r="28" spans="1:8" ht="15.75" x14ac:dyDescent="0.25">
      <c r="A28" s="49" t="s">
        <v>31</v>
      </c>
      <c r="B28" s="126" t="s">
        <v>300</v>
      </c>
      <c r="C28" s="21" t="s">
        <v>9</v>
      </c>
      <c r="D28" s="31">
        <v>1</v>
      </c>
      <c r="E28" s="31" t="s">
        <v>6</v>
      </c>
      <c r="F28" s="31">
        <f t="shared" si="1"/>
        <v>1</v>
      </c>
      <c r="G28" s="56">
        <f t="shared" si="0"/>
        <v>13</v>
      </c>
      <c r="H28" s="57" t="s">
        <v>303</v>
      </c>
    </row>
    <row r="29" spans="1:8" ht="15.75" x14ac:dyDescent="0.25">
      <c r="A29" s="90" t="s">
        <v>31</v>
      </c>
      <c r="B29" s="79" t="s">
        <v>100</v>
      </c>
      <c r="C29" s="21" t="s">
        <v>9</v>
      </c>
      <c r="D29" s="34">
        <v>1</v>
      </c>
      <c r="E29" s="34" t="s">
        <v>6</v>
      </c>
      <c r="F29" s="34">
        <f t="shared" si="1"/>
        <v>1</v>
      </c>
      <c r="G29" s="56">
        <f t="shared" si="0"/>
        <v>13</v>
      </c>
      <c r="H29" s="57" t="s">
        <v>303</v>
      </c>
    </row>
    <row r="30" spans="1:8" ht="15.75" x14ac:dyDescent="0.25">
      <c r="A30" s="46" t="s">
        <v>121</v>
      </c>
      <c r="B30" s="137" t="s">
        <v>122</v>
      </c>
      <c r="C30" s="21" t="s">
        <v>49</v>
      </c>
      <c r="D30" s="34">
        <v>20</v>
      </c>
      <c r="E30" s="34" t="s">
        <v>6</v>
      </c>
      <c r="F30" s="34">
        <v>20</v>
      </c>
      <c r="G30" s="56">
        <f t="shared" si="0"/>
        <v>1</v>
      </c>
      <c r="H30" s="57" t="s">
        <v>61</v>
      </c>
    </row>
    <row r="31" spans="1:8" ht="15.75" x14ac:dyDescent="0.25">
      <c r="A31" s="179" t="s">
        <v>45</v>
      </c>
      <c r="B31" s="180" t="s">
        <v>249</v>
      </c>
      <c r="C31" s="21" t="s">
        <v>9</v>
      </c>
      <c r="D31" s="181">
        <v>1</v>
      </c>
      <c r="E31" s="181" t="s">
        <v>6</v>
      </c>
      <c r="F31" s="104">
        <f>D31</f>
        <v>1</v>
      </c>
      <c r="G31" s="56">
        <f t="shared" si="0"/>
        <v>3</v>
      </c>
      <c r="H31" s="57" t="s">
        <v>61</v>
      </c>
    </row>
    <row r="32" spans="1:8" ht="15.75" x14ac:dyDescent="0.25">
      <c r="A32" s="54" t="s">
        <v>45</v>
      </c>
      <c r="B32" s="139" t="s">
        <v>260</v>
      </c>
      <c r="C32" s="21" t="s">
        <v>9</v>
      </c>
      <c r="D32" s="77">
        <v>1</v>
      </c>
      <c r="E32" s="77" t="s">
        <v>6</v>
      </c>
      <c r="F32" s="77">
        <f>D32</f>
        <v>1</v>
      </c>
      <c r="G32" s="56">
        <f t="shared" si="0"/>
        <v>3</v>
      </c>
      <c r="H32" s="57" t="s">
        <v>61</v>
      </c>
    </row>
    <row r="33" spans="1:8" ht="15.75" x14ac:dyDescent="0.25">
      <c r="A33" s="73" t="s">
        <v>45</v>
      </c>
      <c r="B33" s="139" t="s">
        <v>277</v>
      </c>
      <c r="C33" s="21" t="s">
        <v>9</v>
      </c>
      <c r="D33" s="84">
        <v>1</v>
      </c>
      <c r="E33" s="84" t="s">
        <v>6</v>
      </c>
      <c r="F33" s="77">
        <f>D33</f>
        <v>1</v>
      </c>
      <c r="G33" s="56">
        <f t="shared" si="0"/>
        <v>3</v>
      </c>
      <c r="H33" s="57" t="s">
        <v>303</v>
      </c>
    </row>
    <row r="34" spans="1:8" ht="15.75" x14ac:dyDescent="0.25">
      <c r="A34" s="54" t="s">
        <v>32</v>
      </c>
      <c r="B34" s="131" t="s">
        <v>102</v>
      </c>
      <c r="C34" s="21" t="s">
        <v>9</v>
      </c>
      <c r="D34" s="33">
        <v>1</v>
      </c>
      <c r="E34" s="34" t="s">
        <v>6</v>
      </c>
      <c r="F34" s="34">
        <f>D34</f>
        <v>1</v>
      </c>
      <c r="G34" s="56">
        <f t="shared" si="0"/>
        <v>4</v>
      </c>
      <c r="H34" s="57" t="s">
        <v>303</v>
      </c>
    </row>
    <row r="35" spans="1:8" ht="15.75" x14ac:dyDescent="0.25">
      <c r="A35" s="49" t="s">
        <v>32</v>
      </c>
      <c r="B35" s="136" t="s">
        <v>119</v>
      </c>
      <c r="C35" s="21" t="s">
        <v>9</v>
      </c>
      <c r="D35" s="34">
        <v>1</v>
      </c>
      <c r="E35" s="34" t="s">
        <v>6</v>
      </c>
      <c r="F35" s="34">
        <v>1</v>
      </c>
      <c r="G35" s="56">
        <f t="shared" si="0"/>
        <v>4</v>
      </c>
      <c r="H35" s="57" t="s">
        <v>303</v>
      </c>
    </row>
    <row r="36" spans="1:8" ht="15.75" x14ac:dyDescent="0.25">
      <c r="A36" s="50" t="s">
        <v>32</v>
      </c>
      <c r="B36" s="120" t="s">
        <v>102</v>
      </c>
      <c r="C36" s="21" t="s">
        <v>9</v>
      </c>
      <c r="D36" s="31">
        <v>1</v>
      </c>
      <c r="E36" s="31" t="s">
        <v>6</v>
      </c>
      <c r="F36" s="31">
        <v>1</v>
      </c>
      <c r="G36" s="56">
        <f t="shared" si="0"/>
        <v>4</v>
      </c>
      <c r="H36" s="57" t="s">
        <v>303</v>
      </c>
    </row>
    <row r="37" spans="1:8" ht="15.75" x14ac:dyDescent="0.25">
      <c r="A37" s="90" t="s">
        <v>32</v>
      </c>
      <c r="B37" s="79" t="s">
        <v>102</v>
      </c>
      <c r="C37" s="21" t="s">
        <v>9</v>
      </c>
      <c r="D37" s="34">
        <v>1</v>
      </c>
      <c r="E37" s="34" t="s">
        <v>6</v>
      </c>
      <c r="F37" s="34">
        <f>D37</f>
        <v>1</v>
      </c>
      <c r="G37" s="56">
        <f t="shared" si="0"/>
        <v>4</v>
      </c>
      <c r="H37" s="57" t="s">
        <v>303</v>
      </c>
    </row>
  </sheetData>
  <autoFilter ref="A1:H1" xr:uid="{6E043B89-60E6-4362-A6B7-D2324202873B}">
    <sortState xmlns:xlrd2="http://schemas.microsoft.com/office/spreadsheetml/2017/richdata2" ref="A2:H37">
      <sortCondition ref="A1"/>
    </sortState>
  </autoFilter>
  <conditionalFormatting sqref="A28:B30 D28:F30">
    <cfRule type="cellIs" dxfId="14" priority="7" operator="equal">
      <formula>"Аппаратный тренажер "</formula>
    </cfRule>
  </conditionalFormatting>
  <conditionalFormatting sqref="C2:C37">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37">
    <cfRule type="colorScale" priority="16">
      <colorScale>
        <cfvo type="min"/>
        <cfvo type="percentile" val="50"/>
        <cfvo type="max"/>
        <color rgb="FFF8696B"/>
        <color rgb="FFFFEB84"/>
        <color rgb="FF63BE7B"/>
      </colorScale>
    </cfRule>
  </conditionalFormatting>
  <conditionalFormatting sqref="H2:H37">
    <cfRule type="cellIs" dxfId="7" priority="14" operator="equal">
      <formula>"Вариативная часть"</formula>
    </cfRule>
    <cfRule type="cellIs" dxfId="6" priority="15" operator="equal">
      <formula>"Базовая часть"</formula>
    </cfRule>
  </conditionalFormatting>
  <dataValidations count="1">
    <dataValidation type="list" allowBlank="1" showInputMessage="1" showErrorMessage="1" sqref="H2:H37"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6"/>
  <sheetViews>
    <sheetView workbookViewId="0">
      <selection activeCell="B1" sqref="B1"/>
    </sheetView>
  </sheetViews>
  <sheetFormatPr defaultRowHeight="15" x14ac:dyDescent="0.25"/>
  <cols>
    <col min="1" max="1" width="29.28515625" style="72" bestFit="1" customWidth="1"/>
    <col min="2" max="2" width="100.42578125" style="72" bestFit="1" customWidth="1"/>
    <col min="3" max="16384" width="9.140625" style="72"/>
  </cols>
  <sheetData>
    <row r="1" spans="1:2" x14ac:dyDescent="0.25">
      <c r="A1" s="71" t="s">
        <v>64</v>
      </c>
      <c r="B1" s="32" t="s">
        <v>70</v>
      </c>
    </row>
    <row r="2" spans="1:2" x14ac:dyDescent="0.25">
      <c r="A2" s="71" t="s">
        <v>65</v>
      </c>
      <c r="B2" s="32" t="s">
        <v>71</v>
      </c>
    </row>
    <row r="3" spans="1:2" ht="105" x14ac:dyDescent="0.25">
      <c r="A3" s="71" t="s">
        <v>66</v>
      </c>
      <c r="B3" s="32" t="s">
        <v>74</v>
      </c>
    </row>
    <row r="4" spans="1:2" ht="60" x14ac:dyDescent="0.25">
      <c r="A4" s="71" t="s">
        <v>67</v>
      </c>
      <c r="B4" s="32" t="s">
        <v>72</v>
      </c>
    </row>
    <row r="5" spans="1:2" ht="60" x14ac:dyDescent="0.25">
      <c r="A5" s="71" t="s">
        <v>68</v>
      </c>
      <c r="B5" s="32" t="s">
        <v>261</v>
      </c>
    </row>
    <row r="6" spans="1:2" ht="60" x14ac:dyDescent="0.25">
      <c r="A6" s="71" t="s">
        <v>69</v>
      </c>
      <c r="B6" s="32" t="s">
        <v>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22" customWidth="1"/>
  </cols>
  <sheetData>
    <row r="1" spans="1:1" x14ac:dyDescent="0.25">
      <c r="A1" s="21" t="s">
        <v>7</v>
      </c>
    </row>
    <row r="2" spans="1:1" x14ac:dyDescent="0.25">
      <c r="A2" s="21" t="s">
        <v>11</v>
      </c>
    </row>
    <row r="3" spans="1:1" x14ac:dyDescent="0.25">
      <c r="A3" s="21" t="s">
        <v>5</v>
      </c>
    </row>
    <row r="4" spans="1:1" x14ac:dyDescent="0.25">
      <c r="A4" s="21" t="s">
        <v>20</v>
      </c>
    </row>
    <row r="5" spans="1:1" x14ac:dyDescent="0.25">
      <c r="A5" s="23" t="s">
        <v>9</v>
      </c>
    </row>
    <row r="6" spans="1:1" x14ac:dyDescent="0.25">
      <c r="A6" s="23" t="s">
        <v>49</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2024-03-05T13:30:50Z</dcterms:modified>
</cp:coreProperties>
</file>