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ЭтаКнига" defaultThemeVersion="166925"/>
  <mc:AlternateContent xmlns:mc="http://schemas.openxmlformats.org/markup-compatibility/2006">
    <mc:Choice Requires="x15">
      <x15ac:absPath xmlns:x15ac="http://schemas.microsoft.com/office/spreadsheetml/2010/11/ac" url="X:\Федеральный центр (МТБ)\1.КЛАСТЕРЫ\𝟐𝟎𝟐𝟔\2. 2026 ИЛ\7. Базовые ИЛ с вариативной частью\ИЛ\Атомная отрасль.Готово 6 ИЛ\"/>
    </mc:Choice>
  </mc:AlternateContent>
  <xr:revisionPtr revIDLastSave="0" documentId="13_ncr:1_{A3782181-359D-437F-98F4-3A699DFC0848}" xr6:coauthVersionLast="47" xr6:coauthVersionMax="47" xr10:uidLastSave="{00000000-0000-0000-0000-000000000000}"/>
  <bookViews>
    <workbookView xWindow="-108" yWindow="-108" windowWidth="41496" windowHeight="16896" xr2:uid="{00000000-000D-0000-FFFF-FFFF00000000}"/>
  </bookViews>
  <sheets>
    <sheet name="Базовый ИЛ" sheetId="6" r:id="rId1"/>
    <sheet name="Вариативная часть" sheetId="7" r:id="rId2"/>
    <sheet name="Виды" sheetId="9" state="hidden" r:id="rId3"/>
    <sheet name="Лист1" sheetId="10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7" i="6" l="1"/>
  <c r="C3" i="6"/>
  <c r="G38" i="6"/>
  <c r="G39" i="6"/>
  <c r="G37" i="6"/>
  <c r="G32" i="6"/>
  <c r="G33" i="6"/>
  <c r="G31" i="6"/>
  <c r="G27" i="6"/>
  <c r="G46" i="6"/>
  <c r="G45" i="6"/>
  <c r="G43" i="6"/>
  <c r="G44" i="6"/>
  <c r="G26" i="6"/>
  <c r="G25" i="6"/>
  <c r="G61" i="6" l="1"/>
  <c r="G59" i="6" l="1"/>
</calcChain>
</file>

<file path=xl/sharedStrings.xml><?xml version="1.0" encoding="utf-8"?>
<sst xmlns="http://schemas.openxmlformats.org/spreadsheetml/2006/main" count="378" uniqueCount="126">
  <si>
    <t>№</t>
  </si>
  <si>
    <t xml:space="preserve">Наименование </t>
  </si>
  <si>
    <t>Вид</t>
  </si>
  <si>
    <t>Оборудование IT</t>
  </si>
  <si>
    <t>Мебель</t>
  </si>
  <si>
    <t>Охрана труда</t>
  </si>
  <si>
    <t>Краткие (рамочные) технические характеристики</t>
  </si>
  <si>
    <t>Оборудование</t>
  </si>
  <si>
    <t>Общая зона</t>
  </si>
  <si>
    <t xml:space="preserve">Требования к обеспечению зоны (коммуникации, площадь, сети, количество рабочих мест и др.): </t>
  </si>
  <si>
    <t>Охрана труда и техника безопасности</t>
  </si>
  <si>
    <t>Рабочее место преподавателя/мастера производственного обучения</t>
  </si>
  <si>
    <t>Заполняются образовательной организацией в соответствии с потребностями</t>
  </si>
  <si>
    <t>Количество рабочих мест:</t>
  </si>
  <si>
    <t>Программное обеспечение</t>
  </si>
  <si>
    <r>
      <t xml:space="preserve">Подведение сжатого воздуха: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</si>
  <si>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Аптечка</t>
  </si>
  <si>
    <t>Огнетушитель</t>
  </si>
  <si>
    <t>Санитайзер</t>
  </si>
  <si>
    <t>Кулер</t>
  </si>
  <si>
    <t>Стул</t>
  </si>
  <si>
    <t>Веб-камера</t>
  </si>
  <si>
    <t>Акустическая система</t>
  </si>
  <si>
    <t>Ноутбук</t>
  </si>
  <si>
    <t>МФУ</t>
  </si>
  <si>
    <t>Мышь компьютерная</t>
  </si>
  <si>
    <t>Доска магнитно-меловая</t>
  </si>
  <si>
    <t>Доска магнитно-маркерная</t>
  </si>
  <si>
    <t>Тумба</t>
  </si>
  <si>
    <t xml:space="preserve">Маски медицинские одноразовые </t>
  </si>
  <si>
    <t>Стеллаж</t>
  </si>
  <si>
    <t>Перчатки</t>
  </si>
  <si>
    <t>Интерактивная сенсорная панель</t>
  </si>
  <si>
    <t>Стол</t>
  </si>
  <si>
    <t>Компьютер (системный блок, монитор, клавиатура, мышь)</t>
  </si>
  <si>
    <t>Экран для проектора</t>
  </si>
  <si>
    <t>Проектор</t>
  </si>
  <si>
    <t>1.</t>
  </si>
  <si>
    <t>Зона под вид работ</t>
  </si>
  <si>
    <t>Количество рабочих мест зоны:</t>
  </si>
  <si>
    <t>Код и наименование профессий или специальностей согласно ФГОС СПО</t>
  </si>
  <si>
    <r>
      <t xml:space="preserve">Площадь зоны: </t>
    </r>
    <r>
      <rPr>
        <sz val="11"/>
        <color rgb="FFFF0000"/>
        <rFont val="Times New Roman"/>
        <family val="1"/>
        <charset val="204"/>
      </rPr>
      <t>____</t>
    </r>
    <r>
      <rPr>
        <sz val="11"/>
        <color rgb="FF000000"/>
        <rFont val="Times New Roman"/>
        <family val="1"/>
        <charset val="204"/>
      </rPr>
      <t xml:space="preserve"> кв.м.</t>
    </r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</si>
  <si>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_____ (вид освещения и источника)</t>
    </r>
  </si>
  <si>
    <t>Интернет: Подключение к _______ интернету (проводному и/или беспроводному)</t>
  </si>
  <si>
    <r>
      <t xml:space="preserve">Электричество: </t>
    </r>
    <r>
      <rPr>
        <sz val="11"/>
        <color rgb="FFFF0000"/>
        <rFont val="Times New Roman"/>
        <family val="1"/>
        <charset val="204"/>
      </rPr>
      <t>Подключения к сети ___ В (220 и/или 380)</t>
    </r>
  </si>
  <si>
    <r>
      <t>Контур заземления для электропитания и сети слаботочных подключений: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</si>
  <si>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r>
      <t xml:space="preserve">Покрытие пола: </t>
    </r>
    <r>
      <rPr>
        <sz val="11"/>
        <color rgb="FFFF0000"/>
        <rFont val="Times New Roman"/>
        <family val="1"/>
        <charset val="204"/>
      </rPr>
      <t xml:space="preserve">___ (вид покрытия) </t>
    </r>
  </si>
  <si>
    <r>
      <t xml:space="preserve">Подведение/ отведение ГХВС: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</si>
  <si>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Итоговое количество (шт.)</t>
  </si>
  <si>
    <t>Количество (шт.)</t>
  </si>
  <si>
    <t>Количество раб. мест</t>
  </si>
  <si>
    <t>на 1 р.м.</t>
  </si>
  <si>
    <t>Стол компьютерный</t>
  </si>
  <si>
    <t>Стул компьютерный</t>
  </si>
  <si>
    <t>Тележка для зарядки и хранения ноутбуков</t>
  </si>
  <si>
    <t>Шкаф для одежды</t>
  </si>
  <si>
    <t>Шкаф для документов</t>
  </si>
  <si>
    <t>Корзина для мусора</t>
  </si>
  <si>
    <r>
      <t xml:space="preserve">Заполняются образовательной организацией в соответствии с потребностями
</t>
    </r>
    <r>
      <rPr>
        <i/>
        <sz val="12"/>
        <color theme="2" tint="-0.749992370372631"/>
        <rFont val="Times New Roman"/>
        <family val="1"/>
        <charset val="204"/>
      </rPr>
      <t>* Технические характеристики компьютера зависят от требований программного обеспечения, которое будет на нем использоваться</t>
    </r>
  </si>
  <si>
    <r>
      <t xml:space="preserve">Заполняются образовательной организацией в соответствии с потребностями
</t>
    </r>
    <r>
      <rPr>
        <i/>
        <sz val="12"/>
        <color theme="2" tint="-0.749992370372631"/>
        <rFont val="Times New Roman"/>
        <family val="1"/>
        <charset val="204"/>
      </rPr>
      <t>* Количество ячеек для зарядки ноутбуков зависит от количества ноутбуков в Зоне по виду работ</t>
    </r>
  </si>
  <si>
    <t>на 2 р.м.</t>
  </si>
  <si>
    <t>Рабочее место учащегося №</t>
  </si>
  <si>
    <t>СИЗ</t>
  </si>
  <si>
    <t>Учебное пособие</t>
  </si>
  <si>
    <t>Техническое  обслуживание основного и вспомогательного теплоэнергетического оборудования и систем атомных подстанций</t>
  </si>
  <si>
    <t>Адрес размещения зоны по виду работ:</t>
  </si>
  <si>
    <t>Курская область, г. Курчатов Набережная Дом: 9А</t>
  </si>
  <si>
    <t>14.02.01 Атомные электрические станции и установки</t>
  </si>
  <si>
    <t>Площадь зоны: 50.3 кв.м.</t>
  </si>
  <si>
    <t>Освещение: Допустимо верхнее искусственное освещение (не менее 300 люкс)</t>
  </si>
  <si>
    <t>Интернет: Подключение к Проводной и беспроводной интернету</t>
  </si>
  <si>
    <t>Электричество: Подключения к сети 220В В</t>
  </si>
  <si>
    <t>Контур заземления для электропитания и сети слаботочных подключений: Требуется</t>
  </si>
  <si>
    <t>Покрытие пола: Керамогранит</t>
  </si>
  <si>
    <t>Подведение/ отведение ГХВС: Не требуется</t>
  </si>
  <si>
    <t>Подведение сжатого воздуха: Не требуется</t>
  </si>
  <si>
    <t>Наименование</t>
  </si>
  <si>
    <t>Источник финансирования</t>
  </si>
  <si>
    <t>Коммутатор</t>
  </si>
  <si>
    <t>Тип коммутатора Управляемый
Тип по назначению Telecom, Enterprise
Уровень управляемого коммутатора 3 
Количество портов 10G SFP+ 4 Количество портов 1G 8P8C 24 Внешний интерфейс управления RJ-45 
Объем оперативной памяти 2048
Размер пакетного буфера 1,5
Объем постоянного запоминающего устройства 512 Количество записей MAC 16,384 Внутренняя пропускная способность 128</t>
  </si>
  <si>
    <t>ВБ</t>
  </si>
  <si>
    <t>Маршрутизатор</t>
  </si>
  <si>
    <t>Количество блоков питания 1 Штука 
Количество портов 1000BASE-T (GigabitEthernet; стандарт IEEE 802.3ab) 4 Штука 
Поддерживаемые стандарты беспроводной связи 802.11 a
Поддерживаемые стандарты беспроводной связи 802.11 b
Поддерживаемые стандарты беспроводной связи 802.11 n
Поддерживаемые стандарты беспроводной связи 802.11 ac
Поддержка MU-MIMO Да
Тип антенн Встроенные
Схема MIMO/MU-MIMO 4x4</t>
  </si>
  <si>
    <t>Интерактивная панель</t>
  </si>
  <si>
    <t>Диагональ не менее 75" 
Функция беспроводной передачи изображения с устройств на базе ОС Android
Объем оперативной памяти не менее 8 Гб</t>
  </si>
  <si>
    <t>ФБ, РБ</t>
  </si>
  <si>
    <t>Многофункциональное устройство</t>
  </si>
  <si>
    <t>Формат печати А3
Скорость печати не менее 25стр/мин
Цветность печати цветное</t>
  </si>
  <si>
    <t>Неисключительное право на использование программного комплекса "Атомная энергетика" - Атомные электростанции</t>
  </si>
  <si>
    <t>Визуализация графических моделей/подключение к серверу учебных модулей/отчет проверочной работы
Совместимость с ПК
1 лицензия на 10 рабочих мест
бессрочная</t>
  </si>
  <si>
    <t>Макет архитектурный реактора ВВЭР-1000</t>
  </si>
  <si>
    <t>Высота – не менее 70 см. Прочие размеры пропорциональны. Тумба высотой - не менее 1 м. Диаметр – не менее 50 см. Материал исполнения – пластик, металл, МДФ. Питание от сети 220В</t>
  </si>
  <si>
    <t>В наличии</t>
  </si>
  <si>
    <t>Макет ГЦН (РБМК)</t>
  </si>
  <si>
    <t>Высота – не менее  70 см. Прочие размеры пропорциональны. Тумба высотой - не менее 1 м. Диаметр – не менее 50 см. Материал исполнения – пластик, металл, МДФ. Питание от сети 220В</t>
  </si>
  <si>
    <t>Макет-схема «Принцип работы АЭС с РБМК-1000»</t>
  </si>
  <si>
    <t>Лабораторный комплект «Автоматика на основе программируемого контроллера»</t>
  </si>
  <si>
    <t>Комплект лабораторного оборудования  предназначен для проведения лабораторно-практических занятий
Состоит из 3 модулей:
Модуль "Источник питания" - 1 шт.
Модуль программируемого контроллера - 2 шт.
Модуль исполнительных механизмов и световой сигнализации - 1 шт.
Габаритные размеры, ШхГхВ, мм -не менее 300х200х65
Диапазон рабочих температур, °С -+10…+35
Комплект выполнен согласно ТУ 32.99.53–001–09519063– 2019</t>
  </si>
  <si>
    <t>Лабораторный комплект «Датчики технологических параметров»</t>
  </si>
  <si>
    <t>Габаритные размеры, мм
длина (по фронту) - не менее 1400
ширина (ортогонально фронту) - не менее 600
высота - не менее 1600
Комплект лабораторного оборудования предназначен для изучения современных датчиков, используемых для измерения технологических параметров любого технологического процесса. В комплект входит:
1.	Лабораторный стол
2.	Стойка для установки модулей.
3.	Комплект соединительных проводов и сетевых шнуров.
4.	Паспорт
5.	Мультимедийная методика
6.	Техническое описание оборудование
7.	Краткие теоретические сведения
8.	Руководство по выполнению базовых экспериментов
9.	Комплект модулей</t>
  </si>
  <si>
    <t>Лабораторный комплект «Электроэнергетика-автоматика»</t>
  </si>
  <si>
    <t>Стендовое исполнение
Габариты: не более 1900 х 800 х 1650 мм.
Электропитание: 220 В, 50 Гц.
Потребляемая мощность: не более 500 Вт.
Масса: не более 80 кг.
Комплектация - 1 ед.:
модели линии электропередачи;
линейные реакторы;
устройство продольной ёмкостной компенсации;
индуктивная нагрузка;
коннектор;
трёхфазная трансформаторная группа;
блок измерительных трансформаторов тока и напряжения;
плата ввода/вывода данных 60204Е с адаптером;</t>
  </si>
  <si>
    <t>Книжный шкаф</t>
  </si>
  <si>
    <t>Ширина - не менее 77 см
Глубина - не менее 37 см
Высота - не менее 181 см
Цвет товара - белый
Расположение угла/петель - универсальное
Количество дверей - не менее 2
Количество полок - не менее 4
Количество ящиков - без ящиков
Материал корпуса - ЛДСП</t>
  </si>
  <si>
    <t>Рабочее место учащегося</t>
  </si>
  <si>
    <t xml:space="preserve">Количество рабочих мест: </t>
  </si>
  <si>
    <t>Персональный компьютер</t>
  </si>
  <si>
    <t>Оперативная память не менее 64 Гб ядер не менее 12
Количество потоков не менее 20
Объем накопителя не менее 960 Гб
Объем установленной дискретной видеопамятии не менее 8 Гб</t>
  </si>
  <si>
    <t>шт. (на 1 раб. место)</t>
  </si>
  <si>
    <t>Система виртуальной реальности</t>
  </si>
  <si>
    <t>Встроенная память не менее 128 ГБ
Тип устройства шлем
Назначение для ПК, самостоятельное устройство
Совместимость с программным обеспечением</t>
  </si>
  <si>
    <t>Стол компьютерный ученический</t>
  </si>
  <si>
    <t>Тип стола - прямой
Вид - стол компьютерный
Цвет покрытия - белый
Высота, мм - не менее 760
Глубина, мм - не менее 600
Ширина, мм - не менее 1200
Материал основания - ЛДСП
Материал столешницы - ЛДСП
Толщина столешницы, мм - не менее 16
Материал кромки - ПВХ
Толщина кромки - не менее 2 мм</t>
  </si>
  <si>
    <t>Кресло компьютерное ученическое</t>
  </si>
  <si>
    <t>Материал обивки - ткань/сетка
Цвет обивки - чёрный ( синий)
Максимальная статическая нагрузка, кг - не менее 120 кг
Увеличенная нагрузка - Да
Ширина сиденья - не менее 480 мм
Глубина сиденья - не менее  440 мм
Высота спинки - не менее 440 мм</t>
  </si>
  <si>
    <t>Оперативная память не менее 64 Гб ядер не менее 12
Количество потоков не менее 20
Объем накопителя не менее 960 Гб
Объем установленной дискретной видеопамяти не менее 8 Гб</t>
  </si>
  <si>
    <t>Стол учительский</t>
  </si>
  <si>
    <t>Размеры (ШхВхГ) -  не менее 145 х 74 х 81 см
Полка для системного блока - есть
Полка для книг - есть
Выдвижные ящики - есть
Количество ящиков - не более 2
Угловой стол - да
Материал столешницы - ЛДСП</t>
  </si>
  <si>
    <t>Кресло компьютерное учительское</t>
  </si>
  <si>
    <t>Максимальная нагрузка, кг - не более 120
"Up&amp;Down" - регулировка высоты кресла
Ширина общая максимальная не менее 57 см
Высота общая максимальная не менее 115,5 см
Высота общая минимальная не менее  105,5 см</t>
  </si>
  <si>
    <t>Масса - не менее 0.62 кг
Ширина - не менее 266
Высота - не менее 80
Глубина - не менее 220
Состав:
Перчатки медицинские - 2 пары. Устройство для проведения искусственного дыхания «Рот-Устройство-Рот» - 1 шт. Жгут кровоостанавливающий - 1 шт. Бинт марлевый медицинский размером не менее 5 м × 10 см - 4 шт.
Лейкопластырь бактерицидный размером не менее 1,9 х 7,2 см - 10 шт. Ножницы - 1 шт.</t>
  </si>
  <si>
    <t>Тип огнетушителя - 
углекислотный. 
Масса заряда ОТВ, кг - не менее 5. Огнетушащее вещество (ОТВ) - СО2.
Тушение твердых веществ, горящих с тлением (класс A).</t>
  </si>
  <si>
    <t>Электронное учебное пособие "Атомная энергетика. Атомные электростанции"</t>
  </si>
  <si>
    <t>Заполняются образовательной организацией в соответствии с потребностями
1 лицензия на 1 рабоче место, бессрочная</t>
  </si>
  <si>
    <t>Шкаф книжный</t>
  </si>
  <si>
    <t>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ст. 14 Федерального закона № 44-ФЗ и ст. 3.1-4 Федерального закона № 223-ФЗ, устанавливающие запрет и ограничение закупок товаров, происходящих из иностранных государств, работ, услуг, соответственно выполняемых, оказываемых иностранными лицами, а также преимущество в отношении товаров российского происхождения (в том числе поставляемых при выполнении закупаемых работ, оказании закупаемых услуг)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</si>
</sst>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theme="1"/>
      <name val="Calibri"/>
      <family val="2"/>
      <charset val="204"/>
      <scheme val="minor"/>
    </font>
    <font>
      <sz val="16"/>
      <color theme="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6"/>
      <color theme="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2" tint="-0.749992370372631"/>
      <name val="Times New Roman"/>
      <family val="1"/>
      <charset val="204"/>
    </font>
    <font>
      <b/>
      <sz val="15"/>
      <color rgb="FFFFFFFF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4"/>
      <color theme="0"/>
      <name val="Times New Roman"/>
      <family val="1"/>
      <charset val="204"/>
    </font>
    <font>
      <b/>
      <sz val="12"/>
      <color rgb="FF820E0E"/>
      <name val="Times New Roman"/>
      <family val="1"/>
      <charset val="204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305496"/>
        <bgColor indexed="64"/>
      </patternFill>
    </fill>
    <fill>
      <patternFill patternType="solid">
        <fgColor rgb="FF305496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rgb="FFF9C7C7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5" fillId="0" borderId="0"/>
    <xf numFmtId="0" fontId="6" fillId="0" borderId="0"/>
    <xf numFmtId="0" fontId="7" fillId="0" borderId="0"/>
    <xf numFmtId="0" fontId="8" fillId="0" borderId="0"/>
  </cellStyleXfs>
  <cellXfs count="101">
    <xf numFmtId="0" fontId="0" fillId="0" borderId="0" xfId="0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14" fillId="0" borderId="6" xfId="0" applyFont="1" applyBorder="1" applyAlignment="1">
      <alignment horizontal="left" vertical="center" wrapText="1"/>
    </xf>
    <xf numFmtId="0" fontId="15" fillId="0" borderId="6" xfId="0" applyFont="1" applyBorder="1" applyAlignment="1">
      <alignment vertical="center" wrapText="1"/>
    </xf>
    <xf numFmtId="0" fontId="14" fillId="0" borderId="6" xfId="0" applyFont="1" applyBorder="1" applyAlignment="1" applyProtection="1">
      <alignment horizontal="center" vertical="center" wrapText="1"/>
      <protection locked="0"/>
    </xf>
    <xf numFmtId="0" fontId="13" fillId="0" borderId="6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vertical="center" wrapText="1"/>
    </xf>
    <xf numFmtId="0" fontId="14" fillId="0" borderId="1" xfId="0" applyFont="1" applyBorder="1" applyAlignment="1" applyProtection="1">
      <alignment horizontal="center" vertical="center" wrapText="1"/>
      <protection locked="0"/>
    </xf>
    <xf numFmtId="0" fontId="15" fillId="2" borderId="3" xfId="0" applyFont="1" applyFill="1" applyBorder="1" applyAlignment="1">
      <alignment horizontal="center" vertical="center" wrapText="1"/>
    </xf>
    <xf numFmtId="0" fontId="2" fillId="0" borderId="0" xfId="0" applyFont="1"/>
    <xf numFmtId="0" fontId="4" fillId="0" borderId="0" xfId="0" applyFont="1" applyAlignment="1">
      <alignment horizontal="center" vertical="center" wrapText="1"/>
    </xf>
    <xf numFmtId="0" fontId="14" fillId="0" borderId="8" xfId="0" applyFont="1" applyBorder="1" applyAlignment="1" applyProtection="1">
      <alignment horizontal="center" vertical="center" wrapText="1"/>
      <protection locked="0"/>
    </xf>
    <xf numFmtId="0" fontId="15" fillId="0" borderId="7" xfId="0" applyFont="1" applyBorder="1" applyAlignment="1">
      <alignment horizontal="center" vertical="center" wrapText="1"/>
    </xf>
    <xf numFmtId="0" fontId="1" fillId="9" borderId="11" xfId="0" applyFont="1" applyFill="1" applyBorder="1" applyAlignment="1">
      <alignment horizontal="center" vertical="center"/>
    </xf>
    <xf numFmtId="0" fontId="23" fillId="9" borderId="10" xfId="0" applyFont="1" applyFill="1" applyBorder="1" applyAlignment="1">
      <alignment horizontal="center" vertical="center"/>
    </xf>
    <xf numFmtId="0" fontId="15" fillId="3" borderId="6" xfId="3" applyFont="1" applyFill="1" applyBorder="1" applyAlignment="1">
      <alignment vertical="center" wrapText="1"/>
    </xf>
    <xf numFmtId="0" fontId="14" fillId="2" borderId="6" xfId="0" applyFont="1" applyFill="1" applyBorder="1" applyAlignment="1">
      <alignment horizontal="left" vertical="center" wrapText="1"/>
    </xf>
    <xf numFmtId="0" fontId="14" fillId="2" borderId="6" xfId="0" applyFont="1" applyFill="1" applyBorder="1" applyAlignment="1">
      <alignment horizontal="left" vertical="center"/>
    </xf>
    <xf numFmtId="0" fontId="24" fillId="0" borderId="8" xfId="0" applyFont="1" applyBorder="1" applyAlignment="1">
      <alignment horizontal="center" vertical="center" wrapText="1"/>
    </xf>
    <xf numFmtId="0" fontId="14" fillId="0" borderId="15" xfId="0" applyFont="1" applyBorder="1" applyAlignment="1" applyProtection="1">
      <alignment horizontal="center" vertical="center" wrapText="1"/>
      <protection locked="0"/>
    </xf>
    <xf numFmtId="0" fontId="24" fillId="0" borderId="6" xfId="0" applyFont="1" applyBorder="1" applyAlignment="1">
      <alignment horizontal="center" vertical="center" wrapText="1"/>
    </xf>
    <xf numFmtId="0" fontId="16" fillId="0" borderId="0" xfId="0" applyFont="1"/>
    <xf numFmtId="0" fontId="24" fillId="0" borderId="7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/>
    </xf>
    <xf numFmtId="0" fontId="24" fillId="8" borderId="4" xfId="0" applyFont="1" applyFill="1" applyBorder="1" applyAlignment="1">
      <alignment horizontal="center" vertical="center" wrapText="1"/>
    </xf>
    <xf numFmtId="0" fontId="24" fillId="8" borderId="12" xfId="0" applyFont="1" applyFill="1" applyBorder="1" applyAlignment="1">
      <alignment horizontal="center" vertical="center" wrapText="1"/>
    </xf>
    <xf numFmtId="0" fontId="15" fillId="8" borderId="5" xfId="0" applyFont="1" applyFill="1" applyBorder="1" applyAlignment="1">
      <alignment horizontal="center" vertical="center"/>
    </xf>
    <xf numFmtId="0" fontId="15" fillId="8" borderId="13" xfId="0" applyFont="1" applyFill="1" applyBorder="1" applyAlignment="1">
      <alignment horizontal="center" vertical="center" wrapText="1"/>
    </xf>
    <xf numFmtId="0" fontId="24" fillId="8" borderId="5" xfId="0" applyFont="1" applyFill="1" applyBorder="1" applyAlignment="1">
      <alignment horizontal="center" vertical="center" wrapText="1"/>
    </xf>
    <xf numFmtId="0" fontId="24" fillId="8" borderId="13" xfId="0" applyFont="1" applyFill="1" applyBorder="1" applyAlignment="1">
      <alignment horizontal="center" vertical="center" wrapText="1"/>
    </xf>
    <xf numFmtId="0" fontId="24" fillId="8" borderId="10" xfId="0" applyFont="1" applyFill="1" applyBorder="1" applyAlignment="1">
      <alignment horizontal="center" vertical="center" wrapText="1"/>
    </xf>
    <xf numFmtId="0" fontId="24" fillId="8" borderId="14" xfId="0" applyFont="1" applyFill="1" applyBorder="1" applyAlignment="1">
      <alignment horizontal="center" vertical="center" wrapText="1"/>
    </xf>
    <xf numFmtId="0" fontId="16" fillId="8" borderId="5" xfId="0" applyFont="1" applyFill="1" applyBorder="1" applyAlignment="1">
      <alignment vertical="center"/>
    </xf>
    <xf numFmtId="0" fontId="13" fillId="8" borderId="13" xfId="0" applyFont="1" applyFill="1" applyBorder="1" applyAlignment="1">
      <alignment horizontal="center" vertical="center" wrapText="1"/>
    </xf>
    <xf numFmtId="0" fontId="16" fillId="8" borderId="10" xfId="0" applyFont="1" applyFill="1" applyBorder="1" applyAlignment="1">
      <alignment vertical="center"/>
    </xf>
    <xf numFmtId="0" fontId="13" fillId="8" borderId="14" xfId="0" applyFont="1" applyFill="1" applyBorder="1" applyAlignment="1">
      <alignment horizontal="center" vertical="center" wrapText="1"/>
    </xf>
    <xf numFmtId="0" fontId="14" fillId="5" borderId="15" xfId="0" applyFont="1" applyFill="1" applyBorder="1" applyAlignment="1">
      <alignment horizontal="left" vertical="center"/>
    </xf>
    <xf numFmtId="0" fontId="15" fillId="3" borderId="15" xfId="3" applyFont="1" applyFill="1" applyBorder="1" applyAlignment="1">
      <alignment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3" borderId="1" xfId="3" applyFont="1" applyFill="1" applyBorder="1" applyAlignment="1">
      <alignment vertical="center" wrapText="1"/>
    </xf>
    <xf numFmtId="0" fontId="14" fillId="2" borderId="6" xfId="0" applyFont="1" applyFill="1" applyBorder="1" applyAlignment="1">
      <alignment horizontal="center" vertical="center"/>
    </xf>
    <xf numFmtId="0" fontId="15" fillId="2" borderId="1" xfId="0" applyFont="1" applyFill="1" applyBorder="1" applyAlignment="1" applyProtection="1">
      <alignment horizontal="center" vertical="center"/>
      <protection locked="0"/>
    </xf>
    <xf numFmtId="0" fontId="13" fillId="2" borderId="6" xfId="0" applyFont="1" applyFill="1" applyBorder="1" applyAlignment="1">
      <alignment horizontal="left" vertical="center"/>
    </xf>
    <xf numFmtId="0" fontId="15" fillId="2" borderId="6" xfId="0" applyFont="1" applyFill="1" applyBorder="1" applyAlignment="1" applyProtection="1">
      <alignment horizontal="center" vertical="center"/>
      <protection locked="0"/>
    </xf>
    <xf numFmtId="0" fontId="22" fillId="0" borderId="6" xfId="0" applyFont="1" applyBorder="1" applyAlignment="1">
      <alignment horizontal="left" vertical="center" wrapText="1"/>
    </xf>
    <xf numFmtId="0" fontId="13" fillId="0" borderId="6" xfId="0" applyFont="1" applyBorder="1" applyAlignment="1">
      <alignment vertical="center" wrapText="1"/>
    </xf>
    <xf numFmtId="0" fontId="14" fillId="0" borderId="1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left" vertical="center" wrapText="1"/>
    </xf>
    <xf numFmtId="0" fontId="26" fillId="10" borderId="16" xfId="0" applyFont="1" applyFill="1" applyBorder="1" applyAlignment="1">
      <alignment horizontal="left" vertical="justify" wrapText="1"/>
    </xf>
    <xf numFmtId="0" fontId="27" fillId="0" borderId="16" xfId="0" applyFont="1" applyBorder="1" applyAlignment="1">
      <alignment horizontal="center" vertical="justify" wrapText="1"/>
    </xf>
    <xf numFmtId="0" fontId="28" fillId="0" borderId="16" xfId="0" applyFont="1" applyBorder="1" applyAlignment="1">
      <alignment horizontal="center" vertical="justify" wrapText="1"/>
    </xf>
    <xf numFmtId="0" fontId="14" fillId="5" borderId="15" xfId="0" applyFont="1" applyFill="1" applyBorder="1" applyAlignment="1">
      <alignment horizontal="left" vertical="center" wrapText="1"/>
    </xf>
    <xf numFmtId="0" fontId="14" fillId="5" borderId="6" xfId="0" applyFont="1" applyFill="1" applyBorder="1" applyAlignment="1">
      <alignment horizontal="left" vertical="center" wrapText="1"/>
    </xf>
    <xf numFmtId="0" fontId="14" fillId="0" borderId="15" xfId="0" applyFont="1" applyBorder="1" applyAlignment="1">
      <alignment horizontal="left" vertical="center" wrapText="1"/>
    </xf>
    <xf numFmtId="0" fontId="14" fillId="5" borderId="1" xfId="0" applyFont="1" applyFill="1" applyBorder="1" applyAlignment="1">
      <alignment horizontal="left" vertical="center" wrapText="1"/>
    </xf>
    <xf numFmtId="0" fontId="12" fillId="0" borderId="16" xfId="0" applyFont="1" applyBorder="1" applyAlignment="1">
      <alignment horizontal="center" vertical="justify" wrapText="1"/>
    </xf>
    <xf numFmtId="0" fontId="12" fillId="6" borderId="5" xfId="0" applyFont="1" applyFill="1" applyBorder="1" applyAlignment="1">
      <alignment vertical="center" wrapText="1"/>
    </xf>
    <xf numFmtId="0" fontId="12" fillId="6" borderId="0" xfId="0" applyFont="1" applyFill="1" applyAlignment="1">
      <alignment vertical="center" wrapText="1"/>
    </xf>
    <xf numFmtId="0" fontId="19" fillId="6" borderId="4" xfId="0" applyFont="1" applyFill="1" applyBorder="1" applyAlignment="1">
      <alignment vertical="center" wrapText="1"/>
    </xf>
    <xf numFmtId="0" fontId="19" fillId="6" borderId="2" xfId="0" applyFont="1" applyFill="1" applyBorder="1" applyAlignment="1">
      <alignment vertical="center" wrapText="1"/>
    </xf>
    <xf numFmtId="0" fontId="17" fillId="9" borderId="11" xfId="0" applyFont="1" applyFill="1" applyBorder="1" applyAlignment="1">
      <alignment horizontal="left" vertical="center" wrapText="1"/>
    </xf>
    <xf numFmtId="0" fontId="10" fillId="9" borderId="8" xfId="0" applyFont="1" applyFill="1" applyBorder="1" applyAlignment="1">
      <alignment horizontal="center"/>
    </xf>
    <xf numFmtId="0" fontId="10" fillId="9" borderId="9" xfId="0" applyFont="1" applyFill="1" applyBorder="1" applyAlignment="1">
      <alignment horizontal="center"/>
    </xf>
    <xf numFmtId="0" fontId="18" fillId="9" borderId="9" xfId="0" applyFont="1" applyFill="1" applyBorder="1" applyAlignment="1">
      <alignment horizontal="left"/>
    </xf>
    <xf numFmtId="0" fontId="10" fillId="9" borderId="4" xfId="0" applyFont="1" applyFill="1" applyBorder="1" applyAlignment="1">
      <alignment horizontal="center" vertical="center" wrapText="1"/>
    </xf>
    <xf numFmtId="0" fontId="10" fillId="9" borderId="2" xfId="0" applyFont="1" applyFill="1" applyBorder="1" applyAlignment="1">
      <alignment horizontal="center" vertical="center" wrapText="1"/>
    </xf>
    <xf numFmtId="0" fontId="29" fillId="9" borderId="2" xfId="0" applyFont="1" applyFill="1" applyBorder="1" applyAlignment="1">
      <alignment horizontal="left" vertical="center" wrapText="1"/>
    </xf>
    <xf numFmtId="0" fontId="21" fillId="7" borderId="8" xfId="0" applyFont="1" applyFill="1" applyBorder="1" applyAlignment="1">
      <alignment horizontal="center" vertical="center"/>
    </xf>
    <xf numFmtId="0" fontId="21" fillId="7" borderId="9" xfId="0" applyFont="1" applyFill="1" applyBorder="1" applyAlignment="1">
      <alignment horizontal="center" vertical="center"/>
    </xf>
    <xf numFmtId="0" fontId="21" fillId="7" borderId="0" xfId="0" applyFont="1" applyFill="1" applyAlignment="1">
      <alignment horizontal="center" vertical="center"/>
    </xf>
    <xf numFmtId="0" fontId="12" fillId="6" borderId="10" xfId="0" applyFont="1" applyFill="1" applyBorder="1" applyAlignment="1">
      <alignment vertical="center" wrapText="1"/>
    </xf>
    <xf numFmtId="0" fontId="12" fillId="6" borderId="11" xfId="0" applyFont="1" applyFill="1" applyBorder="1" applyAlignment="1">
      <alignment vertical="center" wrapText="1"/>
    </xf>
    <xf numFmtId="0" fontId="21" fillId="7" borderId="10" xfId="0" applyFont="1" applyFill="1" applyBorder="1" applyAlignment="1">
      <alignment horizontal="center" vertical="center"/>
    </xf>
    <xf numFmtId="0" fontId="21" fillId="7" borderId="11" xfId="0" applyFont="1" applyFill="1" applyBorder="1" applyAlignment="1">
      <alignment horizontal="center" vertical="center"/>
    </xf>
    <xf numFmtId="0" fontId="22" fillId="7" borderId="8" xfId="0" applyFont="1" applyFill="1" applyBorder="1" applyAlignment="1">
      <alignment horizontal="right" vertical="center"/>
    </xf>
    <xf numFmtId="0" fontId="22" fillId="7" borderId="9" xfId="0" applyFont="1" applyFill="1" applyBorder="1" applyAlignment="1">
      <alignment horizontal="right" vertical="center"/>
    </xf>
    <xf numFmtId="0" fontId="15" fillId="7" borderId="9" xfId="0" applyFont="1" applyFill="1" applyBorder="1" applyAlignment="1">
      <alignment horizontal="left" vertical="center"/>
    </xf>
    <xf numFmtId="0" fontId="21" fillId="7" borderId="8" xfId="0" applyFont="1" applyFill="1" applyBorder="1" applyAlignment="1">
      <alignment horizontal="right" vertical="center"/>
    </xf>
    <xf numFmtId="0" fontId="21" fillId="7" borderId="9" xfId="0" applyFont="1" applyFill="1" applyBorder="1" applyAlignment="1">
      <alignment horizontal="right" vertical="center"/>
    </xf>
    <xf numFmtId="0" fontId="21" fillId="7" borderId="9" xfId="0" applyFont="1" applyFill="1" applyBorder="1" applyAlignment="1">
      <alignment horizontal="left" vertical="center"/>
    </xf>
    <xf numFmtId="0" fontId="21" fillId="7" borderId="2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28" fillId="0" borderId="16" xfId="0" applyFont="1" applyBorder="1" applyAlignment="1">
      <alignment horizontal="center" vertical="justify" wrapText="1"/>
    </xf>
    <xf numFmtId="0" fontId="28" fillId="11" borderId="16" xfId="0" applyFont="1" applyFill="1" applyBorder="1" applyAlignment="1">
      <alignment horizontal="center" vertical="justify" wrapText="1"/>
    </xf>
    <xf numFmtId="0" fontId="27" fillId="11" borderId="16" xfId="0" applyFont="1" applyFill="1" applyBorder="1" applyAlignment="1">
      <alignment horizontal="center" vertical="justify" wrapText="1"/>
    </xf>
    <xf numFmtId="0" fontId="27" fillId="0" borderId="16" xfId="0" applyFont="1" applyBorder="1" applyAlignment="1">
      <alignment horizontal="center" vertical="justify" wrapText="1"/>
    </xf>
    <xf numFmtId="0" fontId="27" fillId="0" borderId="0" xfId="0" applyFont="1" applyAlignment="1">
      <alignment wrapText="1"/>
    </xf>
    <xf numFmtId="0" fontId="27" fillId="0" borderId="0" xfId="0" applyFont="1" applyAlignment="1">
      <alignment horizontal="center" wrapText="1"/>
    </xf>
    <xf numFmtId="0" fontId="28" fillId="0" borderId="0" xfId="0" applyFont="1" applyAlignment="1">
      <alignment wrapText="1"/>
    </xf>
    <xf numFmtId="0" fontId="28" fillId="0" borderId="0" xfId="0" applyFont="1" applyAlignment="1">
      <alignment horizontal="center" wrapText="1"/>
    </xf>
    <xf numFmtId="0" fontId="26" fillId="10" borderId="16" xfId="0" applyFont="1" applyFill="1" applyBorder="1" applyAlignment="1">
      <alignment horizontal="left" vertical="justify" wrapText="1"/>
    </xf>
    <xf numFmtId="0" fontId="30" fillId="12" borderId="0" xfId="0" applyFont="1" applyFill="1" applyAlignment="1">
      <alignment horizontal="center" vertical="center" wrapText="1"/>
    </xf>
  </cellXfs>
  <cellStyles count="5"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4" xr:uid="{00000000-0005-0000-0000-000003000000}"/>
    <cellStyle name="Обычный 4" xfId="2" xr:uid="{00000000-0005-0000-0000-000004000000}"/>
  </cellStyles>
  <dxfs count="77"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ill>
        <patternFill>
          <bgColor rgb="FF7030A0"/>
        </patternFill>
      </fill>
    </dxf>
  </dxfs>
  <tableStyles count="0" defaultTableStyle="TableStyleMedium2" defaultPivotStyle="PivotStyleLight16"/>
  <colors>
    <mruColors>
      <color rgb="FFFF8B8B"/>
      <color rgb="FF8A3500"/>
      <color rgb="FFFFD9C1"/>
      <color rgb="FFFFC1C1"/>
      <color rgb="FF461E64"/>
      <color rgb="FFD6E0F2"/>
      <color rgb="FFE8D9F3"/>
      <color rgb="FFCDAC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F1EED-176B-4557-9766-998DC6C4CF53}">
  <sheetPr codeName="Лист1"/>
  <dimension ref="A1:G62"/>
  <sheetViews>
    <sheetView tabSelected="1" workbookViewId="0">
      <selection sqref="A1:XFD1"/>
    </sheetView>
  </sheetViews>
  <sheetFormatPr defaultColWidth="0" defaultRowHeight="15.6" x14ac:dyDescent="0.3"/>
  <cols>
    <col min="1" max="1" width="5.109375" style="1" customWidth="1"/>
    <col min="2" max="2" width="46" customWidth="1"/>
    <col min="3" max="3" width="46.5546875" customWidth="1"/>
    <col min="4" max="4" width="26.5546875" style="26" customWidth="1"/>
    <col min="5" max="5" width="15.5546875" style="26" customWidth="1"/>
    <col min="6" max="6" width="14.88671875" style="26" customWidth="1"/>
    <col min="7" max="7" width="14.44140625" style="26" customWidth="1"/>
    <col min="8" max="16384" width="9.109375" hidden="1"/>
  </cols>
  <sheetData>
    <row r="1" spans="1:7" ht="82.8" customHeight="1" x14ac:dyDescent="0.3">
      <c r="A1" s="100" t="s">
        <v>125</v>
      </c>
      <c r="B1" s="100"/>
      <c r="C1" s="100"/>
      <c r="D1" s="100"/>
      <c r="E1" s="100"/>
      <c r="F1" s="100"/>
      <c r="G1" s="100"/>
    </row>
    <row r="2" spans="1:7" ht="39.6" customHeight="1" x14ac:dyDescent="0.3">
      <c r="A2" s="19" t="s">
        <v>37</v>
      </c>
      <c r="B2" s="18" t="s">
        <v>38</v>
      </c>
      <c r="C2" s="69" t="s">
        <v>64</v>
      </c>
      <c r="D2" s="69"/>
      <c r="E2" s="69"/>
      <c r="F2" s="69"/>
      <c r="G2" s="69"/>
    </row>
    <row r="3" spans="1:7" ht="18" x14ac:dyDescent="0.35">
      <c r="A3" s="70" t="s">
        <v>39</v>
      </c>
      <c r="B3" s="71"/>
      <c r="C3" s="72">
        <f>D23+D41+D29+D35</f>
        <v>25</v>
      </c>
      <c r="D3" s="72"/>
      <c r="E3" s="72"/>
      <c r="F3" s="72"/>
      <c r="G3" s="72"/>
    </row>
    <row r="4" spans="1:7" ht="50.25" customHeight="1" x14ac:dyDescent="0.3">
      <c r="A4" s="73" t="s">
        <v>40</v>
      </c>
      <c r="B4" s="74"/>
      <c r="C4" s="75" t="s">
        <v>67</v>
      </c>
      <c r="D4" s="75"/>
      <c r="E4" s="75"/>
      <c r="F4" s="75"/>
      <c r="G4" s="75"/>
    </row>
    <row r="5" spans="1:7" ht="14.4" x14ac:dyDescent="0.3">
      <c r="A5" s="67" t="s">
        <v>9</v>
      </c>
      <c r="B5" s="68"/>
      <c r="C5" s="68"/>
      <c r="D5" s="68"/>
      <c r="E5" s="68"/>
      <c r="F5" s="68"/>
      <c r="G5" s="68"/>
    </row>
    <row r="6" spans="1:7" ht="14.4" x14ac:dyDescent="0.3">
      <c r="A6" s="65" t="s">
        <v>41</v>
      </c>
      <c r="B6" s="66"/>
      <c r="C6" s="66"/>
      <c r="D6" s="66"/>
      <c r="E6" s="66"/>
      <c r="F6" s="66"/>
      <c r="G6" s="66"/>
    </row>
    <row r="7" spans="1:7" ht="14.4" x14ac:dyDescent="0.3">
      <c r="A7" s="65" t="s">
        <v>42</v>
      </c>
      <c r="B7" s="66"/>
      <c r="C7" s="66"/>
      <c r="D7" s="66"/>
      <c r="E7" s="66"/>
      <c r="F7" s="66"/>
      <c r="G7" s="66"/>
    </row>
    <row r="8" spans="1:7" ht="14.4" x14ac:dyDescent="0.3">
      <c r="A8" s="65" t="s">
        <v>43</v>
      </c>
      <c r="B8" s="66"/>
      <c r="C8" s="66"/>
      <c r="D8" s="66"/>
      <c r="E8" s="66"/>
      <c r="F8" s="66"/>
      <c r="G8" s="66"/>
    </row>
    <row r="9" spans="1:7" ht="14.4" x14ac:dyDescent="0.3">
      <c r="A9" s="65" t="s">
        <v>44</v>
      </c>
      <c r="B9" s="66"/>
      <c r="C9" s="66"/>
      <c r="D9" s="66"/>
      <c r="E9" s="66"/>
      <c r="F9" s="66"/>
      <c r="G9" s="66"/>
    </row>
    <row r="10" spans="1:7" ht="14.4" x14ac:dyDescent="0.3">
      <c r="A10" s="65" t="s">
        <v>45</v>
      </c>
      <c r="B10" s="66"/>
      <c r="C10" s="66"/>
      <c r="D10" s="66"/>
      <c r="E10" s="66"/>
      <c r="F10" s="66"/>
      <c r="G10" s="66"/>
    </row>
    <row r="11" spans="1:7" ht="14.4" x14ac:dyDescent="0.3">
      <c r="A11" s="65" t="s">
        <v>46</v>
      </c>
      <c r="B11" s="66"/>
      <c r="C11" s="66"/>
      <c r="D11" s="66"/>
      <c r="E11" s="66"/>
      <c r="F11" s="66"/>
      <c r="G11" s="66"/>
    </row>
    <row r="12" spans="1:7" ht="14.4" x14ac:dyDescent="0.3">
      <c r="A12" s="65" t="s">
        <v>47</v>
      </c>
      <c r="B12" s="66"/>
      <c r="C12" s="66"/>
      <c r="D12" s="66"/>
      <c r="E12" s="66"/>
      <c r="F12" s="66"/>
      <c r="G12" s="66"/>
    </row>
    <row r="13" spans="1:7" ht="14.4" x14ac:dyDescent="0.3">
      <c r="A13" s="79" t="s">
        <v>15</v>
      </c>
      <c r="B13" s="80"/>
      <c r="C13" s="80"/>
      <c r="D13" s="80"/>
      <c r="E13" s="80"/>
      <c r="F13" s="80"/>
      <c r="G13" s="80"/>
    </row>
    <row r="14" spans="1:7" ht="17.399999999999999" x14ac:dyDescent="0.3">
      <c r="A14" s="81" t="s">
        <v>8</v>
      </c>
      <c r="B14" s="82"/>
      <c r="C14" s="82"/>
      <c r="D14" s="82"/>
      <c r="E14" s="78"/>
      <c r="F14" s="78"/>
      <c r="G14" s="82"/>
    </row>
    <row r="15" spans="1:7" s="26" customFormat="1" ht="46.8" x14ac:dyDescent="0.3">
      <c r="A15" s="25" t="s">
        <v>0</v>
      </c>
      <c r="B15" s="25" t="s">
        <v>1</v>
      </c>
      <c r="C15" s="23" t="s">
        <v>6</v>
      </c>
      <c r="D15" s="23" t="s">
        <v>2</v>
      </c>
      <c r="E15" s="31"/>
      <c r="F15" s="32"/>
      <c r="G15" s="27" t="s">
        <v>48</v>
      </c>
    </row>
    <row r="16" spans="1:7" s="26" customFormat="1" ht="31.2" x14ac:dyDescent="0.3">
      <c r="A16" s="45">
        <v>1</v>
      </c>
      <c r="B16" s="9" t="s">
        <v>32</v>
      </c>
      <c r="C16" s="20" t="s">
        <v>12</v>
      </c>
      <c r="D16" s="8" t="s">
        <v>3</v>
      </c>
      <c r="E16" s="33"/>
      <c r="F16" s="34"/>
      <c r="G16" s="17">
        <v>1</v>
      </c>
    </row>
    <row r="17" spans="1:7" s="26" customFormat="1" ht="31.2" x14ac:dyDescent="0.3">
      <c r="A17" s="45">
        <v>2</v>
      </c>
      <c r="B17" s="43" t="s">
        <v>24</v>
      </c>
      <c r="C17" s="44" t="s">
        <v>12</v>
      </c>
      <c r="D17" s="24" t="s">
        <v>3</v>
      </c>
      <c r="E17" s="33"/>
      <c r="F17" s="34"/>
      <c r="G17" s="28">
        <v>1</v>
      </c>
    </row>
    <row r="18" spans="1:7" ht="31.2" x14ac:dyDescent="0.3">
      <c r="A18" s="45">
        <v>3</v>
      </c>
      <c r="B18" s="60" t="s">
        <v>90</v>
      </c>
      <c r="C18" s="20" t="s">
        <v>12</v>
      </c>
      <c r="D18" s="8" t="s">
        <v>7</v>
      </c>
      <c r="E18" s="33"/>
      <c r="F18" s="34"/>
      <c r="G18" s="28">
        <v>1</v>
      </c>
    </row>
    <row r="19" spans="1:7" ht="31.2" x14ac:dyDescent="0.3">
      <c r="A19" s="45">
        <v>4</v>
      </c>
      <c r="B19" s="60" t="s">
        <v>93</v>
      </c>
      <c r="C19" s="20" t="s">
        <v>12</v>
      </c>
      <c r="D19" s="8" t="s">
        <v>7</v>
      </c>
      <c r="E19" s="33"/>
      <c r="F19" s="34"/>
      <c r="G19" s="28">
        <v>1</v>
      </c>
    </row>
    <row r="20" spans="1:7" ht="31.2" x14ac:dyDescent="0.3">
      <c r="A20" s="45">
        <v>5</v>
      </c>
      <c r="B20" s="60" t="s">
        <v>95</v>
      </c>
      <c r="C20" s="20" t="s">
        <v>12</v>
      </c>
      <c r="D20" s="8" t="s">
        <v>7</v>
      </c>
      <c r="E20" s="33"/>
      <c r="F20" s="34"/>
      <c r="G20" s="28">
        <v>1</v>
      </c>
    </row>
    <row r="21" spans="1:7" ht="31.2" x14ac:dyDescent="0.3">
      <c r="A21" s="45">
        <v>6</v>
      </c>
      <c r="B21" s="60" t="s">
        <v>124</v>
      </c>
      <c r="C21" s="20" t="s">
        <v>12</v>
      </c>
      <c r="D21" s="8" t="s">
        <v>4</v>
      </c>
      <c r="E21" s="33"/>
      <c r="F21" s="34"/>
      <c r="G21" s="28">
        <v>1</v>
      </c>
    </row>
    <row r="22" spans="1:7" ht="17.399999999999999" x14ac:dyDescent="0.3">
      <c r="A22" s="86" t="s">
        <v>61</v>
      </c>
      <c r="B22" s="87"/>
      <c r="C22" s="87"/>
      <c r="D22" s="88">
        <v>1</v>
      </c>
      <c r="E22" s="88"/>
      <c r="F22" s="88"/>
      <c r="G22" s="88"/>
    </row>
    <row r="23" spans="1:7" x14ac:dyDescent="0.3">
      <c r="A23" s="83" t="s">
        <v>13</v>
      </c>
      <c r="B23" s="84"/>
      <c r="C23" s="84"/>
      <c r="D23" s="85">
        <v>6</v>
      </c>
      <c r="E23" s="85"/>
      <c r="F23" s="85"/>
      <c r="G23" s="85"/>
    </row>
    <row r="24" spans="1:7" s="26" customFormat="1" ht="46.8" x14ac:dyDescent="0.3">
      <c r="A24" s="25" t="s">
        <v>0</v>
      </c>
      <c r="B24" s="25" t="s">
        <v>1</v>
      </c>
      <c r="C24" s="25" t="s">
        <v>6</v>
      </c>
      <c r="D24" s="25" t="s">
        <v>2</v>
      </c>
      <c r="E24" s="25" t="s">
        <v>49</v>
      </c>
      <c r="F24" s="25" t="s">
        <v>50</v>
      </c>
      <c r="G24" s="25" t="s">
        <v>48</v>
      </c>
    </row>
    <row r="25" spans="1:7" s="26" customFormat="1" ht="31.2" x14ac:dyDescent="0.3">
      <c r="A25" s="45">
        <v>1</v>
      </c>
      <c r="B25" s="61" t="s">
        <v>96</v>
      </c>
      <c r="C25" s="20" t="s">
        <v>12</v>
      </c>
      <c r="D25" s="8" t="s">
        <v>7</v>
      </c>
      <c r="E25" s="29">
        <v>1</v>
      </c>
      <c r="F25" s="29" t="s">
        <v>60</v>
      </c>
      <c r="G25" s="29">
        <f>$D$23*E25/IF(F25="на 1 р.м.",1,IF(F25="на 2 р.м.",2,#VALUE!))</f>
        <v>3</v>
      </c>
    </row>
    <row r="26" spans="1:7" s="26" customFormat="1" ht="31.2" x14ac:dyDescent="0.3">
      <c r="A26" s="45">
        <v>2</v>
      </c>
      <c r="B26" s="6" t="s">
        <v>33</v>
      </c>
      <c r="C26" s="7" t="s">
        <v>12</v>
      </c>
      <c r="D26" s="8" t="s">
        <v>4</v>
      </c>
      <c r="E26" s="29">
        <v>1</v>
      </c>
      <c r="F26" s="29" t="s">
        <v>51</v>
      </c>
      <c r="G26" s="29">
        <f>$D$23*E26/IF(F26="на 1 р.м.",1,IF(F26="на 2 р.м.",2,#VALUE!))</f>
        <v>6</v>
      </c>
    </row>
    <row r="27" spans="1:7" ht="31.2" x14ac:dyDescent="0.3">
      <c r="A27" s="45">
        <v>3</v>
      </c>
      <c r="B27" s="62" t="s">
        <v>20</v>
      </c>
      <c r="C27" s="7" t="s">
        <v>12</v>
      </c>
      <c r="D27" s="8" t="s">
        <v>4</v>
      </c>
      <c r="E27" s="29">
        <v>1</v>
      </c>
      <c r="F27" s="29" t="s">
        <v>51</v>
      </c>
      <c r="G27" s="29">
        <f>$D$23*E27/IF(F27="на 1 р.м.",1,IF(F27="на 2 р.м.",2,#VALUE!))</f>
        <v>6</v>
      </c>
    </row>
    <row r="28" spans="1:7" ht="17.399999999999999" x14ac:dyDescent="0.3">
      <c r="A28" s="86" t="s">
        <v>61</v>
      </c>
      <c r="B28" s="87"/>
      <c r="C28" s="87"/>
      <c r="D28" s="88">
        <v>2</v>
      </c>
      <c r="E28" s="88"/>
      <c r="F28" s="88"/>
      <c r="G28" s="88"/>
    </row>
    <row r="29" spans="1:7" x14ac:dyDescent="0.3">
      <c r="A29" s="83" t="s">
        <v>13</v>
      </c>
      <c r="B29" s="84"/>
      <c r="C29" s="84"/>
      <c r="D29" s="85">
        <v>6</v>
      </c>
      <c r="E29" s="85"/>
      <c r="F29" s="85"/>
      <c r="G29" s="85"/>
    </row>
    <row r="30" spans="1:7" s="26" customFormat="1" ht="46.8" x14ac:dyDescent="0.3">
      <c r="A30" s="25" t="s">
        <v>0</v>
      </c>
      <c r="B30" s="25" t="s">
        <v>1</v>
      </c>
      <c r="C30" s="25" t="s">
        <v>6</v>
      </c>
      <c r="D30" s="25" t="s">
        <v>2</v>
      </c>
      <c r="E30" s="25" t="s">
        <v>49</v>
      </c>
      <c r="F30" s="25" t="s">
        <v>50</v>
      </c>
      <c r="G30" s="25" t="s">
        <v>48</v>
      </c>
    </row>
    <row r="31" spans="1:7" s="26" customFormat="1" ht="31.2" x14ac:dyDescent="0.3">
      <c r="A31" s="45">
        <v>1</v>
      </c>
      <c r="B31" s="61" t="s">
        <v>98</v>
      </c>
      <c r="C31" s="20" t="s">
        <v>12</v>
      </c>
      <c r="D31" s="8" t="s">
        <v>7</v>
      </c>
      <c r="E31" s="29">
        <v>1</v>
      </c>
      <c r="F31" s="29" t="s">
        <v>60</v>
      </c>
      <c r="G31" s="29">
        <f>$D$29*E31/IF(F31="на 1 р.м.",1,IF(F31="на 2 р.м.",2,#VALUE!))</f>
        <v>3</v>
      </c>
    </row>
    <row r="32" spans="1:7" s="26" customFormat="1" ht="31.2" x14ac:dyDescent="0.3">
      <c r="A32" s="45">
        <v>2</v>
      </c>
      <c r="B32" s="6" t="s">
        <v>33</v>
      </c>
      <c r="C32" s="7" t="s">
        <v>12</v>
      </c>
      <c r="D32" s="8" t="s">
        <v>4</v>
      </c>
      <c r="E32" s="29">
        <v>1</v>
      </c>
      <c r="F32" s="29" t="s">
        <v>51</v>
      </c>
      <c r="G32" s="29">
        <f t="shared" ref="G32:G33" si="0">$D$29*E32/IF(F32="на 1 р.м.",1,IF(F32="на 2 р.м.",2,#VALUE!))</f>
        <v>6</v>
      </c>
    </row>
    <row r="33" spans="1:7" ht="31.2" x14ac:dyDescent="0.3">
      <c r="A33" s="45">
        <v>3</v>
      </c>
      <c r="B33" s="62" t="s">
        <v>20</v>
      </c>
      <c r="C33" s="7" t="s">
        <v>12</v>
      </c>
      <c r="D33" s="8" t="s">
        <v>4</v>
      </c>
      <c r="E33" s="29">
        <v>1</v>
      </c>
      <c r="F33" s="29" t="s">
        <v>51</v>
      </c>
      <c r="G33" s="29">
        <f t="shared" si="0"/>
        <v>6</v>
      </c>
    </row>
    <row r="34" spans="1:7" ht="17.399999999999999" x14ac:dyDescent="0.3">
      <c r="A34" s="86" t="s">
        <v>61</v>
      </c>
      <c r="B34" s="87"/>
      <c r="C34" s="87"/>
      <c r="D34" s="88">
        <v>3</v>
      </c>
      <c r="E34" s="88"/>
      <c r="F34" s="88"/>
      <c r="G34" s="88"/>
    </row>
    <row r="35" spans="1:7" x14ac:dyDescent="0.3">
      <c r="A35" s="83" t="s">
        <v>13</v>
      </c>
      <c r="B35" s="84"/>
      <c r="C35" s="84"/>
      <c r="D35" s="85">
        <v>6</v>
      </c>
      <c r="E35" s="85"/>
      <c r="F35" s="85"/>
      <c r="G35" s="85"/>
    </row>
    <row r="36" spans="1:7" s="26" customFormat="1" ht="46.8" x14ac:dyDescent="0.3">
      <c r="A36" s="25" t="s">
        <v>0</v>
      </c>
      <c r="B36" s="25" t="s">
        <v>1</v>
      </c>
      <c r="C36" s="25" t="s">
        <v>6</v>
      </c>
      <c r="D36" s="25" t="s">
        <v>2</v>
      </c>
      <c r="E36" s="25" t="s">
        <v>49</v>
      </c>
      <c r="F36" s="25" t="s">
        <v>50</v>
      </c>
      <c r="G36" s="25" t="s">
        <v>48</v>
      </c>
    </row>
    <row r="37" spans="1:7" s="26" customFormat="1" ht="31.2" x14ac:dyDescent="0.3">
      <c r="A37" s="45">
        <v>1</v>
      </c>
      <c r="B37" s="61" t="s">
        <v>100</v>
      </c>
      <c r="C37" s="20" t="s">
        <v>12</v>
      </c>
      <c r="D37" s="8" t="s">
        <v>7</v>
      </c>
      <c r="E37" s="29">
        <v>1</v>
      </c>
      <c r="F37" s="29" t="s">
        <v>60</v>
      </c>
      <c r="G37" s="29">
        <f>$D$35*E37/IF(F37="на 1 р.м.",1,IF(F37="на 2 р.м.",2,#VALUE!))</f>
        <v>3</v>
      </c>
    </row>
    <row r="38" spans="1:7" s="26" customFormat="1" ht="31.2" x14ac:dyDescent="0.3">
      <c r="A38" s="45">
        <v>2</v>
      </c>
      <c r="B38" s="6" t="s">
        <v>33</v>
      </c>
      <c r="C38" s="7" t="s">
        <v>12</v>
      </c>
      <c r="D38" s="8" t="s">
        <v>4</v>
      </c>
      <c r="E38" s="29">
        <v>1</v>
      </c>
      <c r="F38" s="29" t="s">
        <v>51</v>
      </c>
      <c r="G38" s="29">
        <f t="shared" ref="G38:G39" si="1">$D$35*E38/IF(F38="на 1 р.м.",1,IF(F38="на 2 р.м.",2,#VALUE!))</f>
        <v>6</v>
      </c>
    </row>
    <row r="39" spans="1:7" ht="31.2" x14ac:dyDescent="0.3">
      <c r="A39" s="45">
        <v>3</v>
      </c>
      <c r="B39" s="62" t="s">
        <v>20</v>
      </c>
      <c r="C39" s="7" t="s">
        <v>12</v>
      </c>
      <c r="D39" s="8" t="s">
        <v>4</v>
      </c>
      <c r="E39" s="29">
        <v>1</v>
      </c>
      <c r="F39" s="29" t="s">
        <v>51</v>
      </c>
      <c r="G39" s="29">
        <f t="shared" si="1"/>
        <v>6</v>
      </c>
    </row>
    <row r="40" spans="1:7" ht="17.399999999999999" x14ac:dyDescent="0.3">
      <c r="A40" s="86" t="s">
        <v>61</v>
      </c>
      <c r="B40" s="87"/>
      <c r="C40" s="87"/>
      <c r="D40" s="88">
        <v>4</v>
      </c>
      <c r="E40" s="88"/>
      <c r="F40" s="88"/>
      <c r="G40" s="88"/>
    </row>
    <row r="41" spans="1:7" x14ac:dyDescent="0.3">
      <c r="A41" s="83" t="s">
        <v>13</v>
      </c>
      <c r="B41" s="84"/>
      <c r="C41" s="84"/>
      <c r="D41" s="85">
        <v>7</v>
      </c>
      <c r="E41" s="85"/>
      <c r="F41" s="85"/>
      <c r="G41" s="85"/>
    </row>
    <row r="42" spans="1:7" s="26" customFormat="1" ht="46.8" x14ac:dyDescent="0.3">
      <c r="A42" s="25" t="s">
        <v>0</v>
      </c>
      <c r="B42" s="25" t="s">
        <v>1</v>
      </c>
      <c r="C42" s="25" t="s">
        <v>6</v>
      </c>
      <c r="D42" s="25" t="s">
        <v>2</v>
      </c>
      <c r="E42" s="25" t="s">
        <v>49</v>
      </c>
      <c r="F42" s="25" t="s">
        <v>50</v>
      </c>
      <c r="G42" s="25" t="s">
        <v>48</v>
      </c>
    </row>
    <row r="43" spans="1:7" s="26" customFormat="1" ht="93.6" x14ac:dyDescent="0.3">
      <c r="A43" s="45">
        <v>1</v>
      </c>
      <c r="B43" s="9" t="s">
        <v>34</v>
      </c>
      <c r="C43" s="20" t="s">
        <v>58</v>
      </c>
      <c r="D43" s="12" t="s">
        <v>3</v>
      </c>
      <c r="E43" s="29">
        <v>1</v>
      </c>
      <c r="F43" s="29" t="s">
        <v>51</v>
      </c>
      <c r="G43" s="29">
        <f>$D$41*E43/IF(F43="на 1 р.м.",1,IF(F43="на 2 р.м.",2,#VALUE!))</f>
        <v>7</v>
      </c>
    </row>
    <row r="44" spans="1:7" s="26" customFormat="1" ht="31.2" x14ac:dyDescent="0.3">
      <c r="A44" s="45">
        <v>2</v>
      </c>
      <c r="B44" s="63" t="s">
        <v>109</v>
      </c>
      <c r="C44" s="47" t="s">
        <v>12</v>
      </c>
      <c r="D44" s="12" t="s">
        <v>3</v>
      </c>
      <c r="E44" s="29">
        <v>1</v>
      </c>
      <c r="F44" s="29" t="s">
        <v>51</v>
      </c>
      <c r="G44" s="29">
        <f>$D$41*E44/IF(F44="на 1 р.м.",1,IF(F44="на 2 р.м.",2,#VALUE!))</f>
        <v>7</v>
      </c>
    </row>
    <row r="45" spans="1:7" s="26" customFormat="1" ht="31.2" x14ac:dyDescent="0.3">
      <c r="A45" s="46">
        <v>3</v>
      </c>
      <c r="B45" s="56" t="s">
        <v>52</v>
      </c>
      <c r="C45" s="11" t="s">
        <v>12</v>
      </c>
      <c r="D45" s="12" t="s">
        <v>4</v>
      </c>
      <c r="E45" s="29">
        <v>1</v>
      </c>
      <c r="F45" s="29" t="s">
        <v>51</v>
      </c>
      <c r="G45" s="29">
        <f>$D$41*E45/IF(F45="на 1 р.м.",1,IF(F45="на 2 р.м.",2,#VALUE!))</f>
        <v>7</v>
      </c>
    </row>
    <row r="46" spans="1:7" ht="31.2" x14ac:dyDescent="0.3">
      <c r="A46" s="45">
        <v>4</v>
      </c>
      <c r="B46" s="62" t="s">
        <v>53</v>
      </c>
      <c r="C46" s="7" t="s">
        <v>12</v>
      </c>
      <c r="D46" s="8" t="s">
        <v>4</v>
      </c>
      <c r="E46" s="29">
        <v>1</v>
      </c>
      <c r="F46" s="29" t="s">
        <v>51</v>
      </c>
      <c r="G46" s="29">
        <f>$D$41*E46/IF(F46="на 1 р.м.",1,IF(F46="на 2 р.м.",2,#VALUE!))</f>
        <v>7</v>
      </c>
    </row>
    <row r="47" spans="1:7" ht="46.8" x14ac:dyDescent="0.3">
      <c r="A47" s="45">
        <v>5</v>
      </c>
      <c r="B47" s="60" t="s">
        <v>122</v>
      </c>
      <c r="C47" s="20" t="s">
        <v>123</v>
      </c>
      <c r="D47" s="8" t="s">
        <v>63</v>
      </c>
      <c r="E47" s="29">
        <v>1</v>
      </c>
      <c r="F47" s="29" t="s">
        <v>51</v>
      </c>
      <c r="G47" s="29">
        <f>$D$41*E47/IF(F47="на 1 р.м.",1,IF(F47="на 2 р.м.",2,#VALUE!))</f>
        <v>7</v>
      </c>
    </row>
    <row r="48" spans="1:7" ht="17.399999999999999" x14ac:dyDescent="0.3">
      <c r="A48" s="76" t="s">
        <v>11</v>
      </c>
      <c r="B48" s="77"/>
      <c r="C48" s="77"/>
      <c r="D48" s="77"/>
      <c r="E48" s="89"/>
      <c r="F48" s="89"/>
      <c r="G48" s="77"/>
    </row>
    <row r="49" spans="1:7" s="26" customFormat="1" ht="46.8" x14ac:dyDescent="0.3">
      <c r="A49" s="25" t="s">
        <v>0</v>
      </c>
      <c r="B49" s="25" t="s">
        <v>1</v>
      </c>
      <c r="C49" s="23" t="s">
        <v>6</v>
      </c>
      <c r="D49" s="23" t="s">
        <v>2</v>
      </c>
      <c r="E49" s="31"/>
      <c r="F49" s="32"/>
      <c r="G49" s="27" t="s">
        <v>48</v>
      </c>
    </row>
    <row r="50" spans="1:7" s="26" customFormat="1" ht="31.2" x14ac:dyDescent="0.3">
      <c r="A50" s="48">
        <v>1</v>
      </c>
      <c r="B50" s="9" t="s">
        <v>34</v>
      </c>
      <c r="C50" s="7" t="s">
        <v>12</v>
      </c>
      <c r="D50" s="16" t="s">
        <v>3</v>
      </c>
      <c r="E50" s="35"/>
      <c r="F50" s="36"/>
      <c r="G50" s="17">
        <v>1</v>
      </c>
    </row>
    <row r="51" spans="1:7" s="26" customFormat="1" ht="31.2" x14ac:dyDescent="0.3">
      <c r="A51" s="48">
        <v>2</v>
      </c>
      <c r="B51" s="61" t="s">
        <v>109</v>
      </c>
      <c r="C51" s="20" t="s">
        <v>12</v>
      </c>
      <c r="D51" s="16" t="s">
        <v>3</v>
      </c>
      <c r="E51" s="35"/>
      <c r="F51" s="36"/>
      <c r="G51" s="17">
        <v>1</v>
      </c>
    </row>
    <row r="52" spans="1:7" s="26" customFormat="1" ht="31.2" x14ac:dyDescent="0.3">
      <c r="A52" s="48">
        <v>3</v>
      </c>
      <c r="B52" s="6" t="s">
        <v>33</v>
      </c>
      <c r="C52" s="7" t="s">
        <v>12</v>
      </c>
      <c r="D52" s="16" t="s">
        <v>4</v>
      </c>
      <c r="E52" s="35"/>
      <c r="F52" s="36"/>
      <c r="G52" s="17">
        <v>1</v>
      </c>
    </row>
    <row r="53" spans="1:7" s="26" customFormat="1" ht="31.2" x14ac:dyDescent="0.3">
      <c r="A53" s="48">
        <v>4</v>
      </c>
      <c r="B53" s="54" t="s">
        <v>20</v>
      </c>
      <c r="C53" s="11" t="s">
        <v>12</v>
      </c>
      <c r="D53" s="16" t="s">
        <v>4</v>
      </c>
      <c r="E53" s="35"/>
      <c r="F53" s="36"/>
      <c r="G53" s="17">
        <v>1</v>
      </c>
    </row>
    <row r="54" spans="1:7" ht="46.8" x14ac:dyDescent="0.3">
      <c r="A54" s="45">
        <v>5</v>
      </c>
      <c r="B54" s="60" t="s">
        <v>122</v>
      </c>
      <c r="C54" s="20" t="s">
        <v>123</v>
      </c>
      <c r="D54" s="16" t="s">
        <v>63</v>
      </c>
      <c r="E54" s="37"/>
      <c r="F54" s="38"/>
      <c r="G54" s="17">
        <v>1</v>
      </c>
    </row>
    <row r="55" spans="1:7" ht="17.399999999999999" x14ac:dyDescent="0.3">
      <c r="A55" s="76" t="s">
        <v>10</v>
      </c>
      <c r="B55" s="77"/>
      <c r="C55" s="77"/>
      <c r="D55" s="77"/>
      <c r="E55" s="78"/>
      <c r="F55" s="78"/>
      <c r="G55" s="77"/>
    </row>
    <row r="56" spans="1:7" s="26" customFormat="1" ht="46.8" x14ac:dyDescent="0.3">
      <c r="A56" s="25" t="s">
        <v>0</v>
      </c>
      <c r="B56" s="25" t="s">
        <v>1</v>
      </c>
      <c r="C56" s="23" t="s">
        <v>6</v>
      </c>
      <c r="D56" s="23" t="s">
        <v>2</v>
      </c>
      <c r="E56" s="31"/>
      <c r="F56" s="32"/>
      <c r="G56" s="27" t="s">
        <v>48</v>
      </c>
    </row>
    <row r="57" spans="1:7" s="26" customFormat="1" ht="31.2" x14ac:dyDescent="0.3">
      <c r="A57" s="48">
        <v>1</v>
      </c>
      <c r="B57" s="9" t="s">
        <v>16</v>
      </c>
      <c r="C57" s="20" t="s">
        <v>12</v>
      </c>
      <c r="D57" s="8" t="s">
        <v>5</v>
      </c>
      <c r="E57" s="33"/>
      <c r="F57" s="34"/>
      <c r="G57" s="30">
        <v>1</v>
      </c>
    </row>
    <row r="58" spans="1:7" s="26" customFormat="1" ht="31.2" x14ac:dyDescent="0.3">
      <c r="A58" s="48">
        <v>2</v>
      </c>
      <c r="B58" s="6" t="s">
        <v>19</v>
      </c>
      <c r="C58" s="20" t="s">
        <v>12</v>
      </c>
      <c r="D58" s="8" t="s">
        <v>5</v>
      </c>
      <c r="E58" s="33"/>
      <c r="F58" s="34"/>
      <c r="G58" s="30">
        <v>1</v>
      </c>
    </row>
    <row r="59" spans="1:7" s="26" customFormat="1" ht="31.2" x14ac:dyDescent="0.3">
      <c r="A59" s="48">
        <v>3</v>
      </c>
      <c r="B59" s="21" t="s">
        <v>29</v>
      </c>
      <c r="C59" s="20" t="s">
        <v>12</v>
      </c>
      <c r="D59" s="8" t="s">
        <v>62</v>
      </c>
      <c r="E59" s="33"/>
      <c r="F59" s="34"/>
      <c r="G59" s="17">
        <f>$C$3</f>
        <v>25</v>
      </c>
    </row>
    <row r="60" spans="1:7" s="26" customFormat="1" ht="31.2" x14ac:dyDescent="0.3">
      <c r="A60" s="48">
        <v>4</v>
      </c>
      <c r="B60" s="9" t="s">
        <v>17</v>
      </c>
      <c r="C60" s="20" t="s">
        <v>12</v>
      </c>
      <c r="D60" s="8" t="s">
        <v>5</v>
      </c>
      <c r="E60" s="39"/>
      <c r="F60" s="40"/>
      <c r="G60" s="30">
        <v>1</v>
      </c>
    </row>
    <row r="61" spans="1:7" s="26" customFormat="1" ht="31.2" x14ac:dyDescent="0.3">
      <c r="A61" s="48">
        <v>5</v>
      </c>
      <c r="B61" s="22" t="s">
        <v>31</v>
      </c>
      <c r="C61" s="20" t="s">
        <v>12</v>
      </c>
      <c r="D61" s="8" t="s">
        <v>62</v>
      </c>
      <c r="E61" s="39"/>
      <c r="F61" s="40"/>
      <c r="G61" s="17">
        <f>$C$3</f>
        <v>25</v>
      </c>
    </row>
    <row r="62" spans="1:7" s="26" customFormat="1" ht="31.2" x14ac:dyDescent="0.3">
      <c r="A62" s="48">
        <v>6</v>
      </c>
      <c r="B62" s="6" t="s">
        <v>18</v>
      </c>
      <c r="C62" s="20" t="s">
        <v>12</v>
      </c>
      <c r="D62" s="8" t="s">
        <v>5</v>
      </c>
      <c r="E62" s="41"/>
      <c r="F62" s="42"/>
      <c r="G62" s="30">
        <v>1</v>
      </c>
    </row>
  </sheetData>
  <sortState xmlns:xlrd2="http://schemas.microsoft.com/office/spreadsheetml/2017/richdata2" ref="B50:D53">
    <sortCondition ref="B50:B53"/>
  </sortState>
  <mergeCells count="34">
    <mergeCell ref="D28:G28"/>
    <mergeCell ref="A29:C29"/>
    <mergeCell ref="D29:G29"/>
    <mergeCell ref="A48:G48"/>
    <mergeCell ref="A1:G1"/>
    <mergeCell ref="A55:G55"/>
    <mergeCell ref="A13:G13"/>
    <mergeCell ref="A14:G14"/>
    <mergeCell ref="A41:C41"/>
    <mergeCell ref="D41:G41"/>
    <mergeCell ref="A23:C23"/>
    <mergeCell ref="D23:G23"/>
    <mergeCell ref="A22:C22"/>
    <mergeCell ref="D22:G22"/>
    <mergeCell ref="A40:C40"/>
    <mergeCell ref="D40:G40"/>
    <mergeCell ref="A34:C34"/>
    <mergeCell ref="D34:G34"/>
    <mergeCell ref="A35:C35"/>
    <mergeCell ref="D35:G35"/>
    <mergeCell ref="A28:C28"/>
    <mergeCell ref="C2:G2"/>
    <mergeCell ref="A3:B3"/>
    <mergeCell ref="C3:G3"/>
    <mergeCell ref="A4:B4"/>
    <mergeCell ref="C4:G4"/>
    <mergeCell ref="A10:G10"/>
    <mergeCell ref="A11:G11"/>
    <mergeCell ref="A12:G12"/>
    <mergeCell ref="A5:G5"/>
    <mergeCell ref="A6:G6"/>
    <mergeCell ref="A7:G7"/>
    <mergeCell ref="A8:G8"/>
    <mergeCell ref="A9:G9"/>
  </mergeCells>
  <conditionalFormatting sqref="B62">
    <cfRule type="cellIs" dxfId="76" priority="68" operator="equal">
      <formula>"Аппаратный тренажер "</formula>
    </cfRule>
  </conditionalFormatting>
  <conditionalFormatting sqref="D16:D17 D31:D33 D37:D39">
    <cfRule type="endsWith" dxfId="75" priority="46" operator="endsWith" text="Оборудование">
      <formula>RIGHT(D16,LEN("Оборудование"))="Оборудование"</formula>
    </cfRule>
    <cfRule type="containsText" dxfId="74" priority="47" operator="containsText" text="Программное обеспечение">
      <formula>NOT(ISERROR(SEARCH("Программное обеспечение",D16)))</formula>
    </cfRule>
    <cfRule type="endsWith" dxfId="73" priority="48" operator="endsWith" text="Оборудование IT">
      <formula>RIGHT(D16,LEN("Оборудование IT"))="Оборудование IT"</formula>
    </cfRule>
    <cfRule type="containsText" dxfId="72" priority="49" operator="containsText" text="Мебель">
      <formula>NOT(ISERROR(SEARCH("Мебель",D16)))</formula>
    </cfRule>
  </conditionalFormatting>
  <conditionalFormatting sqref="D18:D21 D27 D33 D39 D46:D47">
    <cfRule type="expression" dxfId="71" priority="16">
      <formula>EXACT("Учебное пособие",D18)</formula>
    </cfRule>
    <cfRule type="expression" dxfId="70" priority="17">
      <formula>EXACT("СИЗ",D18)</formula>
    </cfRule>
    <cfRule type="expression" dxfId="69" priority="18">
      <formula>EXACT("Охрана труда",D18)</formula>
    </cfRule>
    <cfRule type="expression" dxfId="68" priority="19">
      <formula>EXACT("Программное обеспечение",D18)</formula>
    </cfRule>
    <cfRule type="expression" dxfId="67" priority="20">
      <formula>EXACT("Оборудование IT",D18)</formula>
    </cfRule>
    <cfRule type="expression" dxfId="66" priority="21">
      <formula>EXACT("Мебель",D18)</formula>
    </cfRule>
    <cfRule type="expression" dxfId="65" priority="22">
      <formula>EXACT("Оборудование",D18)</formula>
    </cfRule>
  </conditionalFormatting>
  <conditionalFormatting sqref="D25:D27">
    <cfRule type="cellIs" dxfId="64" priority="34" operator="equal">
      <formula>"СИЗ"</formula>
    </cfRule>
    <cfRule type="cellIs" dxfId="63" priority="35" operator="equal">
      <formula>"Охрана труда"</formula>
    </cfRule>
    <cfRule type="endsWith" dxfId="62" priority="36" operator="endsWith" text="Оборудование">
      <formula>RIGHT(D25,LEN("Оборудование"))="Оборудование"</formula>
    </cfRule>
    <cfRule type="containsText" dxfId="61" priority="37" operator="containsText" text="Программное обеспечение">
      <formula>NOT(ISERROR(SEARCH("Программное обеспечение",D25)))</formula>
    </cfRule>
    <cfRule type="endsWith" dxfId="60" priority="38" operator="endsWith" text="Оборудование IT">
      <formula>RIGHT(D25,LEN("Оборудование IT"))="Оборудование IT"</formula>
    </cfRule>
    <cfRule type="containsText" dxfId="59" priority="39" operator="containsText" text="Мебель">
      <formula>NOT(ISERROR(SEARCH("Мебель",D25)))</formula>
    </cfRule>
  </conditionalFormatting>
  <conditionalFormatting sqref="D31:D33 D37:D39 D16:D17">
    <cfRule type="cellIs" dxfId="58" priority="44" operator="equal">
      <formula>"СИЗ"</formula>
    </cfRule>
    <cfRule type="cellIs" dxfId="57" priority="45" operator="equal">
      <formula>"Охрана труда"</formula>
    </cfRule>
  </conditionalFormatting>
  <conditionalFormatting sqref="D43:D47">
    <cfRule type="endsWith" dxfId="56" priority="30" operator="endsWith" text="Оборудование">
      <formula>RIGHT(D43,LEN("Оборудование"))="Оборудование"</formula>
    </cfRule>
    <cfRule type="containsText" dxfId="55" priority="31" operator="containsText" text="Программное обеспечение">
      <formula>NOT(ISERROR(SEARCH("Программное обеспечение",D43)))</formula>
    </cfRule>
    <cfRule type="endsWith" dxfId="54" priority="32" operator="endsWith" text="Оборудование IT">
      <formula>RIGHT(D43,LEN("Оборудование IT"))="Оборудование IT"</formula>
    </cfRule>
    <cfRule type="containsText" dxfId="53" priority="33" operator="containsText" text="Мебель">
      <formula>NOT(ISERROR(SEARCH("Мебель",D43)))</formula>
    </cfRule>
  </conditionalFormatting>
  <conditionalFormatting sqref="D50:D52">
    <cfRule type="cellIs" dxfId="52" priority="56" operator="equal">
      <formula>"СИЗ"</formula>
    </cfRule>
    <cfRule type="cellIs" dxfId="51" priority="57" operator="equal">
      <formula>"Охрана труда"</formula>
    </cfRule>
    <cfRule type="endsWith" dxfId="50" priority="58" operator="endsWith" text="Оборудование">
      <formula>RIGHT(D50,LEN("Оборудование"))="Оборудование"</formula>
    </cfRule>
    <cfRule type="containsText" dxfId="49" priority="59" operator="containsText" text="Программное обеспечение">
      <formula>NOT(ISERROR(SEARCH("Программное обеспечение",D50)))</formula>
    </cfRule>
    <cfRule type="endsWith" dxfId="48" priority="60" operator="endsWith" text="Оборудование IT">
      <formula>RIGHT(D50,LEN("Оборудование IT"))="Оборудование IT"</formula>
    </cfRule>
    <cfRule type="containsText" dxfId="47" priority="61" operator="containsText" text="Мебель">
      <formula>NOT(ISERROR(SEARCH("Мебель",D50)))</formula>
    </cfRule>
  </conditionalFormatting>
  <conditionalFormatting sqref="D53:D54">
    <cfRule type="endsWith" dxfId="46" priority="8" operator="endsWith" text="Оборудование">
      <formula>RIGHT(D53,LEN("Оборудование"))="Оборудование"</formula>
    </cfRule>
    <cfRule type="containsText" dxfId="45" priority="9" operator="containsText" text="Программное обеспечение">
      <formula>NOT(ISERROR(SEARCH("Программное обеспечение",D53)))</formula>
    </cfRule>
    <cfRule type="endsWith" dxfId="44" priority="10" operator="endsWith" text="Оборудование IT">
      <formula>RIGHT(D53,LEN("Оборудование IT"))="Оборудование IT"</formula>
    </cfRule>
    <cfRule type="containsText" dxfId="43" priority="11" operator="containsText" text="Мебель">
      <formula>NOT(ISERROR(SEARCH("Мебель",D53)))</formula>
    </cfRule>
  </conditionalFormatting>
  <conditionalFormatting sqref="D54">
    <cfRule type="expression" dxfId="42" priority="1">
      <formula>EXACT("Учебное пособие",D54)</formula>
    </cfRule>
    <cfRule type="expression" dxfId="41" priority="2">
      <formula>EXACT("СИЗ",D54)</formula>
    </cfRule>
    <cfRule type="expression" dxfId="40" priority="3">
      <formula>EXACT("Охрана труда",D54)</formula>
    </cfRule>
    <cfRule type="expression" dxfId="39" priority="4">
      <formula>EXACT("Программное обеспечение",D54)</formula>
    </cfRule>
    <cfRule type="expression" dxfId="38" priority="5">
      <formula>EXACT("Оборудование IT",D54)</formula>
    </cfRule>
    <cfRule type="expression" dxfId="37" priority="6">
      <formula>EXACT("Мебель",D54)</formula>
    </cfRule>
    <cfRule type="expression" dxfId="36" priority="7">
      <formula>EXACT("Оборудование",D54)</formula>
    </cfRule>
  </conditionalFormatting>
  <conditionalFormatting sqref="D57:D62">
    <cfRule type="expression" dxfId="35" priority="23">
      <formula>EXACT("Учебные пособия",D57)</formula>
    </cfRule>
    <cfRule type="expression" dxfId="34" priority="24">
      <formula>EXACT("СИЗ",D57)</formula>
    </cfRule>
    <cfRule type="expression" dxfId="33" priority="25">
      <formula>EXACT("Охрана труда",D57)</formula>
    </cfRule>
    <cfRule type="expression" dxfId="32" priority="26">
      <formula>EXACT("Программное обеспечение",D57)</formula>
    </cfRule>
    <cfRule type="expression" dxfId="31" priority="27">
      <formula>EXACT("Оборудование IT",D57)</formula>
    </cfRule>
    <cfRule type="expression" dxfId="30" priority="28">
      <formula>EXACT("Мебель",D57)</formula>
    </cfRule>
    <cfRule type="expression" dxfId="29" priority="29">
      <formula>EXACT("Оборудование",D57)</formula>
    </cfRule>
  </conditionalFormatting>
  <dataValidations count="2">
    <dataValidation type="list" allowBlank="1" showInputMessage="1" showErrorMessage="1" sqref="F31:F33 F37:F39 F25:F27 F43:F47" xr:uid="{860AB650-7BE1-4DA1-902C-ACE91A8B4EA4}">
      <formula1>"на 1 р.м.,на 2 р.м."</formula1>
    </dataValidation>
    <dataValidation allowBlank="1" showErrorMessage="1" sqref="D40 D22 B2:C17 C18:C21 D34 B23:C27 D28 B29:C33 B35:C39 B41:C1048576" xr:uid="{72547727-F094-4B57-A746-D47F1B28F3F4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26A73F3-C792-4318-9494-39305DF5291F}">
          <x14:formula1>
            <xm:f>Виды!$A$1:$A$7</xm:f>
          </x14:formula1>
          <xm:sqref>D16:D17 D57:D1048576 D2:D14 D43:D48 D25:D27 D31:D33 D37:D39 D50:D55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6C85B-5581-4A24-AEDD-EDFA35E3E58F}">
  <sheetPr codeName="Лист2"/>
  <dimension ref="A1:G19"/>
  <sheetViews>
    <sheetView zoomScaleNormal="100" workbookViewId="0">
      <pane ySplit="1" topLeftCell="A2" activePane="bottomLeft" state="frozen"/>
      <selection activeCell="B31" sqref="B31"/>
      <selection pane="bottomLeft"/>
    </sheetView>
  </sheetViews>
  <sheetFormatPr defaultColWidth="0" defaultRowHeight="14.4" x14ac:dyDescent="0.3"/>
  <cols>
    <col min="1" max="1" width="8.5546875" customWidth="1"/>
    <col min="2" max="2" width="60.88671875" style="5" customWidth="1"/>
    <col min="3" max="3" width="54.44140625" customWidth="1"/>
    <col min="4" max="4" width="21.44140625" style="4" customWidth="1"/>
    <col min="5" max="5" width="12.5546875" customWidth="1"/>
    <col min="6" max="7" width="0" hidden="1" customWidth="1"/>
    <col min="8" max="16384" width="9.109375" hidden="1"/>
  </cols>
  <sheetData>
    <row r="1" spans="1:5" ht="41.4" x14ac:dyDescent="0.3">
      <c r="A1" s="2" t="s">
        <v>0</v>
      </c>
      <c r="B1" s="3" t="s">
        <v>1</v>
      </c>
      <c r="C1" s="2" t="s">
        <v>6</v>
      </c>
      <c r="D1" s="2" t="s">
        <v>2</v>
      </c>
      <c r="E1" s="2" t="s">
        <v>48</v>
      </c>
    </row>
    <row r="2" spans="1:5" ht="21" x14ac:dyDescent="0.3">
      <c r="A2" s="90" t="s">
        <v>4</v>
      </c>
      <c r="B2" s="90"/>
      <c r="C2" s="90"/>
      <c r="D2" s="90"/>
      <c r="E2" s="90"/>
    </row>
    <row r="3" spans="1:5" s="26" customFormat="1" ht="31.2" x14ac:dyDescent="0.3">
      <c r="A3" s="46">
        <v>1</v>
      </c>
      <c r="B3" s="9" t="s">
        <v>27</v>
      </c>
      <c r="C3" s="47" t="s">
        <v>12</v>
      </c>
      <c r="D3" s="8" t="s">
        <v>4</v>
      </c>
      <c r="E3" s="49">
        <v>1</v>
      </c>
    </row>
    <row r="4" spans="1:5" s="26" customFormat="1" ht="31.2" x14ac:dyDescent="0.3">
      <c r="A4" s="46">
        <v>2</v>
      </c>
      <c r="B4" s="9" t="s">
        <v>26</v>
      </c>
      <c r="C4" s="47" t="s">
        <v>12</v>
      </c>
      <c r="D4" s="8" t="s">
        <v>4</v>
      </c>
      <c r="E4" s="49">
        <v>1</v>
      </c>
    </row>
    <row r="5" spans="1:5" s="26" customFormat="1" ht="31.2" x14ac:dyDescent="0.3">
      <c r="A5" s="45">
        <v>3</v>
      </c>
      <c r="B5" s="50" t="s">
        <v>57</v>
      </c>
      <c r="C5" s="20" t="s">
        <v>12</v>
      </c>
      <c r="D5" s="8" t="s">
        <v>4</v>
      </c>
      <c r="E5" s="51">
        <v>1</v>
      </c>
    </row>
    <row r="6" spans="1:5" s="26" customFormat="1" ht="31.2" x14ac:dyDescent="0.3">
      <c r="A6" s="46">
        <v>4</v>
      </c>
      <c r="B6" s="52" t="s">
        <v>30</v>
      </c>
      <c r="C6" s="47" t="s">
        <v>12</v>
      </c>
      <c r="D6" s="8" t="s">
        <v>4</v>
      </c>
      <c r="E6" s="49">
        <v>1</v>
      </c>
    </row>
    <row r="7" spans="1:5" s="26" customFormat="1" ht="31.2" x14ac:dyDescent="0.3">
      <c r="A7" s="46">
        <v>5</v>
      </c>
      <c r="B7" s="53" t="s">
        <v>28</v>
      </c>
      <c r="C7" s="47" t="s">
        <v>12</v>
      </c>
      <c r="D7" s="8" t="s">
        <v>4</v>
      </c>
      <c r="E7" s="49">
        <v>1</v>
      </c>
    </row>
    <row r="8" spans="1:5" s="26" customFormat="1" ht="31.2" x14ac:dyDescent="0.3">
      <c r="A8" s="45">
        <v>6</v>
      </c>
      <c r="B8" s="9" t="s">
        <v>56</v>
      </c>
      <c r="C8" s="47" t="s">
        <v>12</v>
      </c>
      <c r="D8" s="8" t="s">
        <v>4</v>
      </c>
      <c r="E8" s="49">
        <v>1</v>
      </c>
    </row>
    <row r="9" spans="1:5" s="26" customFormat="1" ht="31.2" x14ac:dyDescent="0.3">
      <c r="A9" s="46">
        <v>7</v>
      </c>
      <c r="B9" s="9" t="s">
        <v>55</v>
      </c>
      <c r="C9" s="47" t="s">
        <v>12</v>
      </c>
      <c r="D9" s="8" t="s">
        <v>4</v>
      </c>
      <c r="E9" s="49">
        <v>1</v>
      </c>
    </row>
    <row r="10" spans="1:5" ht="21" x14ac:dyDescent="0.3">
      <c r="A10" s="90" t="s">
        <v>3</v>
      </c>
      <c r="B10" s="90"/>
      <c r="C10" s="90"/>
      <c r="D10" s="90"/>
      <c r="E10" s="90"/>
    </row>
    <row r="11" spans="1:5" s="26" customFormat="1" ht="31.2" x14ac:dyDescent="0.3">
      <c r="A11" s="46">
        <v>1</v>
      </c>
      <c r="B11" s="54" t="s">
        <v>22</v>
      </c>
      <c r="C11" s="47" t="s">
        <v>12</v>
      </c>
      <c r="D11" s="8" t="s">
        <v>3</v>
      </c>
      <c r="E11" s="55">
        <v>1</v>
      </c>
    </row>
    <row r="12" spans="1:5" s="26" customFormat="1" ht="31.2" x14ac:dyDescent="0.3">
      <c r="A12" s="46">
        <v>2</v>
      </c>
      <c r="B12" s="10" t="s">
        <v>21</v>
      </c>
      <c r="C12" s="47" t="s">
        <v>12</v>
      </c>
      <c r="D12" s="8" t="s">
        <v>3</v>
      </c>
      <c r="E12" s="55">
        <v>1</v>
      </c>
    </row>
    <row r="13" spans="1:5" s="26" customFormat="1" ht="31.2" x14ac:dyDescent="0.3">
      <c r="A13" s="46">
        <v>3</v>
      </c>
      <c r="B13" s="10" t="s">
        <v>34</v>
      </c>
      <c r="C13" s="11" t="s">
        <v>12</v>
      </c>
      <c r="D13" s="8" t="s">
        <v>3</v>
      </c>
      <c r="E13" s="13">
        <v>1</v>
      </c>
    </row>
    <row r="14" spans="1:5" s="26" customFormat="1" ht="31.2" x14ac:dyDescent="0.3">
      <c r="A14" s="46">
        <v>4</v>
      </c>
      <c r="B14" s="54" t="s">
        <v>24</v>
      </c>
      <c r="C14" s="47" t="s">
        <v>12</v>
      </c>
      <c r="D14" s="8" t="s">
        <v>3</v>
      </c>
      <c r="E14" s="55">
        <v>1</v>
      </c>
    </row>
    <row r="15" spans="1:5" s="26" customFormat="1" ht="31.2" x14ac:dyDescent="0.3">
      <c r="A15" s="46">
        <v>5</v>
      </c>
      <c r="B15" s="10" t="s">
        <v>25</v>
      </c>
      <c r="C15" s="47" t="s">
        <v>12</v>
      </c>
      <c r="D15" s="8" t="s">
        <v>3</v>
      </c>
      <c r="E15" s="55">
        <v>1</v>
      </c>
    </row>
    <row r="16" spans="1:5" s="26" customFormat="1" ht="31.2" x14ac:dyDescent="0.3">
      <c r="A16" s="46">
        <v>6</v>
      </c>
      <c r="B16" s="6" t="s">
        <v>23</v>
      </c>
      <c r="C16" s="20" t="s">
        <v>12</v>
      </c>
      <c r="D16" s="8" t="s">
        <v>3</v>
      </c>
      <c r="E16" s="29">
        <v>1</v>
      </c>
    </row>
    <row r="17" spans="1:5" s="26" customFormat="1" ht="31.2" x14ac:dyDescent="0.3">
      <c r="A17" s="46">
        <v>7</v>
      </c>
      <c r="B17" s="21" t="s">
        <v>36</v>
      </c>
      <c r="C17" s="20" t="s">
        <v>12</v>
      </c>
      <c r="D17" s="8" t="s">
        <v>3</v>
      </c>
      <c r="E17" s="29">
        <v>1</v>
      </c>
    </row>
    <row r="18" spans="1:5" s="26" customFormat="1" ht="31.2" x14ac:dyDescent="0.3">
      <c r="A18" s="46">
        <v>8</v>
      </c>
      <c r="B18" s="21" t="s">
        <v>35</v>
      </c>
      <c r="C18" s="47" t="s">
        <v>12</v>
      </c>
      <c r="D18" s="8" t="s">
        <v>7</v>
      </c>
      <c r="E18" s="55">
        <v>1</v>
      </c>
    </row>
    <row r="19" spans="1:5" s="26" customFormat="1" ht="62.4" x14ac:dyDescent="0.3">
      <c r="A19" s="46">
        <v>9</v>
      </c>
      <c r="B19" s="10" t="s">
        <v>54</v>
      </c>
      <c r="C19" s="47" t="s">
        <v>59</v>
      </c>
      <c r="D19" s="8" t="s">
        <v>3</v>
      </c>
      <c r="E19" s="49">
        <v>1</v>
      </c>
    </row>
  </sheetData>
  <sortState xmlns:xlrd2="http://schemas.microsoft.com/office/spreadsheetml/2017/richdata2" ref="B3:D9">
    <sortCondition ref="B3:B9"/>
  </sortState>
  <mergeCells count="2">
    <mergeCell ref="A2:E2"/>
    <mergeCell ref="A10:E10"/>
  </mergeCells>
  <conditionalFormatting sqref="D1:D2 D20:D9941">
    <cfRule type="endsWith" dxfId="28" priority="45" operator="endsWith" text="Оборудование">
      <formula>RIGHT(D1,LEN("Оборудование"))="Оборудование"</formula>
    </cfRule>
    <cfRule type="containsText" dxfId="27" priority="46" operator="containsText" text="Программное обеспечение">
      <formula>NOT(ISERROR(SEARCH("Программное обеспечение",D1)))</formula>
    </cfRule>
    <cfRule type="endsWith" dxfId="26" priority="47" operator="endsWith" text="Оборудование IT">
      <formula>RIGHT(D1,LEN("Оборудование IT"))="Оборудование IT"</formula>
    </cfRule>
    <cfRule type="containsText" dxfId="25" priority="48" operator="containsText" text="Мебель">
      <formula>NOT(ISERROR(SEARCH("Мебель",D1)))</formula>
    </cfRule>
  </conditionalFormatting>
  <conditionalFormatting sqref="D3:D9">
    <cfRule type="expression" dxfId="24" priority="1">
      <formula>EXACT("Учебные пособия",D3)</formula>
    </cfRule>
    <cfRule type="expression" dxfId="23" priority="2">
      <formula>EXACT("Техника безопасности",D3)</formula>
    </cfRule>
    <cfRule type="expression" dxfId="22" priority="3">
      <formula>EXACT("Охрана труда",D3)</formula>
    </cfRule>
    <cfRule type="expression" dxfId="21" priority="4">
      <formula>EXACT("Программное обеспечение",D3)</formula>
    </cfRule>
    <cfRule type="expression" dxfId="20" priority="5">
      <formula>EXACT("Оборудование IT",D3)</formula>
    </cfRule>
    <cfRule type="expression" dxfId="19" priority="6">
      <formula>EXACT("Мебель",D3)</formula>
    </cfRule>
    <cfRule type="expression" dxfId="18" priority="7">
      <formula>EXACT("Оборудование",D3)</formula>
    </cfRule>
  </conditionalFormatting>
  <conditionalFormatting sqref="D10">
    <cfRule type="endsWith" dxfId="17" priority="132" operator="endsWith" text="Оборудование">
      <formula>RIGHT(D10,LEN("Оборудование"))="Оборудование"</formula>
    </cfRule>
    <cfRule type="containsText" dxfId="16" priority="133" operator="containsText" text="Программное обеспечение">
      <formula>NOT(ISERROR(SEARCH("Программное обеспечение",D10)))</formula>
    </cfRule>
    <cfRule type="endsWith" dxfId="15" priority="134" operator="endsWith" text="Оборудование IT">
      <formula>RIGHT(D10,LEN("Оборудование IT"))="Оборудование IT"</formula>
    </cfRule>
    <cfRule type="containsText" dxfId="14" priority="135" operator="containsText" text="Мебель">
      <formula>NOT(ISERROR(SEARCH("Мебель",D10)))</formula>
    </cfRule>
  </conditionalFormatting>
  <conditionalFormatting sqref="D11:D19">
    <cfRule type="expression" dxfId="13" priority="15">
      <formula>EXACT("Учебные пособия",D11)</formula>
    </cfRule>
    <cfRule type="expression" dxfId="12" priority="16">
      <formula>EXACT("Техника безопасности",D11)</formula>
    </cfRule>
    <cfRule type="expression" dxfId="11" priority="17">
      <formula>EXACT("Охрана труда",D11)</formula>
    </cfRule>
    <cfRule type="expression" dxfId="10" priority="18">
      <formula>EXACT("Программное обеспечение",D11)</formula>
    </cfRule>
    <cfRule type="expression" dxfId="9" priority="19">
      <formula>EXACT("Оборудование IT",D11)</formula>
    </cfRule>
    <cfRule type="expression" dxfId="8" priority="20">
      <formula>EXACT("Мебель",D11)</formula>
    </cfRule>
    <cfRule type="expression" dxfId="7" priority="21">
      <formula>EXACT("Оборудование",D11)</formula>
    </cfRule>
  </conditionalFormatting>
  <dataValidations count="1">
    <dataValidation allowBlank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1:B1048576" xr:uid="{B31479A3-79F2-4B88-872D-1D2E816BD980}"/>
  </dataValidations>
  <pageMargins left="0.7" right="0.7" top="0.75" bottom="0.75" header="0.3" footer="0.3"/>
  <pageSetup paperSize="9" scale="71" fitToWidth="0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543DE3C-2FCF-473A-B41E-D3A471879FD3}">
          <x14:formula1>
            <xm:f>Виды!$A$1:$A$4</xm:f>
          </x14:formula1>
          <xm:sqref>D1:D2 D10 D20:D1048576</xm:sqref>
        </x14:dataValidation>
        <x14:dataValidation type="list" allowBlank="1" showInputMessage="1" showErrorMessage="1" xr:uid="{64B009F1-9C6A-4E7B-AA87-D9067D5E25EA}">
          <x14:formula1>
            <xm:f>Виды!$A$1:$A$7</xm:f>
          </x14:formula1>
          <xm:sqref>D11:D19 D3:D9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7A13D-6E81-4A8B-AF9E-07F26A928D45}">
  <sheetPr codeName="Лист9"/>
  <dimension ref="A1:A79"/>
  <sheetViews>
    <sheetView workbookViewId="0">
      <selection activeCell="C20" sqref="C20"/>
    </sheetView>
  </sheetViews>
  <sheetFormatPr defaultRowHeight="14.4" x14ac:dyDescent="0.3"/>
  <cols>
    <col min="1" max="1" width="28.6640625" style="15" customWidth="1"/>
  </cols>
  <sheetData>
    <row r="1" spans="1:1" ht="15.6" x14ac:dyDescent="0.3">
      <c r="A1" s="8" t="s">
        <v>4</v>
      </c>
    </row>
    <row r="2" spans="1:1" ht="15.6" x14ac:dyDescent="0.3">
      <c r="A2" s="8" t="s">
        <v>7</v>
      </c>
    </row>
    <row r="3" spans="1:1" ht="15.6" x14ac:dyDescent="0.3">
      <c r="A3" s="8" t="s">
        <v>3</v>
      </c>
    </row>
    <row r="4" spans="1:1" ht="15.6" x14ac:dyDescent="0.3">
      <c r="A4" s="8" t="s">
        <v>14</v>
      </c>
    </row>
    <row r="5" spans="1:1" ht="15.6" x14ac:dyDescent="0.3">
      <c r="A5" s="8" t="s">
        <v>5</v>
      </c>
    </row>
    <row r="6" spans="1:1" ht="15.6" x14ac:dyDescent="0.3">
      <c r="A6" s="8" t="s">
        <v>62</v>
      </c>
    </row>
    <row r="7" spans="1:1" ht="15.6" x14ac:dyDescent="0.3">
      <c r="A7" s="8" t="s">
        <v>63</v>
      </c>
    </row>
    <row r="8" spans="1:1" x14ac:dyDescent="0.3">
      <c r="A8" s="14"/>
    </row>
    <row r="9" spans="1:1" x14ac:dyDescent="0.3">
      <c r="A9" s="14"/>
    </row>
    <row r="10" spans="1:1" x14ac:dyDescent="0.3">
      <c r="A10" s="14"/>
    </row>
    <row r="11" spans="1:1" x14ac:dyDescent="0.3">
      <c r="A11" s="14"/>
    </row>
    <row r="12" spans="1:1" x14ac:dyDescent="0.3">
      <c r="A12" s="14"/>
    </row>
    <row r="13" spans="1:1" x14ac:dyDescent="0.3">
      <c r="A13" s="14"/>
    </row>
    <row r="14" spans="1:1" x14ac:dyDescent="0.3">
      <c r="A14" s="14"/>
    </row>
    <row r="15" spans="1:1" x14ac:dyDescent="0.3">
      <c r="A15" s="14"/>
    </row>
    <row r="16" spans="1:1" x14ac:dyDescent="0.3">
      <c r="A16" s="14"/>
    </row>
    <row r="17" spans="1:1" x14ac:dyDescent="0.3">
      <c r="A17" s="14"/>
    </row>
    <row r="18" spans="1:1" x14ac:dyDescent="0.3">
      <c r="A18" s="14"/>
    </row>
    <row r="19" spans="1:1" x14ac:dyDescent="0.3">
      <c r="A19" s="14"/>
    </row>
    <row r="20" spans="1:1" x14ac:dyDescent="0.3">
      <c r="A20" s="14"/>
    </row>
    <row r="21" spans="1:1" x14ac:dyDescent="0.3">
      <c r="A21" s="14"/>
    </row>
    <row r="22" spans="1:1" x14ac:dyDescent="0.3">
      <c r="A22" s="14"/>
    </row>
    <row r="23" spans="1:1" x14ac:dyDescent="0.3">
      <c r="A23" s="14"/>
    </row>
    <row r="24" spans="1:1" x14ac:dyDescent="0.3">
      <c r="A24" s="14"/>
    </row>
    <row r="25" spans="1:1" x14ac:dyDescent="0.3">
      <c r="A25" s="14"/>
    </row>
    <row r="26" spans="1:1" x14ac:dyDescent="0.3">
      <c r="A26" s="14"/>
    </row>
    <row r="27" spans="1:1" x14ac:dyDescent="0.3">
      <c r="A27" s="14"/>
    </row>
    <row r="28" spans="1:1" x14ac:dyDescent="0.3">
      <c r="A28" s="14"/>
    </row>
    <row r="29" spans="1:1" x14ac:dyDescent="0.3">
      <c r="A29" s="14"/>
    </row>
    <row r="30" spans="1:1" x14ac:dyDescent="0.3">
      <c r="A30" s="14"/>
    </row>
    <row r="31" spans="1:1" x14ac:dyDescent="0.3">
      <c r="A31" s="14"/>
    </row>
    <row r="32" spans="1:1" x14ac:dyDescent="0.3">
      <c r="A32" s="14"/>
    </row>
    <row r="33" spans="1:1" x14ac:dyDescent="0.3">
      <c r="A33" s="14"/>
    </row>
    <row r="34" spans="1:1" x14ac:dyDescent="0.3">
      <c r="A34" s="14"/>
    </row>
    <row r="35" spans="1:1" x14ac:dyDescent="0.3">
      <c r="A35" s="14"/>
    </row>
    <row r="36" spans="1:1" x14ac:dyDescent="0.3">
      <c r="A36" s="14"/>
    </row>
    <row r="37" spans="1:1" x14ac:dyDescent="0.3">
      <c r="A37" s="14"/>
    </row>
    <row r="38" spans="1:1" x14ac:dyDescent="0.3">
      <c r="A38" s="14"/>
    </row>
    <row r="39" spans="1:1" x14ac:dyDescent="0.3">
      <c r="A39" s="14"/>
    </row>
    <row r="40" spans="1:1" x14ac:dyDescent="0.3">
      <c r="A40" s="14"/>
    </row>
    <row r="41" spans="1:1" x14ac:dyDescent="0.3">
      <c r="A41" s="14"/>
    </row>
    <row r="42" spans="1:1" x14ac:dyDescent="0.3">
      <c r="A42" s="14"/>
    </row>
    <row r="43" spans="1:1" x14ac:dyDescent="0.3">
      <c r="A43" s="14"/>
    </row>
    <row r="44" spans="1:1" x14ac:dyDescent="0.3">
      <c r="A44" s="14"/>
    </row>
    <row r="45" spans="1:1" x14ac:dyDescent="0.3">
      <c r="A45" s="14"/>
    </row>
    <row r="46" spans="1:1" x14ac:dyDescent="0.3">
      <c r="A46" s="14"/>
    </row>
    <row r="47" spans="1:1" x14ac:dyDescent="0.3">
      <c r="A47" s="14"/>
    </row>
    <row r="48" spans="1:1" x14ac:dyDescent="0.3">
      <c r="A48" s="14"/>
    </row>
    <row r="49" spans="1:1" x14ac:dyDescent="0.3">
      <c r="A49" s="14"/>
    </row>
    <row r="50" spans="1:1" x14ac:dyDescent="0.3">
      <c r="A50" s="14"/>
    </row>
    <row r="51" spans="1:1" x14ac:dyDescent="0.3">
      <c r="A51" s="14"/>
    </row>
    <row r="52" spans="1:1" x14ac:dyDescent="0.3">
      <c r="A52" s="14"/>
    </row>
    <row r="53" spans="1:1" x14ac:dyDescent="0.3">
      <c r="A53" s="14"/>
    </row>
    <row r="54" spans="1:1" x14ac:dyDescent="0.3">
      <c r="A54" s="14"/>
    </row>
    <row r="55" spans="1:1" x14ac:dyDescent="0.3">
      <c r="A55" s="14"/>
    </row>
    <row r="56" spans="1:1" x14ac:dyDescent="0.3">
      <c r="A56" s="14"/>
    </row>
    <row r="57" spans="1:1" x14ac:dyDescent="0.3">
      <c r="A57" s="14"/>
    </row>
    <row r="58" spans="1:1" x14ac:dyDescent="0.3">
      <c r="A58" s="14"/>
    </row>
    <row r="59" spans="1:1" x14ac:dyDescent="0.3">
      <c r="A59" s="14"/>
    </row>
    <row r="60" spans="1:1" x14ac:dyDescent="0.3">
      <c r="A60" s="14"/>
    </row>
    <row r="61" spans="1:1" x14ac:dyDescent="0.3">
      <c r="A61" s="14"/>
    </row>
    <row r="62" spans="1:1" x14ac:dyDescent="0.3">
      <c r="A62" s="14"/>
    </row>
    <row r="63" spans="1:1" x14ac:dyDescent="0.3">
      <c r="A63" s="14"/>
    </row>
    <row r="64" spans="1:1" x14ac:dyDescent="0.3">
      <c r="A64" s="14"/>
    </row>
    <row r="65" spans="1:1" x14ac:dyDescent="0.3">
      <c r="A65" s="14"/>
    </row>
    <row r="66" spans="1:1" x14ac:dyDescent="0.3">
      <c r="A66" s="14"/>
    </row>
    <row r="67" spans="1:1" x14ac:dyDescent="0.3">
      <c r="A67" s="14"/>
    </row>
    <row r="68" spans="1:1" x14ac:dyDescent="0.3">
      <c r="A68" s="14"/>
    </row>
    <row r="69" spans="1:1" x14ac:dyDescent="0.3">
      <c r="A69" s="14"/>
    </row>
    <row r="70" spans="1:1" x14ac:dyDescent="0.3">
      <c r="A70" s="14"/>
    </row>
    <row r="71" spans="1:1" x14ac:dyDescent="0.3">
      <c r="A71" s="14"/>
    </row>
    <row r="72" spans="1:1" x14ac:dyDescent="0.3">
      <c r="A72" s="14"/>
    </row>
    <row r="73" spans="1:1" x14ac:dyDescent="0.3">
      <c r="A73" s="14"/>
    </row>
    <row r="74" spans="1:1" x14ac:dyDescent="0.3">
      <c r="A74" s="14"/>
    </row>
    <row r="75" spans="1:1" x14ac:dyDescent="0.3">
      <c r="A75" s="14"/>
    </row>
    <row r="76" spans="1:1" x14ac:dyDescent="0.3">
      <c r="A76" s="14"/>
    </row>
    <row r="77" spans="1:1" x14ac:dyDescent="0.3">
      <c r="A77" s="14"/>
    </row>
    <row r="78" spans="1:1" x14ac:dyDescent="0.3">
      <c r="A78" s="14"/>
    </row>
    <row r="79" spans="1:1" x14ac:dyDescent="0.3">
      <c r="A79" s="14"/>
    </row>
  </sheetData>
  <sortState xmlns:xlrd2="http://schemas.microsoft.com/office/spreadsheetml/2017/richdata2" ref="A1:A77">
    <sortCondition ref="A1:A77"/>
  </sortState>
  <conditionalFormatting sqref="A1:A7">
    <cfRule type="expression" dxfId="6" priority="1">
      <formula>EXACT("Учебное пособие",A1)</formula>
    </cfRule>
    <cfRule type="expression" dxfId="5" priority="8">
      <formula>EXACT("СИЗ",A1)</formula>
    </cfRule>
    <cfRule type="expression" dxfId="4" priority="9">
      <formula>EXACT("Охрана труда",A1)</formula>
    </cfRule>
    <cfRule type="expression" dxfId="3" priority="10">
      <formula>EXACT("Программное обеспечение",A1)</formula>
    </cfRule>
    <cfRule type="expression" dxfId="2" priority="11">
      <formula>EXACT("Оборудование IT",A1)</formula>
    </cfRule>
    <cfRule type="expression" dxfId="1" priority="12">
      <formula>EXACT("Мебель",A1)</formula>
    </cfRule>
    <cfRule type="expression" dxfId="0" priority="13">
      <formula>EXACT("Оборудование",A1)</formula>
    </cfRule>
  </conditionalFormatting>
  <dataValidations disablePrompts="1" count="1">
    <dataValidation type="list" allowBlank="1" showInputMessage="1" showErrorMessage="1" sqref="A80:A1048576" xr:uid="{CB209170-6A93-4BE0-9AC7-85E34F0779D5}">
      <formula1>"Мебель, Оборудование, Программное обеспечение, Оборудование IT"</formula1>
    </dataValidation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1B56D5-889F-4948-A200-ED2386E3B29E}">
  <dimension ref="A1:H44"/>
  <sheetViews>
    <sheetView topLeftCell="A17" workbookViewId="0">
      <selection activeCell="C20" sqref="C20"/>
    </sheetView>
  </sheetViews>
  <sheetFormatPr defaultRowHeight="14.4" x14ac:dyDescent="0.3"/>
  <cols>
    <col min="1" max="1" width="4.33203125" customWidth="1"/>
    <col min="2" max="2" width="50" customWidth="1"/>
    <col min="3" max="3" width="48.77734375" customWidth="1"/>
    <col min="4" max="4" width="20" customWidth="1"/>
    <col min="5" max="5" width="13.5546875" customWidth="1"/>
    <col min="6" max="6" width="12.6640625" customWidth="1"/>
    <col min="7" max="7" width="13.5546875" customWidth="1"/>
    <col min="8" max="8" width="17.5546875" customWidth="1"/>
  </cols>
  <sheetData>
    <row r="1" spans="1:8" ht="18.600000000000001" x14ac:dyDescent="0.3">
      <c r="A1" s="57">
        <v>2</v>
      </c>
      <c r="B1" s="57" t="s">
        <v>38</v>
      </c>
      <c r="C1" s="99" t="s">
        <v>64</v>
      </c>
      <c r="D1" s="99"/>
      <c r="E1" s="99"/>
      <c r="F1" s="99"/>
      <c r="G1" s="99"/>
      <c r="H1" s="99"/>
    </row>
    <row r="2" spans="1:8" ht="18.600000000000001" x14ac:dyDescent="0.3">
      <c r="A2" s="99" t="s">
        <v>65</v>
      </c>
      <c r="B2" s="99"/>
      <c r="C2" s="99" t="s">
        <v>66</v>
      </c>
      <c r="D2" s="99"/>
      <c r="E2" s="99"/>
      <c r="F2" s="99"/>
      <c r="G2" s="99"/>
      <c r="H2" s="99"/>
    </row>
    <row r="3" spans="1:8" ht="18.600000000000001" x14ac:dyDescent="0.3">
      <c r="A3" s="99" t="s">
        <v>39</v>
      </c>
      <c r="B3" s="99"/>
      <c r="C3" s="99">
        <v>13</v>
      </c>
      <c r="D3" s="99"/>
      <c r="E3" s="99"/>
      <c r="F3" s="99"/>
      <c r="G3" s="99"/>
      <c r="H3" s="99"/>
    </row>
    <row r="4" spans="1:8" ht="18.600000000000001" x14ac:dyDescent="0.3">
      <c r="A4" s="99" t="s">
        <v>40</v>
      </c>
      <c r="B4" s="99"/>
      <c r="C4" s="99" t="s">
        <v>67</v>
      </c>
      <c r="D4" s="99"/>
      <c r="E4" s="99"/>
      <c r="F4" s="99"/>
      <c r="G4" s="99"/>
      <c r="H4" s="99"/>
    </row>
    <row r="5" spans="1:8" x14ac:dyDescent="0.3">
      <c r="A5" s="95" t="s">
        <v>9</v>
      </c>
      <c r="B5" s="95"/>
      <c r="C5" s="95"/>
      <c r="D5" s="96"/>
      <c r="E5" s="95"/>
      <c r="F5" s="95"/>
      <c r="G5" s="95"/>
      <c r="H5" s="96"/>
    </row>
    <row r="6" spans="1:8" x14ac:dyDescent="0.3">
      <c r="A6" s="97" t="s">
        <v>68</v>
      </c>
      <c r="B6" s="97"/>
      <c r="C6" s="97"/>
      <c r="D6" s="98"/>
      <c r="E6" s="97"/>
      <c r="F6" s="97"/>
      <c r="G6" s="97"/>
      <c r="H6" s="98"/>
    </row>
    <row r="7" spans="1:8" x14ac:dyDescent="0.3">
      <c r="A7" s="97" t="s">
        <v>69</v>
      </c>
      <c r="B7" s="97"/>
      <c r="C7" s="97"/>
      <c r="D7" s="98"/>
      <c r="E7" s="97"/>
      <c r="F7" s="97"/>
      <c r="G7" s="97"/>
      <c r="H7" s="98"/>
    </row>
    <row r="8" spans="1:8" x14ac:dyDescent="0.3">
      <c r="A8" s="97" t="s">
        <v>70</v>
      </c>
      <c r="B8" s="97"/>
      <c r="C8" s="97"/>
      <c r="D8" s="98"/>
      <c r="E8" s="97"/>
      <c r="F8" s="97"/>
      <c r="G8" s="97"/>
      <c r="H8" s="98"/>
    </row>
    <row r="9" spans="1:8" x14ac:dyDescent="0.3">
      <c r="A9" s="97" t="s">
        <v>71</v>
      </c>
      <c r="B9" s="97"/>
      <c r="C9" s="97"/>
      <c r="D9" s="98"/>
      <c r="E9" s="97"/>
      <c r="F9" s="97"/>
      <c r="G9" s="97"/>
      <c r="H9" s="98"/>
    </row>
    <row r="10" spans="1:8" x14ac:dyDescent="0.3">
      <c r="A10" s="97" t="s">
        <v>72</v>
      </c>
      <c r="B10" s="97"/>
      <c r="C10" s="97"/>
      <c r="D10" s="98"/>
      <c r="E10" s="97"/>
      <c r="F10" s="97"/>
      <c r="G10" s="97"/>
      <c r="H10" s="98"/>
    </row>
    <row r="11" spans="1:8" x14ac:dyDescent="0.3">
      <c r="A11" s="97" t="s">
        <v>73</v>
      </c>
      <c r="B11" s="97"/>
      <c r="C11" s="97"/>
      <c r="D11" s="98"/>
      <c r="E11" s="97"/>
      <c r="F11" s="97"/>
      <c r="G11" s="97"/>
      <c r="H11" s="98"/>
    </row>
    <row r="12" spans="1:8" x14ac:dyDescent="0.3">
      <c r="A12" s="97" t="s">
        <v>74</v>
      </c>
      <c r="B12" s="97"/>
      <c r="C12" s="97"/>
      <c r="D12" s="98"/>
      <c r="E12" s="97"/>
      <c r="F12" s="97"/>
      <c r="G12" s="97"/>
      <c r="H12" s="98"/>
    </row>
    <row r="13" spans="1:8" x14ac:dyDescent="0.3">
      <c r="A13" s="97" t="s">
        <v>75</v>
      </c>
      <c r="B13" s="97"/>
      <c r="C13" s="97"/>
      <c r="D13" s="98"/>
      <c r="E13" s="97"/>
      <c r="F13" s="97"/>
      <c r="G13" s="97"/>
      <c r="H13" s="98"/>
    </row>
    <row r="14" spans="1:8" x14ac:dyDescent="0.3">
      <c r="A14" s="93" t="s">
        <v>8</v>
      </c>
      <c r="B14" s="93"/>
      <c r="C14" s="93"/>
      <c r="D14" s="93"/>
      <c r="E14" s="93"/>
      <c r="F14" s="93"/>
      <c r="G14" s="93"/>
      <c r="H14" s="93"/>
    </row>
    <row r="15" spans="1:8" ht="41.4" x14ac:dyDescent="0.3">
      <c r="A15" s="58" t="s">
        <v>0</v>
      </c>
      <c r="B15" s="58" t="s">
        <v>76</v>
      </c>
      <c r="C15" s="58" t="s">
        <v>6</v>
      </c>
      <c r="D15" s="94" t="s">
        <v>2</v>
      </c>
      <c r="E15" s="94"/>
      <c r="F15" s="94"/>
      <c r="G15" s="58" t="s">
        <v>48</v>
      </c>
      <c r="H15" s="58" t="s">
        <v>77</v>
      </c>
    </row>
    <row r="16" spans="1:8" ht="138" x14ac:dyDescent="0.3">
      <c r="A16" s="59">
        <v>1</v>
      </c>
      <c r="B16" s="59" t="s">
        <v>78</v>
      </c>
      <c r="C16" s="59" t="s">
        <v>79</v>
      </c>
      <c r="D16" s="91" t="s">
        <v>3</v>
      </c>
      <c r="E16" s="91"/>
      <c r="F16" s="91"/>
      <c r="G16" s="59">
        <v>1</v>
      </c>
      <c r="H16" s="59" t="s">
        <v>80</v>
      </c>
    </row>
    <row r="17" spans="1:8" ht="193.2" x14ac:dyDescent="0.3">
      <c r="A17" s="59">
        <v>2</v>
      </c>
      <c r="B17" s="59" t="s">
        <v>81</v>
      </c>
      <c r="C17" s="59" t="s">
        <v>82</v>
      </c>
      <c r="D17" s="91" t="s">
        <v>3</v>
      </c>
      <c r="E17" s="91"/>
      <c r="F17" s="91"/>
      <c r="G17" s="59">
        <v>1</v>
      </c>
      <c r="H17" s="59" t="s">
        <v>80</v>
      </c>
    </row>
    <row r="18" spans="1:8" ht="55.2" x14ac:dyDescent="0.3">
      <c r="A18" s="59">
        <v>3</v>
      </c>
      <c r="B18" s="59" t="s">
        <v>83</v>
      </c>
      <c r="C18" s="59" t="s">
        <v>84</v>
      </c>
      <c r="D18" s="91" t="s">
        <v>3</v>
      </c>
      <c r="E18" s="91"/>
      <c r="F18" s="91"/>
      <c r="G18" s="59">
        <v>1</v>
      </c>
      <c r="H18" s="59" t="s">
        <v>85</v>
      </c>
    </row>
    <row r="19" spans="1:8" ht="41.4" x14ac:dyDescent="0.3">
      <c r="A19" s="59">
        <v>4</v>
      </c>
      <c r="B19" s="59" t="s">
        <v>86</v>
      </c>
      <c r="C19" s="59" t="s">
        <v>87</v>
      </c>
      <c r="D19" s="91" t="s">
        <v>3</v>
      </c>
      <c r="E19" s="91"/>
      <c r="F19" s="91"/>
      <c r="G19" s="59">
        <v>1</v>
      </c>
      <c r="H19" s="59" t="s">
        <v>85</v>
      </c>
    </row>
    <row r="20" spans="1:8" ht="69" x14ac:dyDescent="0.3">
      <c r="A20" s="59">
        <v>5</v>
      </c>
      <c r="B20" s="59" t="s">
        <v>88</v>
      </c>
      <c r="C20" s="64" t="s">
        <v>89</v>
      </c>
      <c r="D20" s="91" t="s">
        <v>63</v>
      </c>
      <c r="E20" s="91"/>
      <c r="F20" s="91"/>
      <c r="G20" s="59">
        <v>4</v>
      </c>
      <c r="H20" s="59" t="s">
        <v>85</v>
      </c>
    </row>
    <row r="21" spans="1:8" ht="55.2" x14ac:dyDescent="0.3">
      <c r="A21" s="59">
        <v>6</v>
      </c>
      <c r="B21" s="59" t="s">
        <v>90</v>
      </c>
      <c r="C21" s="59" t="s">
        <v>91</v>
      </c>
      <c r="D21" s="91" t="s">
        <v>7</v>
      </c>
      <c r="E21" s="91"/>
      <c r="F21" s="91"/>
      <c r="G21" s="59">
        <v>1</v>
      </c>
      <c r="H21" s="59" t="s">
        <v>92</v>
      </c>
    </row>
    <row r="22" spans="1:8" ht="55.2" x14ac:dyDescent="0.3">
      <c r="A22" s="59">
        <v>7</v>
      </c>
      <c r="B22" s="59" t="s">
        <v>93</v>
      </c>
      <c r="C22" s="59" t="s">
        <v>94</v>
      </c>
      <c r="D22" s="91" t="s">
        <v>7</v>
      </c>
      <c r="E22" s="91"/>
      <c r="F22" s="91"/>
      <c r="G22" s="59">
        <v>1</v>
      </c>
      <c r="H22" s="59" t="s">
        <v>92</v>
      </c>
    </row>
    <row r="23" spans="1:8" ht="55.2" x14ac:dyDescent="0.3">
      <c r="A23" s="59">
        <v>8</v>
      </c>
      <c r="B23" s="59" t="s">
        <v>95</v>
      </c>
      <c r="C23" s="59" t="s">
        <v>91</v>
      </c>
      <c r="D23" s="91" t="s">
        <v>7</v>
      </c>
      <c r="E23" s="91"/>
      <c r="F23" s="91"/>
      <c r="G23" s="59">
        <v>1</v>
      </c>
      <c r="H23" s="59" t="s">
        <v>92</v>
      </c>
    </row>
    <row r="24" spans="1:8" ht="179.4" x14ac:dyDescent="0.3">
      <c r="A24" s="59">
        <v>9</v>
      </c>
      <c r="B24" s="59" t="s">
        <v>96</v>
      </c>
      <c r="C24" s="59" t="s">
        <v>97</v>
      </c>
      <c r="D24" s="91" t="s">
        <v>7</v>
      </c>
      <c r="E24" s="91"/>
      <c r="F24" s="91"/>
      <c r="G24" s="59">
        <v>1</v>
      </c>
      <c r="H24" s="59" t="s">
        <v>92</v>
      </c>
    </row>
    <row r="25" spans="1:8" ht="262.2" x14ac:dyDescent="0.3">
      <c r="A25" s="59">
        <v>10</v>
      </c>
      <c r="B25" s="59" t="s">
        <v>98</v>
      </c>
      <c r="C25" s="59" t="s">
        <v>99</v>
      </c>
      <c r="D25" s="91" t="s">
        <v>7</v>
      </c>
      <c r="E25" s="91"/>
      <c r="F25" s="91"/>
      <c r="G25" s="59">
        <v>1</v>
      </c>
      <c r="H25" s="59" t="s">
        <v>92</v>
      </c>
    </row>
    <row r="26" spans="1:8" ht="207" x14ac:dyDescent="0.3">
      <c r="A26" s="59">
        <v>11</v>
      </c>
      <c r="B26" s="59" t="s">
        <v>100</v>
      </c>
      <c r="C26" s="59" t="s">
        <v>101</v>
      </c>
      <c r="D26" s="91" t="s">
        <v>7</v>
      </c>
      <c r="E26" s="91"/>
      <c r="F26" s="91"/>
      <c r="G26" s="59">
        <v>1</v>
      </c>
      <c r="H26" s="59" t="s">
        <v>92</v>
      </c>
    </row>
    <row r="27" spans="1:8" ht="124.2" x14ac:dyDescent="0.3">
      <c r="A27" s="59">
        <v>12</v>
      </c>
      <c r="B27" s="59" t="s">
        <v>102</v>
      </c>
      <c r="C27" s="59" t="s">
        <v>103</v>
      </c>
      <c r="D27" s="91" t="s">
        <v>4</v>
      </c>
      <c r="E27" s="91"/>
      <c r="F27" s="91"/>
      <c r="G27" s="59">
        <v>1</v>
      </c>
      <c r="H27" s="59" t="s">
        <v>85</v>
      </c>
    </row>
    <row r="28" spans="1:8" x14ac:dyDescent="0.3">
      <c r="A28" s="93" t="s">
        <v>104</v>
      </c>
      <c r="B28" s="93"/>
      <c r="C28" s="93"/>
      <c r="D28" s="93"/>
      <c r="E28" s="93"/>
      <c r="F28" s="93"/>
      <c r="G28" s="93"/>
      <c r="H28" s="93"/>
    </row>
    <row r="29" spans="1:8" x14ac:dyDescent="0.3">
      <c r="A29" s="92" t="s">
        <v>105</v>
      </c>
      <c r="B29" s="92"/>
      <c r="C29" s="92"/>
      <c r="D29" s="92">
        <v>13</v>
      </c>
      <c r="E29" s="92"/>
      <c r="F29" s="92"/>
      <c r="G29" s="92"/>
      <c r="H29" s="92"/>
    </row>
    <row r="30" spans="1:8" ht="41.4" x14ac:dyDescent="0.3">
      <c r="A30" s="58" t="s">
        <v>0</v>
      </c>
      <c r="B30" s="58" t="s">
        <v>76</v>
      </c>
      <c r="C30" s="58" t="s">
        <v>6</v>
      </c>
      <c r="D30" s="58" t="s">
        <v>2</v>
      </c>
      <c r="E30" s="58" t="s">
        <v>49</v>
      </c>
      <c r="F30" s="58" t="s">
        <v>50</v>
      </c>
      <c r="G30" s="58" t="s">
        <v>48</v>
      </c>
      <c r="H30" s="58" t="s">
        <v>77</v>
      </c>
    </row>
    <row r="31" spans="1:8" ht="69" x14ac:dyDescent="0.3">
      <c r="A31" s="59">
        <v>1</v>
      </c>
      <c r="B31" s="59" t="s">
        <v>106</v>
      </c>
      <c r="C31" s="59" t="s">
        <v>107</v>
      </c>
      <c r="D31" s="59" t="s">
        <v>3</v>
      </c>
      <c r="E31" s="59">
        <v>1</v>
      </c>
      <c r="F31" s="59" t="s">
        <v>108</v>
      </c>
      <c r="G31" s="59">
        <v>13</v>
      </c>
      <c r="H31" s="59" t="s">
        <v>85</v>
      </c>
    </row>
    <row r="32" spans="1:8" ht="55.2" x14ac:dyDescent="0.3">
      <c r="A32" s="59">
        <v>2</v>
      </c>
      <c r="B32" s="59" t="s">
        <v>109</v>
      </c>
      <c r="C32" s="59" t="s">
        <v>110</v>
      </c>
      <c r="D32" s="59" t="s">
        <v>3</v>
      </c>
      <c r="E32" s="59">
        <v>1</v>
      </c>
      <c r="F32" s="59" t="s">
        <v>108</v>
      </c>
      <c r="G32" s="59">
        <v>13</v>
      </c>
      <c r="H32" s="59" t="s">
        <v>85</v>
      </c>
    </row>
    <row r="33" spans="1:8" ht="151.80000000000001" x14ac:dyDescent="0.3">
      <c r="A33" s="59">
        <v>3</v>
      </c>
      <c r="B33" s="59" t="s">
        <v>111</v>
      </c>
      <c r="C33" s="59" t="s">
        <v>112</v>
      </c>
      <c r="D33" s="59" t="s">
        <v>4</v>
      </c>
      <c r="E33" s="59">
        <v>1</v>
      </c>
      <c r="F33" s="59" t="s">
        <v>108</v>
      </c>
      <c r="G33" s="59">
        <v>13</v>
      </c>
      <c r="H33" s="59" t="s">
        <v>85</v>
      </c>
    </row>
    <row r="34" spans="1:8" ht="110.4" x14ac:dyDescent="0.3">
      <c r="A34" s="59">
        <v>4</v>
      </c>
      <c r="B34" s="59" t="s">
        <v>113</v>
      </c>
      <c r="C34" s="59" t="s">
        <v>114</v>
      </c>
      <c r="D34" s="59" t="s">
        <v>4</v>
      </c>
      <c r="E34" s="59">
        <v>1</v>
      </c>
      <c r="F34" s="59" t="s">
        <v>108</v>
      </c>
      <c r="G34" s="59">
        <v>13</v>
      </c>
      <c r="H34" s="59" t="s">
        <v>85</v>
      </c>
    </row>
    <row r="35" spans="1:8" x14ac:dyDescent="0.3">
      <c r="A35" s="93" t="s">
        <v>11</v>
      </c>
      <c r="B35" s="93"/>
      <c r="C35" s="93"/>
      <c r="D35" s="93"/>
      <c r="E35" s="93"/>
      <c r="F35" s="93"/>
      <c r="G35" s="93"/>
      <c r="H35" s="93"/>
    </row>
    <row r="36" spans="1:8" ht="41.4" x14ac:dyDescent="0.3">
      <c r="A36" s="58" t="s">
        <v>0</v>
      </c>
      <c r="B36" s="58" t="s">
        <v>76</v>
      </c>
      <c r="C36" s="58" t="s">
        <v>6</v>
      </c>
      <c r="D36" s="94" t="s">
        <v>2</v>
      </c>
      <c r="E36" s="94"/>
      <c r="F36" s="94"/>
      <c r="G36" s="58" t="s">
        <v>48</v>
      </c>
      <c r="H36" s="58" t="s">
        <v>77</v>
      </c>
    </row>
    <row r="37" spans="1:8" ht="69" x14ac:dyDescent="0.3">
      <c r="A37" s="59">
        <v>1</v>
      </c>
      <c r="B37" s="59" t="s">
        <v>106</v>
      </c>
      <c r="C37" s="59" t="s">
        <v>115</v>
      </c>
      <c r="D37" s="91" t="s">
        <v>3</v>
      </c>
      <c r="E37" s="91"/>
      <c r="F37" s="91"/>
      <c r="G37" s="59">
        <v>1</v>
      </c>
      <c r="H37" s="59" t="s">
        <v>85</v>
      </c>
    </row>
    <row r="38" spans="1:8" ht="55.2" x14ac:dyDescent="0.3">
      <c r="A38" s="59">
        <v>2</v>
      </c>
      <c r="B38" s="59" t="s">
        <v>109</v>
      </c>
      <c r="C38" s="59" t="s">
        <v>110</v>
      </c>
      <c r="D38" s="91" t="s">
        <v>3</v>
      </c>
      <c r="E38" s="91"/>
      <c r="F38" s="91"/>
      <c r="G38" s="59">
        <v>1</v>
      </c>
      <c r="H38" s="59" t="s">
        <v>85</v>
      </c>
    </row>
    <row r="39" spans="1:8" ht="96.6" x14ac:dyDescent="0.3">
      <c r="A39" s="59">
        <v>3</v>
      </c>
      <c r="B39" s="59" t="s">
        <v>116</v>
      </c>
      <c r="C39" s="59" t="s">
        <v>117</v>
      </c>
      <c r="D39" s="91" t="s">
        <v>4</v>
      </c>
      <c r="E39" s="91"/>
      <c r="F39" s="91"/>
      <c r="G39" s="59">
        <v>1</v>
      </c>
      <c r="H39" s="59" t="s">
        <v>85</v>
      </c>
    </row>
    <row r="40" spans="1:8" ht="69" x14ac:dyDescent="0.3">
      <c r="A40" s="59">
        <v>4</v>
      </c>
      <c r="B40" s="59" t="s">
        <v>118</v>
      </c>
      <c r="C40" s="59" t="s">
        <v>119</v>
      </c>
      <c r="D40" s="91" t="s">
        <v>4</v>
      </c>
      <c r="E40" s="91"/>
      <c r="F40" s="91"/>
      <c r="G40" s="59">
        <v>1</v>
      </c>
      <c r="H40" s="59" t="s">
        <v>85</v>
      </c>
    </row>
    <row r="41" spans="1:8" x14ac:dyDescent="0.3">
      <c r="A41" s="93" t="s">
        <v>10</v>
      </c>
      <c r="B41" s="93"/>
      <c r="C41" s="93"/>
      <c r="D41" s="93"/>
      <c r="E41" s="93"/>
      <c r="F41" s="93"/>
      <c r="G41" s="93"/>
      <c r="H41" s="93"/>
    </row>
    <row r="42" spans="1:8" ht="41.4" x14ac:dyDescent="0.3">
      <c r="A42" s="58" t="s">
        <v>0</v>
      </c>
      <c r="B42" s="58" t="s">
        <v>76</v>
      </c>
      <c r="C42" s="58" t="s">
        <v>6</v>
      </c>
      <c r="D42" s="94" t="s">
        <v>2</v>
      </c>
      <c r="E42" s="94"/>
      <c r="F42" s="94"/>
      <c r="G42" s="58" t="s">
        <v>48</v>
      </c>
      <c r="H42" s="58" t="s">
        <v>77</v>
      </c>
    </row>
    <row r="43" spans="1:8" ht="165.6" x14ac:dyDescent="0.3">
      <c r="A43" s="59">
        <v>1</v>
      </c>
      <c r="B43" s="59" t="s">
        <v>16</v>
      </c>
      <c r="C43" s="59" t="s">
        <v>120</v>
      </c>
      <c r="D43" s="91" t="s">
        <v>5</v>
      </c>
      <c r="E43" s="91"/>
      <c r="F43" s="91"/>
      <c r="G43" s="59">
        <v>1</v>
      </c>
      <c r="H43" s="59" t="s">
        <v>92</v>
      </c>
    </row>
    <row r="44" spans="1:8" ht="82.8" x14ac:dyDescent="0.3">
      <c r="A44" s="59">
        <v>2</v>
      </c>
      <c r="B44" s="59" t="s">
        <v>17</v>
      </c>
      <c r="C44" s="59" t="s">
        <v>121</v>
      </c>
      <c r="D44" s="91" t="s">
        <v>5</v>
      </c>
      <c r="E44" s="91"/>
      <c r="F44" s="91"/>
      <c r="G44" s="59">
        <v>1</v>
      </c>
      <c r="H44" s="59" t="s">
        <v>92</v>
      </c>
    </row>
  </sheetData>
  <mergeCells count="43">
    <mergeCell ref="A4:B4"/>
    <mergeCell ref="C4:H4"/>
    <mergeCell ref="C1:H1"/>
    <mergeCell ref="A2:B2"/>
    <mergeCell ref="C2:H2"/>
    <mergeCell ref="A3:B3"/>
    <mergeCell ref="C3:H3"/>
    <mergeCell ref="D16:F16"/>
    <mergeCell ref="A5:H5"/>
    <mergeCell ref="A6:H6"/>
    <mergeCell ref="A7:H7"/>
    <mergeCell ref="A8:H8"/>
    <mergeCell ref="A9:H9"/>
    <mergeCell ref="A10:H10"/>
    <mergeCell ref="A11:H11"/>
    <mergeCell ref="A12:H12"/>
    <mergeCell ref="A13:H13"/>
    <mergeCell ref="A14:H14"/>
    <mergeCell ref="D15:F15"/>
    <mergeCell ref="A28:H28"/>
    <mergeCell ref="D17:F17"/>
    <mergeCell ref="D18:F18"/>
    <mergeCell ref="D19:F19"/>
    <mergeCell ref="D20:F20"/>
    <mergeCell ref="D21:F21"/>
    <mergeCell ref="D22:F22"/>
    <mergeCell ref="D23:F23"/>
    <mergeCell ref="D24:F24"/>
    <mergeCell ref="D25:F25"/>
    <mergeCell ref="D26:F26"/>
    <mergeCell ref="D27:F27"/>
    <mergeCell ref="D44:F44"/>
    <mergeCell ref="A29:C29"/>
    <mergeCell ref="D29:H29"/>
    <mergeCell ref="A35:H35"/>
    <mergeCell ref="D36:F36"/>
    <mergeCell ref="D37:F37"/>
    <mergeCell ref="D38:F38"/>
    <mergeCell ref="D39:F39"/>
    <mergeCell ref="D40:F40"/>
    <mergeCell ref="A41:H41"/>
    <mergeCell ref="D42:F42"/>
    <mergeCell ref="D43:F4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Базовый ИЛ</vt:lpstr>
      <vt:lpstr>Вариативная часть</vt:lpstr>
      <vt:lpstr>Виды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Шугаева</dc:creator>
  <cp:lastModifiedBy>Тармин Виктор</cp:lastModifiedBy>
  <cp:lastPrinted>2022-05-24T09:01:34Z</cp:lastPrinted>
  <dcterms:created xsi:type="dcterms:W3CDTF">2022-04-20T09:12:32Z</dcterms:created>
  <dcterms:modified xsi:type="dcterms:W3CDTF">2026-03-25T07:49:54Z</dcterms:modified>
</cp:coreProperties>
</file>