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9B3047A-297D-490C-90F9-ADEA3A0E29A1}" xr6:coauthVersionLast="47" xr6:coauthVersionMax="47" xr10:uidLastSave="{00000000-0000-0000-0000-000000000000}"/>
  <bookViews>
    <workbookView xWindow="153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Лист1" sheetId="15" state="hidden" r:id="rId5"/>
    <sheet name="Рабочее место преподавателя" sheetId="12" state="hidden" r:id="rId6"/>
    <sheet name="Охрана труда" sheetId="13" state="hidden" r:id="rId7"/>
    <sheet name="Перечень кластеров" sheetId="8" state="hidden" r:id="rId8"/>
    <sheet name="Все ИЛ" sheetId="14" state="hidden" r:id="rId9"/>
    <sheet name="Виды" sheetId="9" state="hidden" r:id="rId10"/>
  </sheets>
  <definedNames>
    <definedName name="_xlnm._FilterDatabase" localSheetId="2" hidden="1">'Общая зона'!$A$1:$H$113</definedName>
    <definedName name="_xlnm._FilterDatabase" localSheetId="6" hidden="1">'Охрана труда'!$A$1:$H$25</definedName>
    <definedName name="_xlnm._FilterDatabase" localSheetId="5" hidden="1">'Рабочее место преподавателя'!$A$1:$H$41</definedName>
    <definedName name="_xlnm._FilterDatabase" localSheetId="3" hidden="1">'Рабочее место учащегося'!$A$1:$H$101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c r="G24" i="6"/>
  <c r="G23" i="6"/>
  <c r="G22" i="6"/>
  <c r="G21" i="6"/>
  <c r="G32" i="13"/>
  <c r="G31" i="13"/>
  <c r="G111" i="10"/>
  <c r="G110" i="10"/>
  <c r="G113" i="10"/>
  <c r="G112" i="10"/>
  <c r="G103" i="10"/>
  <c r="G109" i="10"/>
  <c r="G108" i="10"/>
  <c r="G107" i="10"/>
  <c r="G106" i="10"/>
  <c r="G105" i="10"/>
  <c r="G104" i="10"/>
  <c r="G102" i="10"/>
  <c r="G101" i="10"/>
  <c r="G100" i="10"/>
  <c r="G99" i="10"/>
  <c r="G98" i="10"/>
  <c r="G97" i="10"/>
  <c r="G96" i="10"/>
  <c r="G95" i="10"/>
  <c r="G94" i="10"/>
  <c r="G93" i="10"/>
  <c r="G92" i="10"/>
  <c r="G91" i="10"/>
  <c r="G90" i="10"/>
  <c r="G89" i="10"/>
  <c r="G88" i="10"/>
  <c r="G87" i="10"/>
  <c r="G86" i="10"/>
  <c r="G85" i="10"/>
  <c r="G84" i="10"/>
  <c r="G83" i="10"/>
  <c r="G76" i="10"/>
  <c r="G82" i="10"/>
  <c r="G74" i="10"/>
  <c r="G72" i="10"/>
  <c r="G71" i="10"/>
  <c r="G81" i="10"/>
  <c r="G80" i="10"/>
  <c r="G79" i="10"/>
  <c r="G78" i="10"/>
  <c r="G77" i="10"/>
  <c r="G75" i="10"/>
  <c r="G73" i="10"/>
  <c r="G70" i="10"/>
  <c r="G69" i="10"/>
  <c r="G68" i="10"/>
  <c r="G67" i="10"/>
  <c r="G66" i="10"/>
  <c r="G65" i="10"/>
  <c r="G54" i="10"/>
  <c r="G64" i="10"/>
  <c r="G62" i="10"/>
  <c r="G61" i="10"/>
  <c r="G60" i="10"/>
  <c r="G59" i="10"/>
  <c r="G58" i="10"/>
  <c r="G57" i="10"/>
  <c r="G56" i="10"/>
  <c r="G49" i="10"/>
  <c r="G48" i="10"/>
  <c r="G47" i="10"/>
  <c r="G55" i="10"/>
  <c r="G63" i="10"/>
  <c r="G53" i="10"/>
  <c r="G52" i="10"/>
  <c r="G51" i="10"/>
  <c r="G50" i="10"/>
  <c r="G34" i="10"/>
  <c r="G46" i="10"/>
  <c r="G45" i="10"/>
  <c r="G44" i="10"/>
  <c r="G43" i="10"/>
  <c r="G42" i="10"/>
  <c r="G41" i="10"/>
  <c r="G33" i="10"/>
  <c r="G32" i="10"/>
  <c r="G40" i="10"/>
  <c r="G39" i="10"/>
  <c r="G38" i="10"/>
  <c r="G37" i="10"/>
  <c r="G36" i="10"/>
  <c r="G35" i="10"/>
  <c r="G31" i="10"/>
  <c r="G30" i="10"/>
  <c r="G29" i="10"/>
  <c r="G28" i="10"/>
  <c r="G27" i="10"/>
  <c r="G26" i="10"/>
  <c r="G19" i="10"/>
  <c r="G18" i="10"/>
  <c r="G25" i="10"/>
  <c r="G16" i="10"/>
  <c r="G15" i="10"/>
  <c r="G24" i="10"/>
  <c r="G14" i="10"/>
  <c r="G13" i="10"/>
  <c r="G12" i="10"/>
  <c r="G23" i="10"/>
  <c r="G22" i="10"/>
  <c r="G9" i="10"/>
  <c r="G21" i="10"/>
  <c r="G20" i="10"/>
  <c r="G17" i="10"/>
  <c r="G11" i="10"/>
  <c r="G10" i="10"/>
  <c r="G8" i="10"/>
  <c r="G7" i="10"/>
  <c r="G6" i="10"/>
  <c r="G5" i="10"/>
  <c r="G4" i="10"/>
  <c r="G3" i="10"/>
  <c r="G2" i="10"/>
  <c r="G29" i="11"/>
  <c r="G11" i="11"/>
  <c r="G30" i="11"/>
  <c r="G99" i="11"/>
  <c r="G49" i="11"/>
  <c r="G93" i="11"/>
  <c r="G10" i="11"/>
  <c r="G85" i="11"/>
  <c r="G89" i="11"/>
  <c r="G53" i="11"/>
  <c r="G41" i="11"/>
  <c r="G51" i="11"/>
  <c r="G19" i="11"/>
  <c r="G15" i="11"/>
  <c r="G28" i="11"/>
  <c r="G4" i="11"/>
  <c r="G7" i="11"/>
  <c r="G21" i="11"/>
  <c r="G57" i="11"/>
  <c r="G56" i="11"/>
  <c r="G14" i="11"/>
  <c r="G52" i="11"/>
  <c r="G72" i="11"/>
  <c r="G2" i="11"/>
  <c r="G82" i="11"/>
  <c r="G74" i="11"/>
  <c r="G98" i="11"/>
  <c r="G8" i="11"/>
  <c r="G81" i="11"/>
  <c r="G73" i="11"/>
  <c r="G35" i="11"/>
  <c r="G13" i="11"/>
  <c r="G90" i="11"/>
  <c r="G59" i="11"/>
  <c r="G58" i="11"/>
  <c r="G88" i="11"/>
  <c r="G47" i="11"/>
  <c r="G17" i="11"/>
  <c r="G9" i="11"/>
  <c r="G96" i="11"/>
  <c r="G6" i="11"/>
  <c r="G5" i="11"/>
  <c r="G50" i="11"/>
  <c r="G77" i="11"/>
  <c r="G94" i="11"/>
  <c r="G20" i="11"/>
  <c r="G3" i="11"/>
  <c r="G42" i="11"/>
  <c r="G80" i="11"/>
  <c r="G64" i="11"/>
  <c r="G40" i="11"/>
  <c r="G84" i="11"/>
  <c r="G76" i="11"/>
  <c r="G43" i="11"/>
  <c r="G45" i="11"/>
  <c r="G32" i="11"/>
  <c r="G39" i="11"/>
  <c r="G83" i="11"/>
  <c r="G75" i="11"/>
  <c r="G70" i="11"/>
  <c r="G22" i="11"/>
  <c r="G69" i="11"/>
  <c r="G91" i="11"/>
  <c r="G68" i="11"/>
  <c r="G92" i="11"/>
  <c r="G23" i="11"/>
  <c r="G67" i="11"/>
  <c r="G24" i="11"/>
  <c r="G36" i="11"/>
  <c r="G71" i="11"/>
  <c r="G79" i="11"/>
  <c r="G78" i="11"/>
  <c r="G54" i="11"/>
  <c r="G95" i="11"/>
  <c r="G63" i="11"/>
  <c r="G62" i="11"/>
  <c r="G61" i="11"/>
  <c r="G60" i="11"/>
  <c r="G26" i="11"/>
  <c r="G66" i="11"/>
  <c r="G86" i="11"/>
  <c r="G101" i="11"/>
  <c r="G100" i="11"/>
  <c r="G97" i="11"/>
  <c r="G48" i="11"/>
  <c r="G46" i="11"/>
  <c r="G37" i="11"/>
  <c r="G34" i="11"/>
  <c r="G33" i="11"/>
  <c r="G16" i="11"/>
  <c r="G87" i="11"/>
  <c r="G12" i="11"/>
  <c r="G18" i="11"/>
  <c r="G44" i="11"/>
  <c r="G38" i="11"/>
  <c r="G55" i="11"/>
  <c r="G27" i="11"/>
  <c r="G65" i="11"/>
  <c r="G31" i="11"/>
  <c r="G37" i="12"/>
  <c r="G33" i="12"/>
  <c r="G31" i="12"/>
  <c r="G19" i="12"/>
  <c r="G15" i="12"/>
  <c r="G6" i="12"/>
  <c r="G22" i="12"/>
  <c r="G10" i="12"/>
  <c r="G16" i="12"/>
  <c r="G8" i="12"/>
  <c r="G32" i="12"/>
  <c r="G23" i="12"/>
  <c r="G24" i="12"/>
  <c r="G11" i="12"/>
  <c r="G9" i="12"/>
  <c r="G30" i="12"/>
  <c r="G18" i="12"/>
  <c r="G38" i="12"/>
  <c r="G3" i="12"/>
  <c r="G39" i="12"/>
  <c r="G35" i="12"/>
  <c r="G27" i="12"/>
  <c r="G41" i="12"/>
  <c r="G25" i="12"/>
  <c r="G14" i="12"/>
  <c r="G17" i="12"/>
  <c r="G34" i="12"/>
  <c r="G26" i="12"/>
  <c r="G2" i="12"/>
  <c r="G13" i="12"/>
  <c r="G5" i="12"/>
  <c r="G40" i="12"/>
  <c r="G36" i="12"/>
  <c r="G29" i="12"/>
  <c r="G21" i="12"/>
  <c r="G20" i="12"/>
  <c r="G7" i="12"/>
  <c r="G28" i="12"/>
  <c r="G12" i="12"/>
  <c r="G16" i="13"/>
  <c r="G26" i="13"/>
  <c r="G10" i="13"/>
  <c r="G25" i="13"/>
  <c r="G12" i="13"/>
  <c r="G14" i="13"/>
  <c r="G9" i="13"/>
  <c r="G24" i="13"/>
  <c r="G29" i="13"/>
  <c r="G23" i="13"/>
  <c r="G13" i="13"/>
  <c r="G8" i="13"/>
  <c r="G28" i="13"/>
  <c r="G22" i="13"/>
  <c r="G7" i="13"/>
  <c r="G6" i="13"/>
  <c r="G21" i="13"/>
  <c r="G20" i="13"/>
  <c r="G5" i="13"/>
  <c r="G30" i="13"/>
  <c r="G19" i="13"/>
  <c r="G15" i="13"/>
  <c r="G4" i="13"/>
  <c r="G18" i="13"/>
  <c r="G3" i="13"/>
  <c r="G11" i="13"/>
  <c r="G27" i="13"/>
  <c r="G17" i="13"/>
  <c r="C398" i="14"/>
  <c r="C341" i="14"/>
  <c r="C277" i="14"/>
  <c r="C215" i="14"/>
  <c r="C177" i="14"/>
  <c r="C91" i="14"/>
  <c r="C9" i="14"/>
  <c r="J1" i="8"/>
  <c r="G25" i="11" l="1"/>
  <c r="G4" i="12"/>
  <c r="G2" i="13"/>
  <c r="G37" i="6"/>
  <c r="G35" i="6" l="1"/>
</calcChain>
</file>

<file path=xl/sharedStrings.xml><?xml version="1.0" encoding="utf-8"?>
<sst xmlns="http://schemas.openxmlformats.org/spreadsheetml/2006/main" count="3642" uniqueCount="723">
  <si>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</si>
  <si>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</si>
  <si>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</si>
  <si>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</si>
  <si>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</si>
  <si>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</si>
  <si>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</si>
  <si>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</si>
  <si>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</si>
  <si>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</si>
  <si>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</si>
  <si>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</si>
  <si>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</si>
  <si>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</si>
  <si>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</si>
  <si>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</si>
  <si>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</si>
  <si>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</si>
  <si>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</si>
  <si>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</si>
  <si>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</si>
  <si>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</si>
  <si>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</si>
  <si>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</si>
  <si>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</si>
  <si>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</si>
  <si>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</si>
  <si>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</si>
  <si>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</si>
  <si>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</si>
  <si>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</si>
  <si>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</si>
  <si>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</si>
  <si>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</si>
  <si>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</si>
  <si>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</si>
  <si>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</si>
  <si>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</si>
  <si>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</si>
  <si>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</si>
  <si>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</si>
  <si>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</si>
  <si>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</si>
  <si>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</si>
  <si>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</si>
  <si>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</si>
  <si>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</si>
  <si>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</si>
  <si>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</si>
  <si>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</si>
  <si>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</si>
  <si>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</si>
  <si>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</si>
  <si>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</si>
  <si>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</si>
  <si>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</si>
  <si>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</si>
  <si>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</si>
  <si>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</si>
  <si>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</si>
  <si>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</si>
  <si>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</si>
  <si>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</si>
  <si>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</si>
  <si>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</si>
  <si>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</si>
  <si>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</si>
  <si>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</si>
  <si>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</si>
  <si>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</si>
  <si>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</si>
  <si>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</si>
  <si>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</si>
  <si>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</si>
  <si>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</si>
  <si>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</si>
  <si>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</si>
  <si>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</si>
  <si>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</si>
  <si>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Топливно-энергетический комплекс</t>
  </si>
  <si>
    <t>Приморский край</t>
  </si>
  <si>
    <t>Краевое ГАПОУ «Промышленный колледж энергетики и связи»</t>
  </si>
  <si>
    <t>Обслуживание электромеханического оборудования</t>
  </si>
  <si>
    <t>13.02.13 Эксплуатация и обслуживание электрического и электромеханического оборудования (по отраслям)</t>
  </si>
  <si>
    <t>Техническое обслуживание и ремонт электрического и электромеханического оборудования</t>
  </si>
  <si>
    <t>Горнодобывающая отрасль</t>
  </si>
  <si>
    <t>Забайкальский край</t>
  </si>
  <si>
    <t>ГАПОУ «Забайкальский горный колледж имени М.И. Агошкова»</t>
  </si>
  <si>
    <t>Техническое обслуживание, ремонт электрического и электромеханического оборудования</t>
  </si>
  <si>
    <t>Челябинская область</t>
  </si>
  <si>
    <t>ГБПОУ «Пластовский горно-технологический колледж»</t>
  </si>
  <si>
    <t>Зона эксплуатации и обслуживания электрического и электромеханического оборудования</t>
  </si>
  <si>
    <t>13.02.13 Эксплуатация и обслуживание электрического и электромеханического оборудования (по отраслям)
15.02.17 Монтаж, техническое обслуживание, эксплуатация и ремонт промышленного оборудования (по отраслям)</t>
  </si>
  <si>
    <t>Машиностроение</t>
  </si>
  <si>
    <t>Нижегородская область</t>
  </si>
  <si>
    <t>ГБПОУ «Нижегородский индустриальный колледж»</t>
  </si>
  <si>
    <t>Лаборатория технической эксплуатации и обслуживания электрического и электромеханического оборудования</t>
  </si>
  <si>
    <t>Волгоградская область</t>
  </si>
  <si>
    <t>ГБПОУ «Волгоградский колледж машиностроения и связи»</t>
  </si>
  <si>
    <t>Эксплуатация и обслуживание электрического и электромеханического оборудования</t>
  </si>
  <si>
    <t>Металлургия</t>
  </si>
  <si>
    <t>ГБПОУ «Ашинский индустриальный техникум»</t>
  </si>
  <si>
    <t>Электротехническая лаборатория</t>
  </si>
  <si>
    <t>Республика Хакасия</t>
  </si>
  <si>
    <t>ГАПОУ Республики Хакасия «Саяногорский политехнический техникум»</t>
  </si>
  <si>
    <t>Лаборатория электрических машин и электропривода</t>
  </si>
  <si>
    <t>Строительная отрасль</t>
  </si>
  <si>
    <t>Чувашская Республика</t>
  </si>
  <si>
    <t>ГАПОУ Чувашской Республики «Чебоксарский техникум строительства и городского хозяйства» Министерства образования Чувашской Республики</t>
  </si>
  <si>
    <t>Организация простых работ по техническому обслуживанию и ремонту электрического и электромеханического оборудования</t>
  </si>
  <si>
    <t>13.02.13 Эксплуатация и обслуживание электрического и электромеханического оборудования (по отраслям)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t>
  </si>
  <si>
    <t>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
13.02.13 Эксплуатация и обслуживание электрического и электромеханического оборудования (по отраслям)
15.02.17 Монтаж, техническое обслуживание, эксплуатация и ремонт промышленного оборудования (по отраслям)</t>
  </si>
  <si>
    <t>Инфраструктурный лист для оснащения образовательно-производственного центра (кластера)</t>
  </si>
  <si>
    <t>в сфере Топливно-энергетический комплекс, Приморский край</t>
  </si>
  <si>
    <t>Основная информация об образовательно-производственном центре (кластере):</t>
  </si>
  <si>
    <t>Базовая образовательная организация кластера: Краевое ГАПОУ «Промышленный колледж энергетики и связи»</t>
  </si>
  <si>
    <t xml:space="preserve">Адрес базовой образовательной организации: </t>
  </si>
  <si>
    <t>Владивосток Светланская Дом: 152</t>
  </si>
  <si>
    <t>Адрес размещения зоны по виду работ:</t>
  </si>
  <si>
    <t>Площадь зоны: 66 кв.м.</t>
  </si>
  <si>
    <t>Освещение: Светильники светодиодные универсальные типа Армстронг</t>
  </si>
  <si>
    <t>Интернет: Подключение к Проводной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</si>
  <si>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</si>
  <si>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</si>
  <si>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керамогранит</t>
  </si>
  <si>
    <t>Подведение/ отведение ГХВС: Не требуется</t>
  </si>
  <si>
    <t>Подведение сжатого воздуха: Не требуется</t>
  </si>
  <si>
    <t>Наименование</t>
  </si>
  <si>
    <t>Источник финансирования</t>
  </si>
  <si>
    <t>Проектор с экраном</t>
  </si>
  <si>
    <t>Короткофокусный проектор 1 шт (ламповый 3500 ANSI лм, технология: 3LCD , WXGA (1280x800), контрастность не менее 25000:1).
Экран настенно-потолочный 1 шт (формат экрана не менее  16:9. Размер полотна не менее :104.6x186 см. Размер рабочей поверхности не менее: 104.4х186 см 
Кронштейн потолочный 1 шт (наклон, поворот, до - 13.5 кг).</t>
  </si>
  <si>
    <t>ФБ</t>
  </si>
  <si>
    <t>Виртуальный лабораторный стенд «Электропривод»</t>
  </si>
  <si>
    <t>Виртуальный лабораторный комплекс состоит из 4 виртуальных модулей:
1. Виртуальный модуль «Машины постоянного тока».
2. Виртуальный модуль «Машины переменного тока».
3. Виртуальный модуль «Трансформаторы».
4. Виртуальный модуль «Специальные машины».</t>
  </si>
  <si>
    <t>ВБ</t>
  </si>
  <si>
    <t>Шкаф управления автоматического ввода резерва</t>
  </si>
  <si>
    <t>Шкаф автоматического ввода резерва 2 в 1 до 100 А низковольтного комплектного устройства автоматического ввода резерва.Два независимых сетевых ввода. Одна секция потребителей. Нагрузка получает питание от одного из вводов - основного. Есть возможность установить приоритет ввода.В случае выхода напряжения за нормальные параметры устройство автоматического ввода резерва переводит питание нагрузки на другой сетевой ввод, отключая аварийный.
Длина 400 мм
Высота 220 мм
Ширина 500 мм</t>
  </si>
  <si>
    <t>Комплект оборудования "Электродвигатель"</t>
  </si>
  <si>
    <t>Комплект оборудования в составе:
монтажный стол; электродвигатель; набор инструмента для монтажа; мультиметр; комплект присоединительных кабелей; 
Масса, кг не более 80.
Размеры не менее 800ммх550ммх1000мм
Напряжение питания не менее  220В</t>
  </si>
  <si>
    <t>Оборудование для организации доступной среды</t>
  </si>
  <si>
    <t>Кнопка вызова антивандальная 1 шт, Приемник сигналов системы вызова помощи 1 шт, Ретранслятор 1 шт, портативная информационная индукционная система для слабослышащих 1 шт,Тактильный знак(пиктограмма, номер и пр.) 1 шт</t>
  </si>
  <si>
    <t>Мегаомметр</t>
  </si>
  <si>
    <t>Мегаомметр предназначен для измерения сопротивления изоляции электрических цепей, не находящихся под напряжением, и измерения переменного напряжения до 700 В. 
Принцип действия мегаомметра  при измерении сопротивления изоляции основан на измерении силы тока через объект измерения при приложении испытательного напряжения постоянного тока. Величина сопротивления отображается на дисплее.Испытательное максимальное напряжение, В
2500. Измеряемое максимальное сопротивление 300 ГОм.Напряжение переменное (В), max 700. Напряжение постоянное (В), max 1500</t>
  </si>
  <si>
    <t>Односторонняя, покрытие лаковое, высота доски не менее 1200мм, Мах ширина доски 1800мм, толщина доски 20 мм)</t>
  </si>
  <si>
    <t>Рабочее место учащегося</t>
  </si>
  <si>
    <t xml:space="preserve">Количество рабочих мест: </t>
  </si>
  <si>
    <t>Компьютер</t>
  </si>
  <si>
    <t>ПК Процессор частота не ниже 4,2 ГГц, не менее 6 ядер;
Оперативная память DDR4 не менее 16гб. Устройства хранения данных: не менее SSD 512ГБ
Видеокарта с технологией GTX  или аналог
Блок питания  не менее 550W
Интерфейсы: Кол-во разъемов USB 2.0 – не менее 2; Кол-во разъемов USB 3.0 – не менее 2;
Кол-во разъемов видеовывода – не менее 2. Предустановленное ПО Ред ОС для рабочих станций. Программы для работы с офисными приложениями.
Кол-во разъемов RJ-45 (Gigabit Ethernet) – не менее 1.</t>
  </si>
  <si>
    <t>шт. (на 1 раб. место)</t>
  </si>
  <si>
    <t>Монитор</t>
  </si>
  <si>
    <t>Монитор диагональ не менее 27", разрешение не менее  2560x1440,  частота не менее 75 Гц, контрастность не менее 1000:1, яркость не менее 300 Кд/м², угол обзора по горизонтали 178°, по вертикали 178°, видеоразъемы DisplayPort, HDMI</t>
  </si>
  <si>
    <t>Материал:
ЛДСП не менее 16мм
Габаритные размеры (Ширина х Глубина х Высота) не менее , мм: 900х600х750
Материал кромки: ПВХ</t>
  </si>
  <si>
    <t>Кресло компьютерное</t>
  </si>
  <si>
    <t>Материал: металл, пластик, текстиль, Высота 900 мм
Высота сидения 560 мм
Ширина сидения 440 мм. Возможность регулировки по высоте сидения.</t>
  </si>
  <si>
    <t>Система трёхмерного моделирования, чертёжно- графический редактор, система проектирования спецификаций и текстовый редактор.
Основные виды трёхмерного моделирования — твёрдотельное, поверхностное, листовое и объектное. 
Работа с 2D-документами.
1 лицензия на 1 рабочее место, бессрочная.</t>
  </si>
  <si>
    <t>ПК Процессор частота не ниже 4,2 ГГц, не менее 6 ядер;
Оперативная память DDR4 не менее 16гб;
Устройства хранения данных: не менее SSD 512 ГБ
Видеокарта с технологией GTX  или аналог
Блок питания  не менее 550W
Интерфейсы: Кол-во разъемов USB 2.0 – не менее 2; Кол-во разъемов USB 3.0 – не менее 2;
Кол-во разъемов видеовывода – не менее 2. Предустановленное ПО Ред ОС для рабочих станций. Программы для работы с офисными приложениями.
Кол-во разъемов RJ-45 (Gigabit Ethernet) – не менее 1.</t>
  </si>
  <si>
    <t>Материал: металл, пластик, текстиль, Высота 900 мм
Высота сидения 560мм
Ширина сидения 440мм
Возможность регулировки по высоте сидения.</t>
  </si>
  <si>
    <t>Принтер лазерный ч/б, А4</t>
  </si>
  <si>
    <t>Принтер лазарный. Максимальный формат А4. Интерфейс: Ethernet (RJ-45), USB, Wi-Fi. Цветность: черно-белый. Скорость печати: монохромная не менее 22 стр/м. Разрешение печати не менее 1200x1200 dpi.</t>
  </si>
  <si>
    <t>Система трёхмерного моделирования, чертёжно- графический редактор, система проектирования спецификаций и текстовый редактор.
Основные виды трёхмерного моделирования — твёрдотельное, поверхностное, листовое и объектное. 
Работа с 2D-документами.
1 лицензия на 1 рабочее место, бессрочная</t>
  </si>
  <si>
    <t>Для оказания первой медицинской помощи универсальная или аналог. Изготовлена в соответствии с приказом Министерства здравоохранения РФ №1331н от от 15.12.2020г.</t>
  </si>
  <si>
    <t>ОУ - 1 или аналог. Ранг тушения модельных очагов класса B:13
Материал корпуса:металл
Перезаряжаемый:да
Max длина струи огнетушителя:2 м</t>
  </si>
  <si>
    <t>Для автоматической обработки рук. В соответствии с ГОСТ Р58151.1-2018</t>
  </si>
  <si>
    <t>Информационный стенд охраны труда</t>
  </si>
  <si>
    <t>Общий раздел, специальный раздел. Размер: не менее 70х80 см
материал ПВХ</t>
  </si>
  <si>
    <t>Комплект СИЗ</t>
  </si>
  <si>
    <t>Костюм мужской рабочий в соответствии с ГОСТ и включает в себя два предмета: рабочая куртка мужская + брюки рабочие. Основной материал: 65% полиэфир/35% хлопок, плотность не менее 240 гр/м2, ВО-пропитка
Открытые защитные очки с боковой защитой. Материал линз – монолитный поликарбонат. Оптический класс - 1. Защита (спереди и сбоку) от летящих частиц (45 м/с) и УФ-излучения. 
Защитная каска-кепка с козырьком. Обеспечивает электроизоляцию до 1000 В переменного тока или 1500 В постоянного тока. Материал ABS пластик, крепления на 3 ремнях. Регулировка по объему, каска поддерживает обхват головы от 53 до 63 см.
Перчатки х/б.
Универсальная модель обуви, рекомендована для работ в нефтегазовом комплексе. Подошва выполнена из полиуретана двойной плотности.</t>
  </si>
  <si>
    <t>в сфере Горнодобывающая отрасль, Забайкальский край</t>
  </si>
  <si>
    <t>Базовая образовательная организация кластера: ГАПОУ «Забайкальский горный колледж имени М.И. Агошкова»</t>
  </si>
  <si>
    <t>Чита Баргузинская Дом: 41</t>
  </si>
  <si>
    <t>Площадь зоны: 62 кв.м.</t>
  </si>
  <si>
    <t>Освещение: Светодиод</t>
  </si>
  <si>
    <t>Интернет: Подключение к Не требуется интернету</t>
  </si>
  <si>
    <t>Покрытие пола: Бетон под покраску</t>
  </si>
  <si>
    <t>Разъединитель</t>
  </si>
  <si>
    <t>Разъединитель РГ-2-35 11*/630/12,5 трехполюсный с ручными приводами.
Исполнение УХЛ1</t>
  </si>
  <si>
    <t>В наличии</t>
  </si>
  <si>
    <t>Выключатель вакуумный</t>
  </si>
  <si>
    <t>Предназначены для коммутации электрических цепей в нормальных и аварийных режимах.
Номинальное напряжение, кВ 	не менее 35
Номинальный ток, А 	не менее 1000
Номинальный ток отключения, кА 	не менее 25
Механический ресурс циклов ВО 	не менее 25000
Рабочая температура	от -60° до +40°
Климатическое исполнение	УХЛ1; Т1</t>
  </si>
  <si>
    <t>БР</t>
  </si>
  <si>
    <t>Силовой трансформатор</t>
  </si>
  <si>
    <t>Используется для преобразования электроэнергии в распределительных сетях.	- наличие
Мощность, кВА -	25
Номинальное напряжение обмотки ВН, кВ -	10
Номинальное напряжение обмотки НН, кВ -	0,4
Номинальная частота, Гц -	50</t>
  </si>
  <si>
    <t>Трансформатор напряжения</t>
  </si>
  <si>
    <t>Применяется в открытых распределительных устройствах (ОРУ) переменного тока. Предназначен для передачи сигнала измерительной информации измерительным приборам и устройствам защиты, автоматики, сигнализации и управления-	наличие
Класс напряжения, кВ -	35
Наибольшее рабочее напряжение, кВ -	40,5
Номинальное напряжение первичной обмотки, В -	не менее 35000
Номинальное напряжение дополнительной вторичной обмотки, В -	не менее 100
Размеры Д*Ш*В, мм -	не более 660*260*420
Масса, кг -	не более 65</t>
  </si>
  <si>
    <t>Трансформатор тока</t>
  </si>
  <si>
    <t>Предназначен для передачи сигнала измерительной информации приборам измерения, защиты, автоматики, сигнализации и управления в электрических цепях переменного тока	-наличие
Номинальное напряжение, кВ -	35
Наибольшее рабочее напряжение, кВ -	40,5
Климатическое исполнение	-УХЛ1; Т1</t>
  </si>
  <si>
    <t>Приключательный пункт</t>
  </si>
  <si>
    <t>ячейка карьерная наружной установки
Номинальное напряжение ВН, кВ	не менее 6
Номинальная частота, Гц	50;
Наибольшее рабочее напряжение, кВ не менее 7
Номинальный ток главных цепей, А	не менее 600.</t>
  </si>
  <si>
    <t>Аптечка производственная рассчитана на оказание первой помощи. Ее состав разработан в соответствии с требованиями Минздравсоцразвития РФ.</t>
  </si>
  <si>
    <t>Огнетушитель парашковый</t>
  </si>
  <si>
    <t>в сфере Горнодобывающая отрасль, Челябинская область</t>
  </si>
  <si>
    <t>Базовая образовательная организация кластера: ГБПОУ «Пластовский горно-технологический колледж»</t>
  </si>
  <si>
    <t>Пласт Володарского Дом: 2 Корпус: 3 
Пласт Учебный городок Дом: 11 Корпус: 1</t>
  </si>
  <si>
    <t>Пласт Володарского Дом: 2 Корпус: 3</t>
  </si>
  <si>
    <t>Площадь зоны: 110 кв.м.</t>
  </si>
  <si>
    <t>Освещение: Допустимо верхнее искусственное освещение не менее 300 люкс</t>
  </si>
  <si>
    <t>Интернет: Подключение к Проводной и беспроводной интернету</t>
  </si>
  <si>
    <t>Покрытие пола: бетон</t>
  </si>
  <si>
    <t>Лабораторный стенд "Модуль программирования"</t>
  </si>
  <si>
    <t>Габариты не менее 250*350*150, не более 350 х 450 х 200 мм
Масса, не более 10 кг
Состав:
1. Модуль «Программирование логического реле ONI».
2. Комплект силовых кабелей и соединительных проводов.
3. Комплект методических указаний к проведению лабораторных работ.
4. Техническое описание.
5. Flash-диск с технической документацией на интеллектуальное реле и примерами программ.</t>
  </si>
  <si>
    <t>Тип объектива-среднефокусный.
Класс-стационарный.
Технология проецирования-DLP
Разрешение матрицы, не менее 1280*800
Максимальное разрешение - 1920*1200
Соотношение сторон-16:9
Максимальная частота кадров-не менее 120 Гц
Световой поток, не менее 4800 лм
Контрастность 20000:1
Источник света-HID - лампа
Трапециидальная коррекция-вертикальная.
Проекционное расстояние от 1 до 10 м.
Беспроводные интерфейсы-отсутствуют.
Управление с помощью смартфона/планшета-нет
Ресурс лампы в стандартном режиме не менее 6000 час.
Пульт ДУ в комплекте.
Подвесное крепление-имеется
HDMI1
USB-порт имеется</t>
  </si>
  <si>
    <t>Экран</t>
  </si>
  <si>
    <t>Размер рабочей поверхности не менее 240*180 см
Тип экрана-рулонный
Размер полотна, не менее 248*190 см
Диагональ, не менее 120 дюймов (304.8 см)
Угол обзора экрана-160 град
Соотношение сторон - 4:3
Покрытие-matte white
Вес, не менее 10.5 кг
Комплектация - пульт ДУ, крепежный комплект, руководство по эксплуатации.</t>
  </si>
  <si>
    <t>Классная доска</t>
  </si>
  <si>
    <t>Размер доски (ВхШ), не менее -100*300 см
Вид доски-настенная, трехсекционная.
Тип рабочей поверхности-магнитно-меловая.
Количество рабочих поверхностей, не менее 5
Тип покрытия доски-лаковое
Материал рамы-алюминий
Размер рабочей поверхности, не менее 97*71 см, 97*148 см
Антибликовое покрытие-Да
Наличие полочки-Да.
Вес, не менее 28 кг</t>
  </si>
  <si>
    <t>Стенд подключения однофазного двигателя</t>
  </si>
  <si>
    <t>Изучение схемы подключения однофазного двигателя. Реверсирование однофазного двигателя. Изучение аппаратуры управления. Изучение аппаратуры управления. Выполнен в настольном исполнении. На стенде имитирован пульт управления электродвигателем со схемой реверсного пуска. На рабочем поле стенда установлены кнопки пуск и остановки, лампы индикации работы , кнопка аварийной остановки и электрощит с двумя пускателями и автоматами защиты электроцепей. Технические параметры комплекта:
Напряжение питания переменного тока - 220В
Частота питающего напряжения - 50Гц
Потребляемая мощность - не более 80 Вт Диапазон рабочих температур - +10...+35˚С
Влажность - до 80%
Габаритные размеры, (Ш*В*Г), мм: 56*96*16</t>
  </si>
  <si>
    <t>Стенд электромонтаж многоквартирных домов</t>
  </si>
  <si>
    <t>В комплект входят:
-   Цепи распределительного щита квартиры с двухпроводной электрической сетью и устройством защитного отключения.
-   Цепи распределительного щита типовой квартиры с системой заземления TN -C-S.
-  Цепи распределительного щита квартиры повышенной комфортности с системой заземления TN-C-S.
-  Цепи распределительного щита офиса с системой заземления TN-C-S.
-  Цепи включения ламп накаливания.
-  Цепи включения люминесцентных ламп.
-  Цепи управления освещением.
-  Групповая двухпроводная с устройством защитного отключения электрическая сеть освещения и розеток комнаты в квартире.
-  Групповая электрическая сеть освещения прихожей, ванной и туалетной комнат, электрического звонка в типовой квартире с системой заземления TN -C-S.
-  Групповая электрическая сеть розеток прихожей и кухни в типовой квартире с системой заземления TN-C-S.
- Групповая электрическая сеть освещения и розеток ванной и туалетной комнат в квартире повышенной комфортности с системой заземления TN-C-S.
- Групповая электрическая сеть освещения и розеток офиса с системой заземления TN-C-S. Потребляемая мощность, В·А, не более 100
Электропитание:  
-  от однофазной сети переменного тока
    с рабочим нулевым и защитным проводниками
    напряжением, 220 ± 22 В  
- частота, 50 ± 0,5Гц
Класс защиты от поражения электрическим током I
Габаритные размеры, мм, 
  - длина (по фронту), не менее   1820
  - ширина (ортогонально фронту), не менее  350   
  - высота не менее 800 мм
Масса, кг, не менее 20</t>
  </si>
  <si>
    <t>Вакуумные выключатели</t>
  </si>
  <si>
    <t>Оборудование, поддерживающее коммутацию в электрических цепях, которое дает возможность управлять энергосетями. . Температурный диапазон применения от -45 до +55 град. Номинальный ток, А: 1000. Номинальный ток отключения 20 кА
Серия ВР 6-10 кВт</t>
  </si>
  <si>
    <t>Лабораторный стенд «Система управления асинхронным двигателем с короткозамкнутым ротором»</t>
  </si>
  <si>
    <t>Габариты не менее 550*500*300, не более 600х550х350 мм
Масса, не более 30 кг 
Состав:
1. Система управления асинхронным двигателем.
2. Асинхронный электродвигатель с короткозамкнутым ротором с маховиком.
3. Цифровой мультиметр.
4. Комплект силовых кабелей и соединительных проводов.
5. Техническое описание лабораторного стенда. 
6. Методические указания к проведению лабораторных работ.</t>
  </si>
  <si>
    <t>Типовой комплект учебного оборудования «Основы электрических измерений»</t>
  </si>
  <si>
    <t>Габаритные размеры (ШхВхГ): не менее 600*600*300 мм, не более 650х610х300 мм.
Масса, не более 30 кг.
Состав:
1. Модули: питания; мультиметров; измерительный; функционального генератора; наборное поле; модуль резисторов.
2. Комплект минимодулей, в составе: 
– промышленный резистор – не менее 7 шт.;
– промышленный потенциометр – не менее 1 шт.;
– конденсатор переключаемый – не менее 1 шт.;
– промышленная катушка индуктивности – не менее 1 шт.;
– промышленный термистор – не менее 1 шт.;
– промышленный тумблер – не менее 1 шт.
3. Комплект контрольно-измерительных приборов и устройств: магазин сопротивлений, профессиональный RLC-измеритель.
4. Каркас.
5. Комплект силовых кабелей и соединительных проводов, в составе: 
– незащищенный соединительный провод длиной 0,25 м. – не менее 8 шт.;
– незащищенный соединительный провод длиной 0,5 м. – не менее 8 шт.;
– кабель питания стенда – не менее 1 шт.;
– кабель передачи электропитания на модули – не менее 2 шт.
6. Техническое описание.
7. Методические указания к проведению лабораторных работ.</t>
  </si>
  <si>
    <t>Типовой комплект учебного оборудования «Основы электрических машин и электропривода»</t>
  </si>
  <si>
    <t>Габариты не менее 1400*1500*700 мм, не более 1450*1550*650 мм
Масса, не более 150 кг
Состав:
1. Модули: питание стенда; питание; измерительный; добавочные сопротивления (2 шт); силовой; преобразователь частоты; тиристорный преобразователь; регуляторы; однофазный трансформатор.
2. Электромашинный агрегат (машина постоянного тока, асинхронный двигатель с короткозамкнутым ротором, датчик скорости).
3. Лабораторный стол.
4. Тумбочка-подставка под электромашинный агрегат.
5. Комплект силовых кабелей и соединительных проводов.
6. Техническое описание. 
7. Методические указания к проведению лабораторных работ.</t>
  </si>
  <si>
    <t>Типовой комплект учебного оборудования «Промышленные датчики технологической информации-мини»</t>
  </si>
  <si>
    <t>Габариты не менее 450*250*300 мм, не более 500*300*350 мм
Масса стенда, не более 10 кг
Состав:
1. Моноблок «Датчики технологической информации», который содержит: блоки питания; генератор постоянного и переменного напряжения; регулятор тока; поле датчиков тока и напряжения; поле датчиков температуры; поле датчиков магнитного поля; поле интегрального датчика освещенности, блок цифровых индикаторов; цифровой мультиметр. 
2. Комплект минимодулей, в составе: 
– незащищенный соединительный провод длиной 0,25 м. – не менее 8 шт.;
– незащищенный соединительный провод длиной 0,5 м. – не менее 8 шт.;
– кабель питания стенда – не менее 1 шт.;
– кабель передачи электропитания на модули – не менее 2 шт.
3. Комплект силовых кабелей и соединительных проводов, в составе: 
– незащищенный соединительный провод длиной 0,5 м. – не менее 10 шт.;
– незащищенный соединительный провод длиной 0,5 м.4х2мм – не менее 4 шт.;
– кабель питания стенда – не менее 1 шт.
4. Стойка микрометра в сборе.
5. Постоянный магнит из неодима (2 шт).
6. Кейс для хранения минимодулей.
7. Техническое описание лабораторного стенда.
8. Методические указания к проведению лабораторных работ.</t>
  </si>
  <si>
    <t>Учебная модель «Электродвигатель асинхронный с коротким замкнутым ротором в разрезе»</t>
  </si>
  <si>
    <t>Габаритные размеры, мм, не менее 300*180*180, не более 3350*220*220
Масса, кг не менее 5, не более 9
Состав:
1. Асинхронный двигатель с короткозамкнутым ротором в разрезе.
2. Техническое описание.
Асинхронный двигатель с короткозамкнутым ротором с вырезом четверти вдоль оси вращения ротора, установленный на металлическом основании. Кромки среза окрашены в красный цвет. Вырез обеспечивает обзор следующих конструкционных элементов асинхронного электродвигателя:
– магнитопровод статора, с намотанной на него обмоткой и элементами бандажа;
– короткозамкнутый ротор с короткозамыкающими кольцами;
– вентилятор для охлаждения электродвигателя.
На основании располагается информационная табличка с наименованием основных частей электродвигателя.</t>
  </si>
  <si>
    <t>Учебная модель «Электродвигатель постоянного тока в разрезе»</t>
  </si>
  <si>
    <t>Габаритные размеры, мм, не менее 300*180*180, не более 3350*220*220
Масса, кг не менее 5, не более 9
Состав:
1. Электродвигатель постоянного тока в разрезе.
2. Техническое описание.
Электродвигатель постоянного тока независимого возбуждения с вырезом четверти вдоль оси вращения ротора, установленный на металлическом основании. Кромки среза окрашены в красный цвет. Вырез обеспечивает обзор следующих конструкционных элементов электродвигателя постоянного тока:
– главные полюса, с расположенной на них обмоткой возбуждения; 
– щеточно-коллекторный узел с доступным видом щеткодержателя, щеток и коллекторных пластин;
– якорь двигателя с отчетливо видной лобовой частью обмотки;
– вентилятор для охлаждения электродвигателя. 
На металлическом основании располагается информационная табличка с наименованием основных частей электродвигателя.</t>
  </si>
  <si>
    <t>Учебно-лабораторный стенд «Основы цифровой электроники»</t>
  </si>
  <si>
    <t>НТЦ-02.58 
Габариты не менее 1200*900*600 мм, не более 1250*1000*650 мм
Масса, не более 50 кг
Состав:
1. Моноблок, содержащий: элементы управления и индикации, генератор импульсов, уровень регулируемый, цифровой вольтметр, поле установки функциональных модулей, светодиодную матрицу, семисегментный индикатор, фильтр.
2. Комплект функциональных модулей №1, содержащий: логические элементы, шифратор и дешифратор, мультиплексор и демультиплексор, сумматоры, RS-триггеры, D-триггер, JK-триггер, счетчики, параллельные регистры, цифро-аналоговые преобразователи, аналого-цифровые преобразователи, микроконтроллер.
3. Ноутбук.
4. Приставка-осциллограф.
5. Лабораторный стол.
6. Комплект силовых кабелей и соединительных проводов.
7. Техническое описание лабораторного стенда.
8. Методические указания к проведению лабораторных работ.</t>
  </si>
  <si>
    <t>Электромонтажный стол</t>
  </si>
  <si>
    <t>Габаритные размеры стола не менее 2000*700*1800 мм, не более 2200*800*2000 мм. Мах равномерно распределенная нагрузка на столешницу не менее 350 кг
Регулируемые опоры, 220 В</t>
  </si>
  <si>
    <t>Силовой распределительный шкаф для модуля «Поиск неисправностей»</t>
  </si>
  <si>
    <t>Габариты не менее 700*1500*300, не более 750*1600*350 мм
Масса, не более 80 кг
Состав:
1. Шкаф электромонтажный, содержащий:
– Выключатель-разъединитель – как минимум 1 шт;
– Предохранители (плавкие вставки) – не менее 42 шт;
– Отходящие кабели – не менее 8 шт;</t>
  </si>
  <si>
    <t>Комплект планшетов светодинамических «Электротехника и основы электроники»</t>
  </si>
  <si>
    <t>Минимальное количество- 8 штук. С обязательной возможностью изучения тем «Электрические цепи постоянного тока», «Электрические цепи переменного тока - последовательное соединение», «Электрические цепи переменного тока - параллельное соединение», «Диоды и тиристоры», «Транзисторы», «Операционный усилитель», «Трансформаторы напряжения», «Электрические машины постоянного и переменного тока».
В комплекте блоки питания по количеству планшетов, указка телескопическая (не менее 2 шт.).
Габариты не менее 850*600*480 мм.</t>
  </si>
  <si>
    <t>Частота процессора: не менее 3 Ггц;
Количество ядер процессора: не менее 4;
ОЗУ: не менее 4 ГБ;
ПЗУ: не менее 256 ГБ SSD;
ОС: предустановлена</t>
  </si>
  <si>
    <t>Программное обеспечение для программируемых логических реле</t>
  </si>
  <si>
    <t>Программное обеспечение для программируемых логических реле модульного исполнения PLR-S (логические реле), предназначенных для построения базовых систем автоматизированного управления малой и средней
степеней сложности. 1 лицензия на 8 рабочих мест, бессрочная</t>
  </si>
  <si>
    <t>Рабочая кабина</t>
  </si>
  <si>
    <t>С электроснабжением (380В), размеры не менее, мм: 2450*1550*1150, не более, мм: 2550*1650*1250, с переносной розеткой</t>
  </si>
  <si>
    <t>Слесарный верстак</t>
  </si>
  <si>
    <t>С пятью выдвижными ящиками и перфорированным экраном
Длина рабочего стола	- не менее 1200мм, не более 1400 мм
Ширина рабочего стола -не менее 650 мм, не более 700 мм
Высота рабочего стола	- не менее 850 мм, не более 880 мм
Размер экрана соответствует размерам стола, и не менее -1200ммх500мм
Кол-во ящиков - не менее 5</t>
  </si>
  <si>
    <t>Инструментальная тележка</t>
  </si>
  <si>
    <t>Трехярусная
Цвет покрытия - синий, серый
Высота, не менее 850 мм, не более 880
Ширина, не менее 800 мм, не более 820
Глубина, не менее 420 мм, не более 460 мм
Материал - металл
Тип замка - ключевой
Тип опоры - ролики</t>
  </si>
  <si>
    <t>Аккумуляторная дрель</t>
  </si>
  <si>
    <t>Max крутящий момент не менее 30 Нм
Тип аккумулятора Li-Ion
Напряжение аккумулятора не ниже 18 В
Max диаметр сверления (металл) 10 мм
Мах диаметр сверления (дерево) 20 мм</t>
  </si>
  <si>
    <t>Набор инструментов для проведения электрослесарных работ</t>
  </si>
  <si>
    <t>Предназначен для производства профилактических и электромонтажных работ в сетях и установках до 1000В. 
Адаптер 
Длинногубцы 180-200 мм, изолированные до 1000В 
Кусачки торцевые 180-200 мм,  изолированные до 1000В 
Плоскогубцы комбинированные 180-200 мм изолированные до 1000В 
Кусачки боковые 180-200 мм изолированные до 1000В 
Стриппер многофункциональный ММ-20 
Кабелерез изолированный до 1000В 
Ключи гаечные разводные изолированные до 1000В 
Нож кабельный изолированный до 1000В 
Отвертки крестовые (PH00; PH0; PH1; PH2; PH3);
Отвертка аккумуляторная М=3,5п/м реверсивная; 
Отвертка индикаторная 100-500В 
Отвертки шлицевые (SL2; SL2,5; SL3; SL5; SL6)
Мультиметр цифровой DT</t>
  </si>
  <si>
    <t>Набор материалов и аппаратов модуля «Коммутация распределительных коробок»</t>
  </si>
  <si>
    <t>Переключатель двухклавишный скрытого монтажа, 10 А, 6 контактов -не менее 4 шт
Коробка универсальная (для установки выключателей, розеток), размер, не более, мм: 88х88х44 - не менее 7 шт
Розетка с з/к 220 В, скрытого монтажа -не менее 3 шт
Патрон настенный, Е27 - не менее 6 шт
Лампа светодиодная, Е27, не более 6 Вт - не менее 6 шт
Датчик движения, накладной, 230 В 
Распределительная коробка, размер не менее 100*140*60 мм, не более 120*160*80 мм, не менее 4 шт</t>
  </si>
  <si>
    <t>Набор электромонтажного инструмента и измерительных приборов</t>
  </si>
  <si>
    <t>Отвертки шлицевые (SL2; SL2,5; SL3; SL5; SL6) и крестовые (PH00; PH0; PH1; PH2; PH3), индикаторная.
Пассатижи
Количество инструментов в наборе: не менее 9 шт, бокорезы усиленные 180 мм;
Изолированные длинногубцы</t>
  </si>
  <si>
    <t>Пылесос аккумуляторный</t>
  </si>
  <si>
    <t>Ручной аккумуляторный
Объем бака, не менее 0.5 л
Мощность всасывания: не ниже 80 Вт Время заряда, не более 240 мин
Время непрерывной работы не менее 20 мин, циклонный фильтр</t>
  </si>
  <si>
    <t>Реноватор</t>
  </si>
  <si>
    <t>Мощность (Вт) 400
Электр. регулировка оборотов
Угол колебаний: 3 град
Количество насадок в наборе: 4 шт
Частота колебаний: 13000-22000 кол/мин
Плавный пуск</t>
  </si>
  <si>
    <t>Фен</t>
  </si>
  <si>
    <t>Мощность, не ниже 2000 Вт
Рабочая температура до 650 °С
Тип двигателя: щеточный
Регулировка температуры: ступенчатая
Расход воздуха до 550 л/мин
Количество насадок в наборе, не менее 3</t>
  </si>
  <si>
    <t>Электролобзик</t>
  </si>
  <si>
    <t>Тип: с маятниковым ходом
Мощность, не менее 710 Вт
Наличие быстрой замены пилки
Мах толщина пропила (дерево): 80 мм
Мах толщина пропила (металла): 10 мм
Пилки в комплекте</t>
  </si>
  <si>
    <t>Ящик для материалов</t>
  </si>
  <si>
    <t>Материал-полипропилен
Объем, не менее, 36 л
Длина, не менее 500 мм
Ширина, не менее 390 мм
Высота, не менее 250 мм
С крышкой-Да
Особенности-крышка с замками
Цвет-прозрачный
Штабелируемый-Да
Морозостойкость-Да</t>
  </si>
  <si>
    <t>Табурет сварщика винтовой</t>
  </si>
  <si>
    <t>подьемно-поворотный, Диаметр сидения, не менее – 330мм
Высота – не менее 420 мм, не более 540 мм
Регулировка высоты – винтовая
Покрытие сидения – огнеупорный брезент
Количество опор не менее – 3 шт
Диаметр ножек (опор), не менее – 22,5 мм
Диаметр центральной опоры, не менее – 43 мм
Сидение – полумягкое
Покрытие мет. поверхностей: порошковая краска</t>
  </si>
  <si>
    <t>С подставкой под системный блок. 
Цвет покрытия-серый
Высота, мм, не более 900, не менее 800. Ширина, мм не более 900, не менее 800. Глубина, мм, не более 850, не менее 750.
Материал - ЛДСП
Материал кромки - ПВХ
Материал каркаса - (опор)металл
Толщина столешницы, мм, не менее 16</t>
  </si>
  <si>
    <t>Число ядер процессора: 6;
Число потоков процессора: 12;
Частота процессора: 2500 МГц;
Максимальная частота процессора: 4400 МГц;
Техпроцесс: 7 нм;
Кэш-память 2-го уровня: 7.5 МБ;
Кэш-память 3-го уровня: 18 МБ;
ОЗУ: не менее 16 ГБ DDR4;
ПЗУ: не менее 256 ГБ SSD;
Частота граф. процессора: 1366 МГц;
Максимальна частота граф. процессора: 1480 МГц;
техпроцесс граф. процессора: 14 нм;
Тип видеопамяти: GDDR5;
Объем видеопамяти: 4 ГБ;
Частота видеопамяти: 7000 МГц;
Разрядность шины видеопамяти: 128 бит;
Интерфейс: PCI-E 3.0;
Разъемы: 1xDVI, 1xHDMI, 1xDP;
подержка технологий: OpenGL 4.5, DirectX 12;
ОС: предустановленная</t>
  </si>
  <si>
    <t>Стенд-тренажер виртуальный «Основы электрических машин и электропривода»</t>
  </si>
  <si>
    <t>Тренажер представляет виртуальный аналог реального учебного стенда «Основы электрического привода» и позволяет проводить лабораторные работы  с учетом реальных статических и динамических характеристик, математических моделей реальных физических элементов и устройств. 1 лицензия на 1 рабочее место, бессрочная</t>
  </si>
  <si>
    <t>Стенд-тренажер виртуальный «Трансформаторы и автотрансформаторы»</t>
  </si>
  <si>
    <t>Тренажер представляет виртуальный аналог реального учебного стенда «Трансформаторы и автотрансформаторы» и позволяет проводить лабораторные работы  с учетом реальных статических и динамических характеристик, математических моделей реальных физических элементов и устройств. 1 лицензия на 1 рабочее место, бессрочная</t>
  </si>
  <si>
    <t>Стенд-тренажер виртуальный «Электрические цепи»</t>
  </si>
  <si>
    <t>Тренажер представляет виртуальный аналог реального учебного стенда «Электрические цепи» и позволяет выполнять лабораторные работы по электрическим цепям постоянного и переменного токов с учетом реальных статических и динамических характеристик, математических моделей реальных физических элементов и устройств.
Перечень лабораторных работ, выполняемых на тренажере:
1. Электроизмерительные приборы и измерения.
2. Линейные электрические цепи постоянного тока.
3. Экспериментальное определение параметров элементов электрических цепей переменного тока.
4. Электрическая цепь переменного тока с последовательным соединением элементов.
5. Электрическая цепь переменного тока с параллельным соединением элементов. 
6. Трехфазная электрическая цепь при соединении потребителей по схеме «звезда».
7. Трехфазная электрическая цепь при соединении потребителей по схеме «треугольник».
8. Нелинейная цепь постоянного тока.
9. Нелинейная цепь переменного тока.
1 лицензия на 1 рабочее место, бессрочная</t>
  </si>
  <si>
    <t>Стенд-тренажер виртуальный «Электротехника и основы электроники»</t>
  </si>
  <si>
    <t>Тренажер представляет виртуальный аналог реального учебного стенда «Электротехника и основы электроники» и позволяет выполнять лабораторные работы по электрическим цепям постоянного тока, однофазным и трехфазным цепям переменного тока, полупроводниковым приборам, аналоговым и цифровым устройствам, трансформаторам, электрическим машинам постоянного и переменного тока с учетом реальных статических и динамических характеристик, математических моделей реальных физических элементов и устройств. 
Количество лабораторных работ, не менее 22
1 лицензия на 1 рабочее место, бессрочная</t>
  </si>
  <si>
    <t>Тренажер-симулятор виртуальный «Электромонтаж и наладка систем электроснабжения, освещения и автоматики»</t>
  </si>
  <si>
    <t>Тренажер представляет виртуальную модель реального помещения с установленными в ней электромонтажными кабинами для проведения работ. Каждое рабочее место оборудовано верстаком для проведения слесарных работ, ящиком с оборудованием и местом хранения электротехнического оборудования, которое будет использоваться при монтаже. Тренажер позволяет формировать навыки электромонтажа в промышленных и гражданских отраслях, производить поиск неисправностей.
1 лицензия на 1 рабочее место, бессрочная</t>
  </si>
  <si>
    <t>Система автоматизированного проектирования.</t>
  </si>
  <si>
    <t>Учебный комплект программного обеспечения Универсальная система автоматизированного проектирования для создания проектно-конструкторской документации для горнодобывающей отрасли, с возможность 3Д моделирования. 1 лицензия на 50 рабочих мест, бессрочная</t>
  </si>
  <si>
    <t>Материал обивки- сетка, ткань
Цвет обивки-черный
Минимальная высота сиденья-430 мм. Максимальная высота сидения-525 мм. Внутренняя ширина сиденья, не менее 455 мм. Глубина сиденья, не менее 470 мм
Максимальная статическая нагрузка, не менее 120 кг.
Высота спинки, не менее 400 мм, не более 500 мм.
С подлокотниками.</t>
  </si>
  <si>
    <t>Стол преподавателя</t>
  </si>
  <si>
    <t>Высота, не менее 760 мм, не более 800 мм. Глубина, не менее 600 мм, не более 700 мм. Ширина, не менее 1200 мм, не более 1400 мм. 
Материал-ЛДСП, толщина не менее 16 мм. 
Материал кромки-ПВХ
С тумбой, не менее двух выдвижных ящиков</t>
  </si>
  <si>
    <t>Материал обивки- сетка, ткань.
Цвет обивки-черный. Минимальная высота сиденья-430 мм. 
Максимальная высота сидения-525 мм. Внутренняя ширина сиденья, не менее 455 мм. Глубина сиденья, не менее 470 мм. Максимальная статическая нагрузка, не менее 120 кг Высота спинки, не менее 400 мм, не более 500 мм. С подлокотниками.</t>
  </si>
  <si>
    <t>Столешница изготовлена из ЛДСП толщиной не менее 22 мм, кромка ПВХ 2 мм. Опоры столов, каркасы и двери шкафов ЛДСП толщиной не менее 16 мм, кромка ПВХ 0,4 мм. Количество полок (шт) не менее-5, две полки снизу с дверями.
Замка нет.
Габариты:
Высота, мм, не менее 1800, не более 2025.
Ширина, не менее 800 мм, не более 1000 мм
Глубина, не менее 400 мм, не более 500 мм
Материал-ЛДСП
Материал кромки-ПВХ
Материал дверей-ЛДСП</t>
  </si>
  <si>
    <t>Число ядер процессора: 4;
Число потоков процессора: 8;
Частота процессора: 3300 МГц;
Максимальная частота процессора: 4300 МГц;
Техпроцесс: 10 нм;
Кэш-память 1-го уровня: 320 КБ;
Кэш-память 2-го уровня: 5 МБ;
Кэш-память 3-го уровня: 12 МБ;
ОЗУ: не менее 8 Гб;
ПЗУ: не менее 250 Гб SSD;
ОС: предустановлена;</t>
  </si>
  <si>
    <t>Тип печати: черно-белая
Максимальный формат: А4
Интерфейс Wi-Fi: нет
Интерфейс Ethernet (RJ-45): да
Поддержка AirPrint: нет
Интерфейс USB: имеется
Скорость монохромной печати, страниц/мин, не менее 25.
Функция факса: нет.
Плотность бумаги (диапазон): 60-220 г/кв.м.
Скорость ч/б копирования (страниц/мин), не менее 18.
Объем памяти, не менее 64 МБ.
Устройство подачи оригиналов: автоподатчик односторонний.
Автоматическая двусторонняя печать: имеется. Емкость лотка подачи, не менее 250 лист. Емкость выходного лотка, не менее 100 лист.</t>
  </si>
  <si>
    <t>Аптечка упакована в футляр-чемоданчик. Аптечка первой помощи для оснащения промышленных предприятий (производственная). Основное наполнение: перевязочные материалы для оказания первой медицинской помощи при получении травмы. Изготовлена в соответствии с ТУ 9398-037-10973749-2008.</t>
  </si>
  <si>
    <t>Обувь</t>
  </si>
  <si>
    <t>Закрытая, с усиленным носком. Размеры от 39 до 45.</t>
  </si>
  <si>
    <t>Углекислотный. Конструкция - переносной. Материал корпуса - металл. Объем - не менее 3 литров.</t>
  </si>
  <si>
    <t>Спецодежда</t>
  </si>
  <si>
    <t>Халат рабочий. Состав ткани 100% хлопок. Плотность материала не менее 142 г/кв.м.. Рукав длинный. Застежка -
пуговица. Защитные свойства -
от общих производственных загрязнений. Размеры от 44 до 56.</t>
  </si>
  <si>
    <t>в сфере Машиностроение, Нижегородская область</t>
  </si>
  <si>
    <t>Базовая образовательная организация кластера: ГБПОУ «Нижегородский индустриальный колледж»</t>
  </si>
  <si>
    <t>Нижний Новгород Спутника Дом: 2А</t>
  </si>
  <si>
    <t>Площадь зоны: 35.5 кв.м.</t>
  </si>
  <si>
    <t>Освещение: Комбинированное</t>
  </si>
  <si>
    <t>Покрытие пола: Плитка</t>
  </si>
  <si>
    <t>Подведение/ отведение ГХВС: Требуется</t>
  </si>
  <si>
    <t>Подведение сжатого воздуха: Требуется</t>
  </si>
  <si>
    <t>Стенд Контрольные испытания электрооборудования</t>
  </si>
  <si>
    <t>Стенд  практических занятий по проведению контрольных 
 испытаний  электрооборудования. Состав:  Электромашинный агрегат - не менее 1 шт., Трехфазный источник питания не менее 1 шт., Однофазный источник питания не менее 1 шт., Мегаомметр не менее 1 шт., Трехфазный регулируемый автотрансформаторне менее 1 шт.. Габариты ( ДхШхВ) не менее 900х300х500 мм</t>
  </si>
  <si>
    <t>РБ</t>
  </si>
  <si>
    <t>Инструментальный стеллаж</t>
  </si>
  <si>
    <t>стеллаж  4 полки, размер  стеллажа не менее 1500х800х2000 мм</t>
  </si>
  <si>
    <t>Регулируемый, ростовые  группы не менее 6</t>
  </si>
  <si>
    <t>Стол рабочий для электромонтажных работ</t>
  </si>
  <si>
    <t>Размер ( ШхГхВ) не  менее 1000х700х1000 мм</t>
  </si>
  <si>
    <t>набор электромонтажного инструмента</t>
  </si>
  <si>
    <t>диэлектрическая отвертка 2.5х75 - не менее 1 шт.
диэлектрическая отвертка 4.0х100 - не менее 1 шт.
диэлектрическая отвертка 5.5х125 - не менее 1 шт.
диэлектрическая отверток РН1х80 - не менее 1 шт.
диэлектрическая отверток РН2х100 - не менее 1 шт.
отвертка-индикаторная - не менее 1 шт.
пассатижи диэлектрические 180 мм - не менее 1 шт.
бокорезы диэлектрические 180 мм - не менее 1 шт.
длинногубцы диэлектрические 160 мм - не менее 1 шт.
диэлектрические однорожковые ключи: 10, 12, 13, 17, 19
стриппер
клещи переставные диэлектрические 250 мм - не менее 1 шт.
нож монтерский диэлектрический  - не менее 1 шт.
бесконтактный детектор напряжения - не менее 1 шт.
перчатки монтажника - не менее 1 шт.
нож строительный монтажный - не менее 1 шт. 
фонарик переносной - не менее 1 шт.</t>
  </si>
  <si>
    <t>Автоматизированное рабочее место (в комплекте)</t>
  </si>
  <si>
    <t>Системный блок,  монитор. мышь проводная, клавиатура проводная,  предустановленная операционная система.</t>
  </si>
  <si>
    <t>Размер не менее  1200х500 мм, ростовые группы не менее 6</t>
  </si>
  <si>
    <t>Регулируемый,  ростовые группы не менее 6</t>
  </si>
  <si>
    <t>Для оказания первой медицинской помощи на производственных  участках и рабочих кабинетах</t>
  </si>
  <si>
    <t>Углекислотный, масса заряда не менее 3 кг, масса огнетушителя не  менее 10 кг</t>
  </si>
  <si>
    <t>в сфере Машиностроение, Волгоградская область</t>
  </si>
  <si>
    <t>Базовая образовательная организация кластера: ГБПОУ «Волгоградский колледж машиностроения и связи»</t>
  </si>
  <si>
    <t>Волгоград Даугавская Дом: 7 Корпус: (кор.1) Литера: а 
Волгоград Даугавская Дом: 7 Корпус: (кор.2) Литера: а</t>
  </si>
  <si>
    <t>Волгоград Даугавская Дом: 7 Корпус: (кор.1) Литера: а</t>
  </si>
  <si>
    <t>Площадь зоны: 133 кв.м.</t>
  </si>
  <si>
    <t>Освещение: светодиодное общее</t>
  </si>
  <si>
    <t>Интернет: Подключение к Беспроводной интернету</t>
  </si>
  <si>
    <t>Покрытие пола: линолеум</t>
  </si>
  <si>
    <t>металлический каркас, столешница ламинированный ДСП, не менее 1200*600*770 мм</t>
  </si>
  <si>
    <t>стул ученический</t>
  </si>
  <si>
    <t>металлический каркас, пластик, не менее 420*380*380 мм</t>
  </si>
  <si>
    <t>Комплект учебно-лабораторного оборудования "Электромеханика" (ЭМ-СР)</t>
  </si>
  <si>
    <t>Технические характеристики (энерго-габаритные):
Габариты: 950 х 700 х 400 мм. Масса: 40 кг.
Электропитание: 220 В, 50 Гц.
Потребляемая мощность от сети: 600 Вт.
Состав (основного изделия): 1. Стенд:
Автотрансформатор регулируемый.
Активная нагрузка. Блок силовой.
Измерительные приборы. Источник питания.
Конденсаторы. Мультиметр.
Преобразователь частоты и тахометр.
Трансформатор однофазный.
Трехфазный измеритель.
2. Электромашинный агрегат (асинхронный двигатель с короткозамкнутым ротором, двигатель (генератор) постоянного тока, цифровой энкодер). 3. Комплект соединительных проводов и сетевых шнуров.</t>
  </si>
  <si>
    <t>Стол лабораторный</t>
  </si>
  <si>
    <t>Стол лабораторный	металлический каркас, столешница ламинированный ДСП, не менее 1200*600*770</t>
  </si>
  <si>
    <t>Комплект учебно-лабораторного оборудования "Электрические машины"</t>
  </si>
  <si>
    <t>Технические характеристики (энерго-габаритные):
Габариты: не более 1100 х 900 х 1600 мм.
Масса: не более 70 кг. Электропитание: 220 В, 50 Гц. Потребляемая мощность: не более 500 Вт.
Состав (основного изделия):
Модуль питания стенда. Модуль питания.
Модуль "Трансформатор однофазный".
Модуль "Автотрансформатор регулируемый".
Модуль "Преобразователь частоты".
Модуль "Активная нагрузка".
Модуль силовой.
Модуль "Источник питания ДПТ".
Модуль "Сопротивления добавочные 1".
Модуль "Измерительные приборы".
Модуль "Трехфазный измеритель".
Комплект поставки:
1. Лабораторный стенд "Электрические машины".
2.Электромашинный агрегат с оптическим энкодером
3.Лабораторный стол с двухсекционным контейнером и двухуровневой рамой.
4.Светодиодная вывеска с названием стенда.
5.Комплект соединительных проводов и силовых кабелей.</t>
  </si>
  <si>
    <t>Типовой комплект учебного оборудования «Система управления асинхронным двигателем с короткозамкнутым ротором"</t>
  </si>
  <si>
    <t>Габариты 600х550х350 м
Масса, не более 30 кг
Состав:
1. Система управления асинхронным двигателем.
2. Асинхронный электродвигатель с короткозамкнутым ротором с маховиком.
3. Цифровой мультиметр.
4. Комплект силовых кабелей и соединительных проводов.
5. Техническое описание лабораторного стенда.
6. Методические указания к проведению лабораторных работ.</t>
  </si>
  <si>
    <t>Типовой комплект учебного оборудования "Трехфазные трансформаторы напряжения "</t>
  </si>
  <si>
    <t>Габариты 650х1550х650 мм
Масса, не более 100 кг
Состав:
1. Модули: питание стенда; питание; измеритель мощности; трехфазный автотрансформатор; трехфазный трансформатор; измерительный.
2. Трехфазный автотрансформатор.
3. Лабораторный стол.
4. Комплект силовых кабелей и соединительных проводов.
5. Техническое описание лабораторного стенда.
6. Методические указания к проведению лабораторных работ.</t>
  </si>
  <si>
    <t>Комплект учебно-лабораторного оборудования "Трехфазный асинхронный двигатель с имитатором неисправностей</t>
  </si>
  <si>
    <t>Габариты: не менее 540 х 190 х 195 мм.
Масса: не более 10 кг.
Асинхронный двигатель с короткозамкнутым ротором мощностью не менее 120 Вт.
Имитатор неисправностей.
Станина.
Возможности: обрыв обмотки U-U1,V-V1,W-W1, замыкание межвитковое, на корпус, межобмоточное, поиск неисправностей контактов</t>
  </si>
  <si>
    <t>Ноутбук с мышью</t>
  </si>
  <si>
    <t>экран не менее 17.3", процессор от 3,3 ГГц, ОЗУ от 8   Гб, видеокарта, SSD от 256 Гб, веб-камера от 1Мп, наличие разъемов HDMI, USB, Ethernet, 3,5 мм Jack,  с ОС</t>
  </si>
  <si>
    <t>монохромный, лазерный,</t>
  </si>
  <si>
    <t>проектор</t>
  </si>
  <si>
    <t>разрешение не менее 1920*1080, яркость от 3000 лм</t>
  </si>
  <si>
    <t>экран</t>
  </si>
  <si>
    <t>Переносной на штативе, не менее 2000*2000 мм, способ установки – сворачивающийся в рулон</t>
  </si>
  <si>
    <t>стол</t>
  </si>
  <si>
    <t>шкаф</t>
  </si>
  <si>
    <t>ламинированный ДСП, комбинированный,  полок не менее 5, не менее 800*574*2200 мм</t>
  </si>
  <si>
    <t>доска ученическая</t>
  </si>
  <si>
    <t>Трехэлементная магнитная (комбинированная) доска, 3400*1000 мм</t>
  </si>
  <si>
    <t>тумба</t>
  </si>
  <si>
    <t>ламинированный ДСП , не менее 42x45x57 см, ящиков не менее 2</t>
  </si>
  <si>
    <t>Огнетушитель переносной. Требования не менее чем по приказу Федерального агентства по техническому регулированию и метрологии от 24 августа 2021 г. № 794 -ст, в части ГОСТ Р 51057 Техника пожарная. Огнетушители переносные. Общие технические требования</t>
  </si>
  <si>
    <t>материал - пластик; комплектация -бинт стерильный; бинт нестерильный; лейкопластырь бактерицидный; жгут кровоостанавливающий; перекиси водорода раствор; салфетки марлевые медицинские стерильные</t>
  </si>
  <si>
    <t>в сфере Металлургия, Челябинская область</t>
  </si>
  <si>
    <t>Базовая образовательная организация кластера: ГБПОУ «Ашинский индустриальный техникум»</t>
  </si>
  <si>
    <t>Аша Симская Дом: 1а 
Аша Симская Дом: 1а (Учебно-производственный корпус)</t>
  </si>
  <si>
    <t>Аша Симская Дом: 1а</t>
  </si>
  <si>
    <t>Площадь зоны: 109 кв.м.</t>
  </si>
  <si>
    <t>Освещение: верхнее искусственное освещение   400 люкс</t>
  </si>
  <si>
    <t>Покрытие пола: топинг</t>
  </si>
  <si>
    <t>Комплект монтажа и наладки схем плавного пуска асинхронного двигателя</t>
  </si>
  <si>
    <t>Исполнение шкаф  ручное (выполнение сборки, электромонтажа и наладки схем плавного пуска асинхронного двигателя 1,1 кВт.)
Габариты (ШхВхГ) не более 650х500х220 мм. 
Масса, не более 60 кг.
Состав:
1. Базовый модуль - 1 шт..
2. Монтажная панель  - 1 шт..
3. Электромашинный агрегат - 1 шт..
4. Устройство плавного пуска   - 1 шт..</t>
  </si>
  <si>
    <t>Комплект монтажа и наладки схем регулирования скорости асинхронного двигателя</t>
  </si>
  <si>
    <t>Комплект монтажа и наладки схем регулирования скорости асинхронного двигателя не менее 1,1 кВт,, исполнение шкаф электромонтажный, ручное,  Состав:
1. Базовый модуль 
2. Монтажная панель 
3. Электромашинный агрегат
4. Преобразователь частоты Габариты   (ШчВчД) не более 650х500х220 мм</t>
  </si>
  <si>
    <t>Набор  с частотным преобразователем «Эксплуатация и наладка схем управления электродвигателями»</t>
  </si>
  <si>
    <t>Набор с частотным преобразователем, трехфазная сеть 380В,  Перечень электроустановочных изделий и электрических аппаратов:
1. выключатель автоматический  – 2 шт.;
2. электродвигатель с присоединительной панелью – 1 шт.;
3. конденсатор  – 1 шт.;
4. дроссель – 3 шт.;
5. реверсивный магнитный пускатель – 1 шт.;
6. кнопочный пост управления  – 1 шт.;
7. электротепловое реле – 1 шт.</t>
  </si>
  <si>
    <t>Комплект учебного оборудования «Система управления асинхронным двигателем с короткозамкнутым ротором»</t>
  </si>
  <si>
    <t>Исполнение шкаф управления, ручное,                       Состав:
1. Система управления асинхронным двигателем.
2. Асинхронный электродвигатель с короткозамкнутым ротором с маховиком.
3. Цифровой мультиметр.
4. Комплект силовых кабелей и соединительных проводов. Габариты  (ШчВчД) не более 600х550х350 м.</t>
  </si>
  <si>
    <t>Стенд-планшет «Асинхронный двигатель с фазным ротором»</t>
  </si>
  <si>
    <t>Стенд-планшет «Асинхронный двигатель с фазным ротором»                   Состав:
1.ПЛАНШЕТ — разрез «Асинхронный двигатель с фазным ротором» (схема, характеристики, разрез натуральных деталей и элементов асинхронного двигателя с фазным ротором). Планшет выполнен из фанеры толщиной 18 мм, окрашенной акриловой краской, лицевая панель — из анодированного алюминия со специализированным долговременным нанесением цветного изображения высокой четкости путем цифровой печати и последующей термической обработкой поверхности.
На лицевой панели планшета размещены изображения типовых схем подключения двигателей, изображения принципов работы и конструкции, а так же установлены разрезы натуральных деталей и функциональных элементов реального асинхронного двигателя с фазным ротором.
2.МОДУЛЬ имитации работы и ввода неисправностей «Асинхронный двигатель с фазным ротором» — блок, со встроенной платой на безе микроконтроллера, который благодаря светодиодам наглядно визуализирует принцип работы асинхронного двигателя с фазным ротором.  Габаритные размеры  (ШчВчД): не более   300х70х200 мм. Максимальная потребляемая мощность  не менее 50 Вт</t>
  </si>
  <si>
    <t>Стенд-планшет «Двигатель постоянного тока»</t>
  </si>
  <si>
    <t>Стенд-планшет «Двигатель постоянного тока»                               Cостав:
1.ПЛАНШЕТ — разрез «Двигатель постоянного тока» (схема, характеристики, разрез натуральных деталей и элементов двигателя постоянного тока). Планшет выполнен из фанеры толщиной 18 мм, окрашенной акриловой краской, лицевая панель — из анодированного алюминия со специализированным долговременным нанесением цветного изображения высокой четкости путем цифровой печати и последующей термической обработкой поверхности.
На лицевой панели планшета размещены изображения типовых схем подключения двигателей, изображения принципов работы и конструкции, а так же установлены разрезы натуральных деталей и функциональных элементов реального двигателя постоянного тока.
2.МОДУЛЬ имитации работы и ввода неисправностей «Двигатель постоянного тока» — блок, со встроенной платой на безе микроконтроллера, для исследования принципов работы двигателя постоянного тока. Габаритные размеры  (ШчВчД):  не более 300х70х200 мм.</t>
  </si>
  <si>
    <t>Стенд поиск неисправностей</t>
  </si>
  <si>
    <t>Стенд поиск неисправностей                                Состав:
1. Шкаф электромонтажный, содержащий:
– Автоматический выключатель (2 полюсный) – 1шт;
– Реле промежуточное модульное – 4шт;
– Контактор с блоком доп. контактов – 10шт;
– Электромеханическое промежуточное реле – 4шт;
– Пускатель ручной кнопочный с блоком доп. контактов – 3шт;
– Реле пуска «звезда-треугольник» — 1шт;
– Реле задержки включения – 2шт;
– Реле времени многофункциональное – 1шт;
– Реле циклическое – 1шт;
– Кулачковый переключатель — 1шт;
– Элементы индикации и управления – 27шт;
– Источник питания – 1шт.
7. Кабель для подачи питания Габариты (ШчВчД)  не более 650х1000х285 мм
Масса, не более 50 кг.</t>
  </si>
  <si>
    <t>Модуль «Программируемое реле ONI»,</t>
  </si>
  <si>
    <t>Модуль «Программируемое реле ONI», ONI-ЛМ                                                                  Cостав:
1. Модуль с установленным программируемым реле.
2. Комплект мнемосхем объектов автоматизации.
3. Сетевой кабель питания.
4. Комплект соединительных проводов.
5. Программное обеспечение (флеш-диск).
6. Кабель-адаптер для программирования. Габариты  (ШчВчД)  не более  250x225x120 мм.</t>
  </si>
  <si>
    <t>Комплект учебного оборудования  Программируемое  реле ОВЕн»</t>
  </si>
  <si>
    <t>Комплект учебного оборудования  Программируемое  реле ОВЕн», исполнение моноблочное с ноутбуком, ОВЕН-МН                    Состав:
1. Лабораторный модуль.
2. Программируемое реле ОВЕН.
3. Узел объектов автоматизации (8 объектов).
4. Ноутбук.
5. Комплект кабелей и аксессуаров для проведения лабораторных работ.
6. Программное обеспечение (компакт диск). Габариты  (ШчВчД)  не более  200x250x150 мм 
Масса, не более 10 кг В комплекте ноутбук.</t>
  </si>
  <si>
    <t>Доска аудиторная</t>
  </si>
  <si>
    <t>Доска аудиторная передвижная, поворотная  (Мел/Маркер/Магнит).</t>
  </si>
  <si>
    <t>Led - телевизор</t>
  </si>
  <si>
    <t>Led - телевизор, Smart,  диагональ не менее 80, не более 100i, смарт-функция.</t>
  </si>
  <si>
    <t>Шкаф металлический для инструментов</t>
  </si>
  <si>
    <t>Двухсекционный, металлический инструментальный шкаф. Высота не менее 1700 м, не более 2200 мм, ширина не менее 700 мм, не более 1200 мм,  глубина не менее 450 мм, не более 600 мм</t>
  </si>
  <si>
    <t>Шкаф</t>
  </si>
  <si>
    <t>Двухсекционный. ЛДСП. Высота не менее 1600 м, не более 2000 мм, ширина не менее 800 мм, не более 1400 мм, глубина не менее 400 мм.</t>
  </si>
  <si>
    <t>Стенд «Теоретические основы электротехники»</t>
  </si>
  <si>
    <t>Состав:
1. Модули: питания
2. Комплект модулей для исследования статических плоско-параллельных полей.
3. Каркас.
4. Комплект силовых кабелей и соединительных проводов. Габаритные размеры   не более 1260х610х300 мм</t>
  </si>
  <si>
    <t>Стенд «Электрические машины»</t>
  </si>
  <si>
    <t>Состав:
1. Модули: питания
2. Комплект модулей для исследования статических плоско-параллельных полей.
3. Каркас.
4. Комплект силовых кабелей и соединительных проводов. Габариты  не более 1050х850х450 мм.</t>
  </si>
  <si>
    <t>Стенд «Электрические машины и электропривод»</t>
  </si>
  <si>
    <t>Состав:
1. Модули: питания
2. Комплект модулей для исследования статических плоско-параллельных полей.
3. Каркас.
4. Комплект силовых кабелей и соединительных проводов. Габариты   не более  1260х850х450 мм.</t>
  </si>
  <si>
    <t>Стенд «Электромонтаж в жилых  и офисных помещениях»</t>
  </si>
  <si>
    <t>Состав:
1. Модули: питания
2. Комплект модулей для исследования статических плоско-параллельных полей.
3. Каркас.
4. Комплект силовых кабелей и соединительных проводов.  Габариты   не более   1064х265х680мм.</t>
  </si>
  <si>
    <t>Стенд «Однофазный и трехфазный источник питания» (типовой комплект учебного оборудования)</t>
  </si>
  <si>
    <t>Стенд «Однофазный и трехфазный источник питания» (типовой комплект учебного оборудования)                Состав:
1. Модули: питания
2. Комплект модулей для исследования статических плоско-параллельных полей.
3. Каркас.
4. Комплект силовых кабелей и соединительных проводов. Габариты   не более   1070x650x300 мм.</t>
  </si>
  <si>
    <t>Стенд «Релейная защита и автоматика в системах электроснабжения» (типовой комплект учебного оборудования)</t>
  </si>
  <si>
    <t>Стенд «Релейная защита и автоматика в системах электроснабжения» (типовой комплект учебного оборудования)                                         Состав:
1. Модули: питания
2. Комплект модулей для исследования статических плоско-параллельных полей.
3. Каркас.
4. Комплект силовых кабелей и соединительных проводов. Габариты   не более   1070x650x300 мм.</t>
  </si>
  <si>
    <t>Стенд «Имитация поиска неисправностей»</t>
  </si>
  <si>
    <t>Стенд «Имитация поиска неисправностей»                          Состав:
1. Модули: питания
2. Комплект модулей для исследования статических плоско-параллельных полей.
3. Каркас.
4. Комплект силовых кабелей и соединительных проводов. Габариты   не более   1070x650x300 мм.</t>
  </si>
  <si>
    <t>Стол ученический 2-местный нерегулируемый. Высота стола - 5.6 группа роста, не менее 700 мм. Столешница изготовлена из ЛДСП. Торцы столешницы отделаны противоударной кромкой ПВХ. Металлокаркас окрашен порошковой краской</t>
  </si>
  <si>
    <t>шт. (на 2 раб. места)</t>
  </si>
  <si>
    <t>Стул ученический  нерегулируемый.  Высота стула  - 5,6 группа  роста,  не менее 420 мм. Тип каркаса  Металлический Материал каркаса:  плоскоовальная и прямоугольная труба</t>
  </si>
  <si>
    <t>Количество ядер 4,  Объем оперативной памяти 4 Гигабайт.  Диагональ экрана 15,6, Тип видеокарты: Интегрированная.  Жесткий диск 500 Гигабайт.</t>
  </si>
  <si>
    <t>Мультиметр</t>
  </si>
  <si>
    <t>Постоянное напряжение от 0,2-600 В, Постоянный ток 0.0002-10 А Сопротивление 200000-2 МОм Переменное напряжение 200-600 В 3,5 разрядный ЖК-дисплей</t>
  </si>
  <si>
    <t>Программное обеспечение для проектирования электрических схем</t>
  </si>
  <si>
    <t>Программа для проектирования электротехнических схем.  Открытое лицензионное соглашение GNU  (1 лицензия на 1 ноутбук). Использование программы без ограничений. ОС: Windows 10, Windows 7, Windows 8, Windows 8.1.   Поддержка импорта из QET и XML файлов, а экспортировать можно в QET и несколько графических форматов (PNG, JPG, BMP, SVG)</t>
  </si>
  <si>
    <t>Программное обеспечение для моделирования электронных цепей</t>
  </si>
  <si>
    <t>Программа для моделирования электронных цепей. Открытое лицензионное соглашение GNU  (1 лицензия на 1 ноутбук). Использование программы без ограничений. Виды моделирования, поддерживаемые программой:
1. Моделирование по постоянному току;
2. Моделирование по переменному току;
3. Гармонический баланс;
4. Цифровое моделирование;
5. Моделирование переходных процессов;
6. Моделирование S-параметров;
7. Развёртка по параметру;
8. Оптимизация.</t>
  </si>
  <si>
    <t>Персональный компьютер в сборе</t>
  </si>
  <si>
    <t>Персональный компьютер с предустановленным программным обеспечением.  Тип оперативной памяти: не ниже DDR4. Объем оперативной установленной памяти: 16 Гигабайт. Тип видеокарты: Дискретная. Тип памяти видеокарты: GDDR6. Объем памяти видеокарты: не менее 8 Гигабайт. Количество ядер процессора: 6 Шт. Количество потоков процессора: 8 Шт. Размер диагонали монитора: не менее 23.5 Дюйм (25,4 мм). Наличие в комплекте проводной мыши и клавиатуры. Колонки компьютерные. Проводная гарнитура.</t>
  </si>
  <si>
    <t>Стол состоит из: угловой столешницы, шести опор экрана тумбы, двух экранов стола.  Стол на металлокаркасе с подставкой.  Столешница ЛДСП 20-30 мм, кромка ПВХ, Высота стола - 5.6 группа роста, не менее 700 мм. Размеры: ширина не менее 900 мм, не более 1200 мм Глубина не менее 600 мм</t>
  </si>
  <si>
    <t>Кресло преподавателя</t>
  </si>
  <si>
    <t>Материал: текстиль, подлокотники: металлические с накладками из  пластика, регулируемые по  высоте, механизм качания: с синхронным отклонением сидения и спинки 1:3, с фиксацией кресла в нескольких положениях, регулировка кресла по высоте, крестовина: пластиковая  Размеры: Высота кресла нескольких положениях, регулировка кресла по высоте, крестовина: пластиковая  Размеры: Высота кресла от 87.50 до 95.50 см Высота сиденья не менее  45 см Глубина сиденья  не менее 48 см   Допустимая нагрузка - 120 кг.</t>
  </si>
  <si>
    <t>Многофункциональное устройство</t>
  </si>
  <si>
    <t>Многофункциональное устройство лазерное Технология печати: электрографическая (лазерная). Цветность печати: черно-белая. Формат печати: A4, A5.</t>
  </si>
  <si>
    <t>Программа для проектирования электротехнических схем. Открытое лицензионное соглашение GNU (1 лицензия на 1 ноутбук). Использование программы без ограничений. ОС: Windows 10, Windows 7, Windows 8, Windows 8.1. Поддержка импорта из QET и XML файлов, а экспортировать можно в QET и несколько графических форматов (PNG, JPG, BMP, SVG)</t>
  </si>
  <si>
    <t>Программа для моделирования электронных цепей. Открытое лицензионное соглашение GNU (1 лицензия на 1 ноутбук). Использование программы без ограничений. Виды моделирования, поддерживаемые программой:
1. Моделирование по постоянному току;
2. Моделирование по переменному току;
3. Гармонический баланс;
4. Цифровое моделирование;
5. Моделирование переходных процессов;
6. Моделирование S-параметров;
7. Развёртка по параметру;
8. Оптимизация.</t>
  </si>
  <si>
    <t>Набор перевязочных материалов, инструментов и приспособлений, предназначенных для оказания первой помощи комплектация в соответствии с приказом 1331Н.</t>
  </si>
  <si>
    <t>Тип огнетушителя - порошковый. Вид огнетушителя -переносной. Масса заряда не менее 5 кг. Класс пожара A.B.C.E. Объем заряда не менее 5 л.</t>
  </si>
  <si>
    <t>Пepeнocнaя мобильная стoйкa для бесконтактной дeзинфeкции pук c ceнcopным диcпeнcepoм aнтиceптикa.</t>
  </si>
  <si>
    <t>в сфере Металлургия, Республика Хакасия</t>
  </si>
  <si>
    <t>Базовая образовательная организация кластера: ГАПОУ Республики Хакасия «Саяногорский политехнический техникум»</t>
  </si>
  <si>
    <t>Саяногорск Заводской Дом: 60 Литера: А 
Саяногорск Заводской мкр Дом: 60</t>
  </si>
  <si>
    <t>Саяногорск Заводской Дом: 60 Литера: А</t>
  </si>
  <si>
    <t>Площадь зоны: 107 кв.м.</t>
  </si>
  <si>
    <t>Освещение: Верхнее светодиодные лампы 300 люкс, естественное освещение.</t>
  </si>
  <si>
    <t>Покрытие пола: наливной</t>
  </si>
  <si>
    <t>Тумба мобильная</t>
  </si>
  <si>
    <t>Цвет покрытия серый,
Габариты не менее:
Высота, мм 577
Ширина, мм 404
Глубина, мм 454
Материал ЛДСП
Материал кромки ПВХ
Тип замка на один ящик
Количество выдвижных ящиков (шт) 3
Глубина ящика 350мм</t>
  </si>
  <si>
    <t>Шкаф для документов высокий со стеклом</t>
  </si>
  <si>
    <t>Материалы
Задняя стенка шкафов: ХДФ
Материал каркаса: ЛДСП
Материал фасада: ЛДСП
Рамка у стекол шкафов: Без рамки
Тип стекла: Прозрачные
Количество дверей: 4
Конфигурация:
Закрытый, Со стеклянными дверьми, габариты               Ширина, мм: 800
Глубина, мм: 400
Высота, мм: 1955</t>
  </si>
  <si>
    <t>Тележка для ноутбуков</t>
  </si>
  <si>
    <t>Размеры не менее (ВхШхГ) в мм: 735х1055х655
Кол-во ячеек: 16
Цвет изделия: серый
Замок: Да
Тип замка: CAM-LOCK и ригельный F-90
Столешница: накладка из ударопрочного АБС пластика</t>
  </si>
  <si>
    <t>Интерактивная панель</t>
  </si>
  <si>
    <t>Интерактивная панель, размеры не менее: 65 диагональ/ ОЗУ 4 ГБ/ SSD 128  Гб +Камера+микрофон+OPS 8100 (8/256 Гб)  + мобильная стойка</t>
  </si>
  <si>
    <t>Габаритные размеры не более, мм: 210х180х150
Масса не более 5 кг
Предназначена для изучения устройства и принципов работы асинхронного двигателя с короткозамкнутым ротором.
Выполняется модель только из нового электродвигателя. Вырез  позволяет видеть внутренний состав механизма</t>
  </si>
  <si>
    <t>Габаритные размеры не более, мм:  210х180х150
Масса не более 5 кг.
Учебная модель в разрезе  предназначена для изучения устройства и принципов работы двигателя постоянного тока с последовательным соединением обмотки возбуждения</t>
  </si>
  <si>
    <t>Учебный лабораторный стенд "Монтаж и наладка электроприводов". (перекатной)</t>
  </si>
  <si>
    <t>Учебный лабораторный стенд предназначен для приобретения учащимися навыков по монтажу схем управления электроприводом, диагностике, поиску и устранению неисправностей.
Габаритные размеры не более:
 Ширина, мм 1310
 Высота, мм 1470
 Глубина, мм 600
Масса оборудования,  не более 140 кг.</t>
  </si>
  <si>
    <t>Комплект лабораторного оборудования по монтажу и наладке</t>
  </si>
  <si>
    <t>Учебный лабораторный стенд с комплектом оборудования  по монтажу схем управления электроприводом, диагностике, поиску и устранению неисправностей. Габаритные размеры не более: 1060мм*670мм
Комплектность стенда  Комплект лабораторного оборудования по монтажу и наладке "Монтаж и наладка электроприводов":
базис-стенд – 1шт;
В базовую комплектацию базис-стенда входит: 
блок ввода БВ02;
блок питания БП01;
блок питания БП04;
блок измерений БИ02;
блок измерения скорости БС02;
блок плавного пуска БПП01;
блок реле БР01;
блок частотного преобразователя БЧ01;
блок сменных панелей БС01.
блок асинхронного электродвигателя – 1шт, Блок асинхронного электродвигателя выполнен на выносной раме, имеет в составе асинхронный двигатель, маховик, датчик частоты вращения и кабель для подключения к базис-стенду. 
комплект сменных панелей – 1 комплект;
стеллаж для хранения сменных панелей – 1шт;
комплект монтажных проводов – 1 комплект;
пульт управления реле РТ3Э – ПУ-У – 1шт;
паспорт – 1шт, указанным в 7 зоне, раздел общая зона, позиция №12</t>
  </si>
  <si>
    <t>Комплект учебного оборудования «Монтаж и наладка электрооборудования предприятий и гражданских сооружений»</t>
  </si>
  <si>
    <t>стенд с  комплектом  учебного оборудования «Монтаж и наладка электрооборудования предприятий и гражданских сооружений»
Габаритные размеры не более: 1820мм*800мм
Состав:
Модуль «Автотрансформатор»
Модуль «Модуль измерительный»
Модуль «Ваттметр»
Модуль «Счетчик электрический однофазный»
Модуль «Секундомер. Трансформатор напряжения»
Модуль «Устройство защитного отключения. Нагрузка»
Модуль «Имитатор неисправностей электродвигателя»
Модуль «Коммутационные аппараты»
Модуль «Осветительные приборы»
Модуль «Выключатели и электророзетка»
Асинхронный электродвигатель переменного тока с присоединительной панелью
Мультиметр
Каркас 2×5
Комплект соединительных проводников,
указанным в 7 зоне, раздел общая зона, позиция №13</t>
  </si>
  <si>
    <t>Комплект оборудования для лабораторных занятий по электротехническим материалам</t>
  </si>
  <si>
    <t>стенд с комплектом оборудования для лабораторных занятий по электротехническим материалам ЭТМ 1-С-К, размеры не более 910мм*800мм
Модуль питания и USB осциллограф
Функциональный генератор
Магнитотвердые материалы
Магнитомягкие материалы. Температурный коэффициент сопротивления/емкости
Измеритель RLC
Мультиметр
Барьерный эффект. фотопроводимость
Прямой и обратный пьезоэффект. Наборное поле.
Комплект минимодулей.
Набор проводников по теме «Электропроводность».
Датчик Холла.
Прибор для измерения сопротивления изоляции.
Комплект соединительных проводников, указанным в 7 зоне, раздел общая зона, позиция №14</t>
  </si>
  <si>
    <t>Устройство лабораторное по электротехнике</t>
  </si>
  <si>
    <t>Устройство лабораторное по электротехнике К4826 (чемодан), размер не более 800мм*550мм
указанным в 7 зоне, раздел общая зона, позиция №15</t>
  </si>
  <si>
    <t>Лабораторный стенд «Электрические цепи и основы электроники»</t>
  </si>
  <si>
    <t>Лабораторный стенд «Электрические цепи и основы электроники» (комплект), размеры не более 650мм*600мм</t>
  </si>
  <si>
    <t>доска магнитно меловая</t>
  </si>
  <si>
    <t>доска магнитно меловая, передвижная, не менее не менее 1000x1500 мм</t>
  </si>
  <si>
    <t>стол для установки лабораторных стендов</t>
  </si>
  <si>
    <t>стол для установки лабораторных стендов, размер не более 1200мм*800 мм для установки 
Учебных моделей «Электродвигатель асинхронный с коротким замкнутым ротором в разрезе», «Электродвигатель постоянного тока в разрезе»</t>
  </si>
  <si>
    <t>Стол ученический  2-местный. Стол письменный каркас металл, материал столешницы ЛДСП, опора стола П-образная.
Габаритный размер не более (ШхГхВ): 1200х600х760 мм.</t>
  </si>
  <si>
    <t>Габариты не менее:
Длина - 380 мм
Ширина - 380 мм
Высота по группе роста - 460 мм
Группа роста - 6
Материал сидения и спинки - Гнутоклееная фанера
Каркас - Металлическая квадратная труба 25х25 мм
Тип покраски - Порошковая
Цвет каркаса - светло-серый</t>
  </si>
  <si>
    <t>программное обеспечение для работы с пакетом офисных программ
Диагональ не менее 15,6"
Количество ядер не менее 6
Количество потоков не менее 12
Оперативная память: не менее 16 гб
Общий объем твердотельных накопителей: не менее 512 гб
Наличие: Мышь
1 лицензиям на 1 рабочее место, бессрочная</t>
  </si>
  <si>
    <t>стол для установки лабораторных стендов, размер не более 1200мм*800 мм</t>
  </si>
  <si>
    <t>стул</t>
  </si>
  <si>
    <t>стул ученический (к учебным стендам)
Высота стула	не менее 820мм,  Глубина стула не менее 610мм, Ширина стула не менее 530 мм</t>
  </si>
  <si>
    <t>Программное обеспечение для моделирования чертежей и оборудования в системе автоматизированного проектирования.</t>
  </si>
  <si>
    <t>Программное обеспечение для моделирования чертежей и оборудования в системе автоматизированного проектирования. Требование к установке на персональный компьютер.
Количество ядер не менее 6
Количество потоков не менее 12
Оперативная память: не менее 16 гб
Общий объем твердотельных накопителей: не менее 512 гб
1 лицензия на 1 рабочее место, бессрочная</t>
  </si>
  <si>
    <t>Стол преподавателя угловой</t>
  </si>
  <si>
    <t>Стол. Размер не более 1500x1500x750 мм
Материал ЛДСП 22 мм (столешница). 16 мм (корпус) Кромка ПВХ 2 мм и 0.4 мм. Стол с тумбой,  четыре выдвижных ящика.</t>
  </si>
  <si>
    <t>Кресло офисное</t>
  </si>
  <si>
    <t>Высота стула	не менее 820мм,  Глубина стула	не менее 610мм, Ширина стула	не менее 530 мм,  на вес не менее  100 кг</t>
  </si>
  <si>
    <t>программное обеспечение для работы с пакетом офисных программ 
Диагональ не менее 15,6"
Количество ядер не менее 6
Количество потоков не менее 12
Оперативная память: не менее 16 гб
Общий объем твердотельных накопителей: не менее 512 гб
Наличие: Мышь
1 лицензия на 1 рабочее место, бессрочная</t>
  </si>
  <si>
    <t>Лазерный МФУ</t>
  </si>
  <si>
    <t>Тип печати Монохромная
Технология печати Лазерная
Формат печати не менее А4
Скорость печати не менее 30 стр/мин</t>
  </si>
  <si>
    <t>Программное обеспечение для моделирования чертежей и оборудования в системе автоматизированного проектирования</t>
  </si>
  <si>
    <t>Программное обеспечение для моделирования чертежей и оборудования в системе автоматизированного проектирования. Требование к установке на персональный компьютер.
Количество ядер не менее 6
Количество потоков не менее 12
Оперативная память: не менее 16 гб
Общий объем твердотельных накопителей: не менее 512 гб
1 лицензия на 1 рабочее место, бессрочная.</t>
  </si>
  <si>
    <t>аптечка первой помощи, универсальная, пластиковый футляр размером не менее 170х140х70 мм</t>
  </si>
  <si>
    <t>напольный, объем не более 19 л.</t>
  </si>
  <si>
    <t>Углекислотный огнетушитель, заполненный сжиженным диоксидом углерода под давлением
Размеры не менее: Высота 490 мм
Диаметр110 мм</t>
  </si>
  <si>
    <t>сенсорный диспнсер для антисептика, наливной для жидких и гелевых антисептиков. Тип подачи и доза для антисептиков: спрей 1 мл, капельная 1 мл. Размеры диспенсера не более 262*123*114</t>
  </si>
  <si>
    <t>в сфере Строительная отрасль, Чувашская Республика</t>
  </si>
  <si>
    <t>Базовая образовательная организация кластера: ГАПОУ Чувашской Республики «Чебоксарский техникум строительства и городского хозяйства» Министерства образования Чувашской Республики</t>
  </si>
  <si>
    <t>город Чебоксары Московский проспект Дом: 35 
город Чебоксары Ильбекова Дом: 6</t>
  </si>
  <si>
    <t>город Чебоксары Ильбекова Дом: 6</t>
  </si>
  <si>
    <t>Площадь зоны: 177 кв.м.</t>
  </si>
  <si>
    <t>Освещение: естественное и искусственное</t>
  </si>
  <si>
    <t>Электричество: Подключения к сети 220В В</t>
  </si>
  <si>
    <t>Контур заземления для электропитания и сети слаботочных подключений: Не требуется</t>
  </si>
  <si>
    <t>IP-камера</t>
  </si>
  <si>
    <t>Тип IP камера, Тип матрицы CMOS Progressive Scan, Число пикселей матрицы не менее 3 Мп, Фокусное расстояние не более 2,8мм</t>
  </si>
  <si>
    <t>Коммутатор управляемый</t>
  </si>
  <si>
    <t>Коммутатор управляемый, монтируемые в стойку, настольный, не менее 1000 Мбит/сек, не менее 100 Мбит/сек, не менее 24 port</t>
  </si>
  <si>
    <t>Телевизор</t>
  </si>
  <si>
    <t>диагональ: 65",4KUltraHD, 3840x2160, Wi-Fi, AndroidTV.</t>
  </si>
  <si>
    <t>Коммутатор PoE</t>
  </si>
  <si>
    <t>металлический корпус
POE-1603 коммутатор
 КОЛИЧЕСТВО POE ПОРТОВ:
 16 портов PoE 10/100Мбит/с RJ-45
 КОЛИЧЕСТВО WAN ПОРТОВ:
 2 порт 10/100Мбит/с RJ-45 Uplink
 КОЛИЧЕСТВО SFP ПОРТОВ:
 1 порт SFP 10/100/1000Мбит/с</t>
  </si>
  <si>
    <t>Электрический труборез</t>
  </si>
  <si>
    <t>Мощность, кВт1.2
Вес, кг13
Напряжение, В220
Рабочий диапазон диаметров, мм(дюйм)15-270
Частота вращения, об/мин1600-3200.</t>
  </si>
  <si>
    <t>Аккумуляторный труборез</t>
  </si>
  <si>
    <t>Ёмкость аккумулятора, Ач — 4.0
Габариты (ДхШхВ), мм не менее — 330х246х258 мм
Вес, кг — 6.8
Применение для материалов — алюминий
Диаметр трубы в мм не менее— 110
Диаметр отрезного диска, мм не менее
125.</t>
  </si>
  <si>
    <t>Набор электрический клупп</t>
  </si>
  <si>
    <t>в комплекте со струбциной, с адаптером ROFIX, с литиевым аккумулятором D 1/2 - 2"
Для нарезания резьбы BSPT, правой на стальных трубах D 1/4-2".
Тип аккумуляторной батареи — Li-Power
Вес, кг — 18.1
Рабочий диапазон диаметров, мм(дюйм) — 1/2-3/4-1-1.1/4-1.1/2-2
Тип резьбы — BSPT R.</t>
  </si>
  <si>
    <t>Ручной гидравлический трубогиб</t>
  </si>
  <si>
    <t>Тип E с закрытой рамой и принадлежностями 3/8 - 2"
Вес, кг — 72.6
Угол гибки, град — 0-90
Сегменты, мм/дюймы — 3/8-1/2-3/4-1-1,1/4-1,1/2-2.
Рабочий диапазон диаметров, мм(дюйм) — 3/8-2</t>
  </si>
  <si>
    <t>Маска сварщика</t>
  </si>
  <si>
    <t>Тип светофильтра: хамелеон
Материал: полипропилен
Оптический класс светофильтра:1/2/1/2
Степень затемнения: 9-13 DIN
Размер экрана: не менее 92х42 мм
Регулировка затемнения: внешняя
Скорость затемнения:0.0007 с.</t>
  </si>
  <si>
    <t>Станок для сверления в трубах</t>
  </si>
  <si>
    <t>Напряжение 220 В / 50-60 Гц В
Мощность1,1 кВт
Макс. ø сверления127 мм
Диаметр трубы не менее 32-203 мм (опционально 600 мм)
Толщина стенки трубы1-16 мм
Масса14,5 кг
Защита от перегрузок Есть
Габаритные размеры (Д×Ш×В) не менее 319×270×302 мм.</t>
  </si>
  <si>
    <t>Аккумуляторная угловая шлифовальная машина</t>
  </si>
  <si>
    <t>(УШМ) с бесщеточным двигателем
LLO, с блокировкой да
Защита от отбрасывания назад да
Тип выключателя Фиксируемый ползунковый выключатель
Тормоз да
Макс. глубина реза, мм33
Напряжение, В18
Тип аккумулятораLi-ion
Скорость без нагрузки, об/мин8500
Резьба шпинделя не менее, ммM14
Диаметр диска не менее, мм125.</t>
  </si>
  <si>
    <t>Аккумулятор</t>
  </si>
  <si>
    <t>Li-Ion 18 Вольт 5А·ч, совместим с аккумуляторной УШМ, аккумуляторной дисковой пилой, аккумуляторным болторезом
"Напряжение, В18
Тип аккумулятораLi-ion
Емкость аккумулятора, Ач2.0
СистемаM18
Вес, кг0.2.</t>
  </si>
  <si>
    <t>Зарядное устройство для аккумулятора</t>
  </si>
  <si>
    <t>Для аккумулятора Li-Ion 18 Вольт 5А·ч, совместим с аккумуляторной УШМ, аккумуляторной дисковой пилой, аккумуляторным болторезном
"время зарядки, мин26/47/59
Для аккумуляторов типаLi-ion
Емкость аккумулятора, Ач2.0/4.0/5.0/6.0/9.0
СистемаM12/M14/M18.</t>
  </si>
  <si>
    <t>Аккумуляторная дисковая пила</t>
  </si>
  <si>
    <t>По металлу с бесщеточным двигателем, в кейсе.
Макс. глубина резания при 45°, мм48
Макс. глубина резания при 90°, мм66
Погрешность уровня вибрации, м/с²1.5
Погрешность уровня звукового давления, дБА3
Погрешность уровня звуковой мощности, дБА3
Уровень вибрации, м/с²2.5
Уровень звукового давления, дБА81
Уровень звуковой мощности, дБА93
Напряжение, В18
Тип аккумулятораLi-ion
Скорость без нагрузки, об/мин5000
Диаметр диска, мм190
Внутренний диаметр диска, мм30
Вес, кг3.6.</t>
  </si>
  <si>
    <t>Аккумуляторный болторез/шпилькорез</t>
  </si>
  <si>
    <t>с бесщеточным двигателем 18 вольт, в кейсе.  (M6 × 1, M8 × 1,25, M10 × 1,5, M12 × 1,75), нержавейки (M6 × 1, M8 × 1,25, M10 × 1,5). 
Режет M6, M8, M10, M12
Плоское основание.</t>
  </si>
  <si>
    <t>12В, для резки труб из нержавеющей стали, высокоуглеродистой стали и меди. 
Механизм резки с автоматическим, с просветом 40 мм, клещи с автоматической настройкой подстраиваются под размер трубы. Металлическая герметичная лицевая сторона, антикоррозионная режущая голова и встроенная система отвода влаги. Окошко для просмотра режущего механизма и встроенная подсветка. Встроенные индикатор уровня заряда и светодиодная подсветка. 4-полюсной щёточный двигатель. Характеристики: диаметр труб 12, 15, 18, 22, 28 мм; минимальное пространство для резания трубы 40 мм, погрешность уровня вибрации 15 м/с², погрешность уровня звукового давления 3 дБА, уровень вибрации, &lt;2.5м/с², уровень звукового давления 70 дБА, напряжение 12 В, тип аккумулятора Li-Ion, скорость без нагрузки, 380 об/мин, вес 1,3 кг. Комплект поставки: Аккумуляторный труборез - 1 шт. Аккумулятор M12 B2 2.0 Ач - 2 шт. Зарядное устройство C12 C - 1 шт. Инструкция по эксплуатации - 1 шт. Кейс - 1 шт</t>
  </si>
  <si>
    <t>Стеллаж металлический</t>
  </si>
  <si>
    <t>Среднегрузовой стеллаж  5 ярусов с металлическим настилом
Нагрузка на секцию до 4000 кг, на ярус 500 кг
Габариты не менее 2000х1500х400 мм.</t>
  </si>
  <si>
    <t>Шкаф инструментальный</t>
  </si>
  <si>
    <t>Вес брутто 105.01 кг
Габариты не менее1820×870×550 мм
Соответствие ГОСТ Р 58864-2020
Комплектация
Шкаф ВЛ-052-Б, 3 оцинкованных полки, 5 выдвижных ящиков
Тип корпуса Сборно-разборный
Страна-производитель Россия
Количество ящиков 5 
Размер ящиков не менее 128х765х460мм 
Корпус ящиков Сварной 
Тип направляющих Телескопические 
Выдвижение ящиков 100 % 
Габариты полки не менее 865×485 мм 
Шаг регулировки по высоте не менее 50 мм.</t>
  </si>
  <si>
    <t>Укомплектован четырьмя оцинкованными полками
Размеры внешние, мм (ВхШхГ):не более 1860x850x400
Размеры внутренние, мм (ВхШхГ): не более1784x848x334
Вес, кг:41
Количество полок:4
Максимальная нагрузка на полку, кг:60
Вместимость, количество папок Корона (75мм):не менее 48
Тип замка: ключевой
Материал - металлический
Тип- Сборно-разборный</t>
  </si>
  <si>
    <t>Инструментальная тумба</t>
  </si>
  <si>
    <t>Инструментальная тумба с 7 ящиками: h100, h100, h100, h100, h100, h200, h200. Максимальная нагрузка на ящик — 60 кг. Телескопические направляющие. Тумба укомплектована колесами, лотком, экраном, ручкой на лоток. Сварной корпус тумбы и корпус ящика. Общий замок, закрывает все ящики.
Размеры не менее мм, 855x600x400.</t>
  </si>
  <si>
    <t>Тиски цепные</t>
  </si>
  <si>
    <t>На стойке с верхним винтом
"Фиксация труб: диаметр от 6 мм до 125 мм
Вес: 10.7 kg
Модель: 640.</t>
  </si>
  <si>
    <t>Тиски переносные цепные</t>
  </si>
  <si>
    <t>Тиски переносные цепные для труб
"Диаметр труб, мм: не менее 6 - 300
Занимаемая площадь, см2: 775
Рабочая поверхность, см2: 623
Диаметр труб, дюйм 1/8:  12.</t>
  </si>
  <si>
    <t>Аппарат для заморозки труб</t>
  </si>
  <si>
    <t>Ø медных труб:
10 – 60 мм (3/8 - 2.1/8"")
Ø стальных, пластмассовых и металлопластиковых труб:
1/4 – 2”
Напряжение, В: 220.</t>
  </si>
  <si>
    <t>Двойной позиционер</t>
  </si>
  <si>
    <t>Вид инструмента, оборудования: Позиционеры для ПЭ труб
Для труб диаметром, мм : 110 - 250
Габариты (ДхШхВ), мм: не менее 550 х 280 х 340.</t>
  </si>
  <si>
    <t>Циркулярная пила</t>
  </si>
  <si>
    <t>Для точной радиальной резки без смещения под прямым углом труб ПЭ,ПП и ПВХ
Мощность, кВт: не менее 1.75
Напряжение, В: не более 230
Толщина стенки, мм: не более 8-40
Рабочий диапазон диаметров, мм(дюйм): не более 160-355.</t>
  </si>
  <si>
    <t>Сварочный аппарат</t>
  </si>
  <si>
    <t>Прибор для сварки полипропиленовых труб
Насадки, диаметр (мм): 75,90,110
Нагревательные элементы, Вт: не более 2000.</t>
  </si>
  <si>
    <t>Аппарат для электромуфтовой сварки</t>
  </si>
  <si>
    <t>Аппарат для электромуфтовой сварки полимерных труб диаметром до 400 мм . Ввод данных при помощи сканера . Протоколирование .Металлический ящик для транспортировки, хранения и принадлежностей , адаптер-насадка 4,7-4мм, 230В.</t>
  </si>
  <si>
    <t>Устройства для резки и снятия фаски</t>
  </si>
  <si>
    <t>для полимерных труб
Мин. диаметр трубы: не более 110 мм        
Макс. диаметр трубы: не более 160 мм        
Комплект поставки:
 Базовое устройство, Внутренний гратосниматель, Набор вкладышей 110, 125, 160 мм, Держатель с резцом с копирующей автоматикой, Пластмассовый чемодан.</t>
  </si>
  <si>
    <t>Устройство для снятия оксидного слоя</t>
  </si>
  <si>
    <t>Диаметр труб, мм: не менее 32-160
Тип привода: механический
Показатель SDR: 11; 17.</t>
  </si>
  <si>
    <t>Комплект редукционных зажимных вкладышей</t>
  </si>
  <si>
    <t>Наименование: Комплект редукционных зажимных вкладышей
Рабочая область, не менее мм: 90 - 140.</t>
  </si>
  <si>
    <t>Комплект сменных вкладышей</t>
  </si>
  <si>
    <t>D160-315 мм для стыковой сварочной машины с гидравлическим приводом.
Наименование: Комплект редукционных зажимных вкладышей
Рабочая область, не менее мм: 160 - 315.</t>
  </si>
  <si>
    <t>Аккумуляторный комбинированный фрезер</t>
  </si>
  <si>
    <t>Фрезерная головка с бесщеточным двигателем 18 вольт - 1 шт .Платформа базового фрезера - 1 шт. Платформа окантовочного фрезера - 1 шт. Параллельный упор для погружной базы с возможностью установки устройства для микрорегулировки - 1 шт. Параллельный упор для погружной или окантовочной базы - 1 шт. Подошва для копировальной втулки - 1 шт. Копировальная втулка - 1 шт. Центрирующий конус для копировальной втулки - 1 шт. Адаптер для пылесоса - 1 шт. Цанга 8 мм - 1 шт. Ключ 1 мм - 1шт. Кейс  -1шт</t>
  </si>
  <si>
    <t>Профессиональные слесарные тиски</t>
  </si>
  <si>
    <t>универсального назначения с наковальней   и приспособлением для гибки труб и полос
B, ширина губок, мм: не более 160
W, рабочий ход, мм: не более 240
GL, длина тисков, мм: не менее 500
S, ширина нижней части тисков, мм:
не менее 65
а х b, размер наковальни тисков, мм:
не менее 120x110
D1, диаметр основания, мм: не менее 180.</t>
  </si>
  <si>
    <t>Тип - сборно-разборный.
Материал- Металлический Укомплектован тремя оцинкованными полками и пятью выдвижными ящиками.
Серия — Шкаф ВЛ
Тип замка — Ключевой
Габариты внешние (ВхШхГ) мм не более— 1820х870х550
Вес, кг. — 105
Количество полок — 3
Способ установки — Напольный.</t>
  </si>
  <si>
    <t>Маска защитная</t>
  </si>
  <si>
    <t>с СИЗОД, с щитком сварщика, комплектом подачи воздуха
Тип светофильтра: хамелеон
Материал: полиамид
Оптический класс светофильтра: 1/1/1/1
Степень затемнения: 9-13 DIN
Размер экрана: не менее 100х60 мм.</t>
  </si>
  <si>
    <t>Станок для заточки</t>
  </si>
  <si>
    <t>Для заточки вольфрамовых электродов
Мощность, вт: не менее 240
Частота вращения, об/мин: не менее 34000
Мин. диаметр электрода, мм: не менее 1
Мах. диаметр электрода, мм: не менее 4.</t>
  </si>
  <si>
    <t>Тумба инструментальная</t>
  </si>
  <si>
    <t>Габариты c аксессуарами (В×Ш×Г), мм: не менее 1192 × 718 × 600 
Габариты без аксессуаров, мм: не менее 1000×718×600
Комплектация:  Корпус тумбы, 7 ящиков, колеса, лоток, боковая ручка.</t>
  </si>
  <si>
    <t>Насос вакуумный</t>
  </si>
  <si>
    <t>Насос вакуумный двухступенчатый Используются для вакуумирования всех холодильных контуров в соответствии с DIN 8975.Двухступенчатый роторно-лопастной насос достигает вакуума 15 микрон. Это делает их идеальными для всех инженеров и техников холодильной установок.      
Гарантия 1 год
Соединение 1/4
Вес, кг 17.3
Мощность, кВт 0.55
Напряжение, В 230
Вакуум, микрон 15
Ступени вакуумирования 2
Манометр, мм 80
Соединение с адаптером, дюйм 5/16" SAE M/3/8" SAE M
Производительность, л/мин 170
Объём масляного бака, л 0.58.</t>
  </si>
  <si>
    <t>Устройство для слива хладагента</t>
  </si>
  <si>
    <t>Защита встроенных частей.
Слив содержимого аппарата для работы с разными хладагентами при помощи функции PURGE (ОЧИЩЕНИЕ).
Работа без тех. обслуживания благодаря компрессору без масла.
Простая транспортировка и управление благодаря легкому и компактному пластмассовому корпусу.
Сброс выключателя ВД при помощи клавиши "RESET".  газ 0.26 кг/мин.
- жидкость 1.85 кг/мин.
- Push/ Pull 6.22 кг/ мин</t>
  </si>
  <si>
    <t>Насос вакуумный двухступенчатый Используются для вакуумирования всех холодильных контуров в соответствии с DIN 8975.Двухступенчатый роторно-лопастной насос достигает вакуума 15 микрон. Это делает их идеальными для всех инженеров и техников холодильной установок.      
Гарантия 1 год
Соединение 1/4
Вес, кг 17.3
Мощность, кВт 0.55
Напряжение, В 230
Вакуум, микрон 15
Ступени вакуумирования 2
Манометр, мм 80
Соединение с адаптером, дюйм 5/16"" SAE M/3/8"" SAE M
Производительность, л/мин 170
Объём масляного бака, л 0.58.</t>
  </si>
  <si>
    <t>Раструбный сварочный аппарат</t>
  </si>
  <si>
    <t>Применение: Раструбная сварка пластиковых труб
Материал труб и фитингов: ПП, ПЭ, ПВДФ, ПБ
Диаметры раструбной сварки труб, мм: 20 / 25 / 32 / 40 / 50 / 63
Мощность нагревателя, Вт: не более 800.</t>
  </si>
  <si>
    <t>Комплект для резки и снятия фаски</t>
  </si>
  <si>
    <t>Тип: Труборез
Макс. диаметр трубы, мм: не более  110
Комплектация:
Пластмассовый чемодан; Внутренний гратосниматель; Набор вкладышей; Стандартный держатель с резцом</t>
  </si>
  <si>
    <t>Слесарные поворотные тиски</t>
  </si>
  <si>
    <t>Ширина губок  не менее 140 мм
Рабочий ход не менее 180 мм
Функция поворота есть
Материал корпуса чугун
Материал губок сталь
Наковальня  есть
Класс товара бытовой
Вес нетто не менее 14 кг.</t>
  </si>
  <si>
    <t>Стол верстак с экраном</t>
  </si>
  <si>
    <t>Длина рабочего стола не менее 1200 мм
Ширина рабочего стола не менее 700 мм
Высота стола не более 855 мм
Max нагрузка на стол не менее 400 кг
Класс товара Профессиональный
Вес нетто  не менее 46.5 кг.</t>
  </si>
  <si>
    <t>Сварочная установка</t>
  </si>
  <si>
    <t>Гриф с соединительной гайкой
Сварочные сопла 0,5 - 1 мм, 1 - 2 мм, 2 - 4, 4 -6, 6 - 9, 9 - 14
Резак
Сопло для резки 12-25 / 25-50 мм
Сопло для подогрева 3-100 мм.</t>
  </si>
  <si>
    <t>Баллон для кислорода</t>
  </si>
  <si>
    <t>ГОСТ 949 УЗГПО 1-5L-150U-1-W27
Пустой
Подключение вентиля W27.8
Объем 5 л
Тип бесшовный
Материал углеродистая сталь
Резьба на выходе с вентиляG3/4
Класс товара Профессиональный.</t>
  </si>
  <si>
    <t>Баллон пропановый</t>
  </si>
  <si>
    <t>Пустой
Подключение вентиля W27.8
Объем 5 л
Тип сварной
Материал сталь
Колпак нет
Резьба на выходе с вентиля W21.8х1/14LH.</t>
  </si>
  <si>
    <t>Трубогиб рычажный</t>
  </si>
  <si>
    <t>Тип трубогиба: Рычажный
Тип рабочей трубы: Дюймовая
Диаметр трубы (дюймовая труба): 1/4"", 3/8"", 1/2"".</t>
  </si>
  <si>
    <t>Вентиль запорный</t>
  </si>
  <si>
    <t>Тип крана: шаровый
Вход, ” SAE, папа: 1/4
Выход, ” SAE, мама: 1/4
Наличие изгиба: нет, прямой
Депрессор : есть
Цветовая маркировка: желтый.</t>
  </si>
  <si>
    <t>Костюм</t>
  </si>
  <si>
    <t>Материал: смесовая ткань ERGOstuff Плюс
Плотность: 240 г/м2
Состав:65% п/э + 35% х/б
Вес товара: 1.38 кг.
Объем: 0.007 куб.м
ГОСТ : ТР ТС 019/2011; ГОСТ 12.4.280-2014.</t>
  </si>
  <si>
    <t>Очки защитные</t>
  </si>
  <si>
    <t>Очки защитные тип ""Люцерна"" предназначены для защиты глаз от мелких летящих частиц разного происхождения, а также неразъедающих жидкостей. Очки ""Люцерна Хит"" имеют современный дизайн с черными дужками, линзы выполнены из прочного поликарбоната и обладают широким обзором. Линза имеет монолитную конструкцию из ударопрочного карбоната, обеспечивая дополнительно верхнюю и боковую защиту глаз, а также защищает от лучей УФ-спектра (99%). 
Изделие подходит для применения во время сварочных, слесарных, строительных и бытовых общехозяйственных работ.
Цвет линз: прозрачный.</t>
  </si>
  <si>
    <t>Зер­ка­ло ин­спек­ци­он­ное те­ле­скоп</t>
  </si>
  <si>
    <t>D=84мм, L=250-880мм 
Снабжено отражающим элементом.
Отражающий элемент закреплён на телескопической штанге, изготовленной из нержавеющей стали.
Рукоятка приспособлений имеет резиновое покрытие, повышающее удобство использования и предотвращающее проскальзывание ладони.
Зеркальный элемент имеет шарнирное соединение с телескопической штангой, что позволяет изменять угол наклона</t>
  </si>
  <si>
    <t>Редуктор для газового баллона</t>
  </si>
  <si>
    <t>Тип газа :кислород
Мах рабочее давление: 7 МПа
Max пропускная способность:100 м³/ч
Входное соединение:G3/4
Выходное соединение: М16х1.5
Материал: латунь
Входное давление: 200 бар.</t>
  </si>
  <si>
    <t>Ящик «тулбокс»</t>
  </si>
  <si>
    <t>Цвет серо-синий
Вес изделия43 кг
Ширина (Габарит X) не менее 800 мм
Высота (Габарит Y) не менее 775 мм
Глубина (Габарит Z) не менее 468 мм
Материал каркаса металл. На колёсах на 5 выдвижных ящиков
Наличие в салоне- (нет)
Сборка мебели сборка не требуется
Центральный замокнет
Тип опоры на роликах.</t>
  </si>
  <si>
    <t>Стенд монтаж холодильной установки</t>
  </si>
  <si>
    <t>Габариты (Д х Ш х В): не более 1800х790х1800 мм
 Рама стенда 1шт
 Щит автоматизации и управления 1комплект
 Компрессор 1шт
 Конденсатор воздушного охлаждения 1шт
 Фанкойл 1шт
 Ресивер 1шт
 Отделитель жидкости 1шт
 Фильтр-осушитель 2шт
 Маслоотделитель 1шт
 Реле низкого давления 1шт
 Реле высокого давления 1шт
 Смотровое стекло 1шт
 Манометр высокого давления 1шт
 Мановакуумметр низкого давления 1шт
 Датчик температуры 3шт
 Датчик давления 2шт
 Датчик скорости потока воздуха 1шт
 Металлическая емкость для жидкости 2шт
 Насос 1шт
 Шаровый вентиль 2шт
 Регулятор производительности 1шт
 Набор соединительных труб, шлангов и запорной арматуры 1комплект
 Терморегулирующий вентиль (ТРВ) 1шт
 Соленоидный вентиль 2шт
 Обратный клапан 1шт
 Дифференциальный обратный клапан 1шт
 Фанера 1комплект
 Регулятор давления конденсации 1шт.</t>
  </si>
  <si>
    <t>Габариты (Д х Ш х В): не более 1800х790х1800 мм
 Рама стенда 1шт
 Щит автоматизации и управления 1комплект
 Компрессор 1шт
 Конденсатор воздушного охлаждения 1шт
 Фанкойл 1шт
 Ресивер 1шт
 Отделитель жидкости 1шт
 Фильтр-осушитель 2шт
 Маслоотделитель 1шт
 Реле низкого давления 1шт
 Реле высокого давления 1шт
 Смотровое стекло 1шт
 Манометр высокого давления 1шт
 Мановакуумметр низкого давления 1шт
 Датчик температуры 3шт
 Датчик давления 2шт
 Датчик скорости потока воздуха 1шт
 Металлическая емкость для жидкости 2шт
 Насос 1шт
 Шаровый вентиль 2шт
 Регулятор производительности 1шт
 Набор соединительных труб, шлангов и запорной арматуры 1комплект
 Терморегулирующий вентиль (ТРВ) 1шт
 Соленоидный вентиль 2шт
 Обратный клапан 1шт
 Дифференциальный обратный клапан 1шт
 Фанера 1комплект
 Регулятор давления конденсации 1шт</t>
  </si>
  <si>
    <t>Течеискатель фреона</t>
  </si>
  <si>
    <t>Хладагенты: CFC, HCFC, HFC (R12, R22, R134a, R404, R407, R410, R502, R507, R32 и др.)
Минимальная чувствительность по R134a: 3ppm (3 грамма в год)
Допустимая рабочая температура: 0-40◦С
Допустимый уровень влажности: ≤90%.</t>
  </si>
  <si>
    <t>Весы для фреона</t>
  </si>
  <si>
    <t>Диапазон взвешивания, кг 50
Погрешность ±0.5%
Температурный диапазон -10°C…+40°C
Дисплей жидкокристаллический.</t>
  </si>
  <si>
    <t>Набор напорных шлангов</t>
  </si>
  <si>
    <t>Набор напорных шлангов (3 шт.) 1/4"" SAE - 1/4"" SAE,
Соединение 1/4 SAE
Максимальное рабочее давление, бар 300
Рабочее давление, бар 60
Длина напорных шлангов, мм 1500
Для хладагентов R134a.</t>
  </si>
  <si>
    <t>Стол учащегося</t>
  </si>
  <si>
    <t>Высота, не менее мм 820
Глубина, не менее мм 500
Ширина, не менее мм 1200
Материал ЛДСП</t>
  </si>
  <si>
    <t>Высота, не менее мм 840
Глубина, не менее мм 380
Ширина, не менее мм 380
Материал Дерево, металл, фанера</t>
  </si>
  <si>
    <t>Вакуумметр</t>
  </si>
  <si>
    <t>Характеристики прибора:
Диапазон проводимых измерений от 0 до 26,66 мбар.
Погрешность не более 10%.
Защищенность по IP42.
Температурный диапазон для работы от 10 до + 50 градусов Цельсия</t>
  </si>
  <si>
    <t>Шланги для заправки фреона</t>
  </si>
  <si>
    <t>Тип: Шланг для заправки  фреона 3шт (150см) с фторопластовым уплотнителем совместимость R12; R22; R134а; R404; R502 / 500-2500 PSI
Назначение: Слесарный
Резьба: 1/4""
Особенности:
Профессиональное назначение
Количество инструментов в наборе, шт:4
Входная резьба: 1/4""
Ширина, мм: 210
Длина, мм: 1500
Цвет: Желтый, красный, синий.</t>
  </si>
  <si>
    <t>Высота, мм 820
Глубина, мм 500
Ширина, мм 1200
Материал ЛДСП</t>
  </si>
  <si>
    <t>Высота, мм 840
Глубина, мм 380
Ширина, мм 380
Материал Дерево, металл, фанера</t>
  </si>
  <si>
    <t>Напряжение питающей сети, В 230±10%
Частота питающей сети, ГЦ 50
Потребляемый ток, А 30
Потребляемая мощность ММА, кВт 6,9
Рабочее напряжение ММА, В 20,6-28
Напряжение холостого хода, В 76
КПД 85%
Класс изоляции S
Сварочный ток MMA, A 15–200
Класс защиты IP 21
Antistick да
Hot Start да
Режим сварки MIG/MAG Да
Режим сварки MMA Да
Потребл мощность MIG, кВт 6,9
Сварочный ток MIG/MAG, А 30–200
Гарантия 2 года
Рабочее напряжение MIG, В 15,5–24,0
Напр холостого хода MIG, B 76
Подающий механизм Встроенный
Диаметр сварочной проволоки MIG, мм 0,6/0,8/1,0
Максимальная масса катушки, кг 5
Скорость подачи проволоки, м/мин 1,5–14,0
Количество роликов 1
Сварка порошковой проволокой да
Холостой прогон проволоки да
Смена полярности да
Форсаж дуги да, регулируемый
Функция 2Т/4Т да
Тип горелки съемная
Диаметр электрода MMA, мм 1,5–5
Вес, кг 12.1 кг
Габариты упаковки 0.51 × 0.303 × 0.32 м.</t>
  </si>
  <si>
    <t>Стол сварочный</t>
  </si>
  <si>
    <t>ДхШхВ не менее 1200х1200х1000 мм.</t>
  </si>
  <si>
    <t>Сварочная штора темно-красная</t>
  </si>
  <si>
    <t>ПВХ толщиной 0,40 мм
Набор из 3 отдельных полос шириной менее 500 мм, высотой не менее 1800 мм. Каждая для развешивания внахлест. Каждая полоса легко заменяется
Армированные отверстия для подвесных колец в верхней части каждой полосы.</t>
  </si>
  <si>
    <t>Диэлектрическая дорожка</t>
  </si>
  <si>
    <t>1 группы (широкое ребро) 
Толщина: не более 6 мм (± 1 мм)
Ширина: не более 1000 мм (± 10мм)
Длина: не более 6000 мм
Группа 1 – для работы при t° от от -15°С до +40°С
Твёрдость: 55-65 единиц Шора А
Вес 1 кв.м: ~7.6 кг</t>
  </si>
  <si>
    <t>Резьбонарезной станок</t>
  </si>
  <si>
    <t>3 SE до 3
 Резьбонарезная головка стандартная BSPT R 1/2 - 3/4", 1 - 2", 2 - 3"
Габариты (ДхШхВ), мм не менее 650x480x420.
Вес, кг — 100
Мощность, кВт — 1.7
Напряжение, В — 230.</t>
  </si>
  <si>
    <t>Электрогидравлический станок</t>
  </si>
  <si>
    <t>Для накатывания желобков на стальных трубах
Максимальное рабочее давление, Н — 27.7
Габариты (ДхШхВ), мм не мнее — 685x474x960
Вес, кг — 175
Мощность, кВт — 1.5.</t>
  </si>
  <si>
    <t>Комплект сварочного оборудования</t>
  </si>
  <si>
    <t>Для полуавтоматической сварки с жидкостным охлаждением сварочной горелки
Напряжение сети: не более 380 В
Диапазон рабочего напряжения: не более от 300 до 500 В
Максимальная сила тока: не менее
500 А
Напряжение холостого хода: не менее
93 В.</t>
  </si>
  <si>
    <t>Баллон под сварочную смесь</t>
  </si>
  <si>
    <t>ГОСТ 949-73 новый, (пустой)
Рабочее давление, МПа: не менее 14,7
Объем, л: не более 40
Длина корпуса, мм: не менее 1370
Диаметр, мм: не менее 219
Толщина стенки, мм: не более 7.</t>
  </si>
  <si>
    <t>Баллон аргоновый</t>
  </si>
  <si>
    <t>ГОСТ 949-73 новый (пустой)
Объем, л: не более 40
Рабочее давление, МПа: не более 9,8
Длина корпуса, мм: не менее 1350
Диаметр корпуса, мм: не менее 219
Толщина стенки, мм: не менее 5,2.</t>
  </si>
  <si>
    <t>Ложемент</t>
  </si>
  <si>
    <t>Ложемент роликовый для двух баллонов ёмкостью не менее 40 литров
Габариты: не более 70х20 см
Вес: не более 2кг</t>
  </si>
  <si>
    <t>1 группы (широкое ребро)
Материал: резина
Длина: не менее 6000 мм
Ширина: не менее 1000 мм
Толщина: не более 6 мм.</t>
  </si>
  <si>
    <t>Кабина сварочная</t>
  </si>
  <si>
    <t>В комплекте с крепежом
Габариты, мм: не менее 1800х1800х2000
Масса, кг: не менее 80 кг
Конструкция: сборно-разборная.</t>
  </si>
  <si>
    <t>Сварочная штора</t>
  </si>
  <si>
    <t>Габаритные размеры, мм: не менее 1740х1850х25
Материал: ПВХ
Цвет: темно-красный.</t>
  </si>
  <si>
    <t>Учебное приспособление для сварки под углом 45°</t>
  </si>
  <si>
    <t>для сварки под углом 45° 
Диаметр, мм: не менее 2
Длина, мм: не менее 1000
 Комплектация: Полиэтиленовый блистер (15 прутков), шт: не менее 1.</t>
  </si>
  <si>
    <t>Сварочно-сборочный стол 3D</t>
  </si>
  <si>
    <t>Габариты, мм: не менее 1200х800х100
Масса брутто, кг: не менее 95
Размер системного отверстия,мм: не менее 15</t>
  </si>
  <si>
    <t>Тележка профессиональная</t>
  </si>
  <si>
    <t>Количество полок, шт: не менее 3
Длина, мм: не менее 790
Ширина, мм: не менее 385
Высота, мм: не менее 835.</t>
  </si>
  <si>
    <t>Табурет подъемноповоротный</t>
  </si>
  <si>
    <t>Высота, мм: не менее 400/500
Ширина, мм: не менее 540
Глубина, мм: не менее  540
Сиденье: кожзам или ткань.</t>
  </si>
  <si>
    <t>Верстак слесарный</t>
  </si>
  <si>
    <t>Верстак слесарный металлический 22.2М.110
Длина рабочего стола, мм: не менее1596
Ширина рабочего стола, мм: не менее 696
Высота стола, мм: не менее 855
Max нагрузка на стол, мм: не менее750..</t>
  </si>
  <si>
    <t>Тиски слесарные</t>
  </si>
  <si>
    <t>Тип: слесарные
Ширина губок, мм: не менее 200
Материал корпуса: чугун
Материал губок: сталь
Вес нетто, кг: не менее 17.</t>
  </si>
  <si>
    <t>Сварочная маска с подачей воздуха</t>
  </si>
  <si>
    <t>Тип светофильтра: хамелеон
Материал: ударопрочный нейлон
Оптический класс светофильтра: 1/1/1/1
Степень затемнения:5-8/9-13 DIN
Размер экрана, мм: не менее 97х62.</t>
  </si>
  <si>
    <t>Щиток защитный для лица</t>
  </si>
  <si>
    <t>Материал: поликарбонат
Крепление: на голову
Сетка: нет
Комплектация - козырек и щиток.</t>
  </si>
  <si>
    <t>Цеховая сварочная машина</t>
  </si>
  <si>
    <t>Для производства отводов и тройников 
Материалы свариваемых труб: ПЭ,ПП,ПВДФ
Диапазон диаметров свариваемых труб, мм: не более 90-315
Максимальная температура нагревательного элемента, t град С: не менее 270
В комплекте специальные зажимы для сварки коротких фитингов для R315W
Вид инструмента, оборудования: Вкладыши, зажимы
Для труб диаметром, мм: не менее 90 - 315.</t>
  </si>
  <si>
    <t>Габариты внешние (ВхШхГ)мм: не менее 840х1500х700
Тумба, шт: Без тумб
Экран, шт: Без экрана
Способ установки: Напольный.</t>
  </si>
  <si>
    <t>Стыковая сварочная машина с гидравлическим приводом</t>
  </si>
  <si>
    <t>Общая величина электроподключения, не более,кВт:3.5        
Частота вращения двигателя, не менее об/мин: 640        
Сварочный диапазон диаметр, не менее, мм: 90 - 355        
Регулировка температуры: электронная       Производительность,не менее л/мин: 2.8                
Габариты ДхШхВ (вкл. соединения), не менее, мм: 500x330x430        
Вместимость масляного бачка, не менее, л: 0.7.</t>
  </si>
  <si>
    <t>Компьютер, монитор, клавиатура проводная</t>
  </si>
  <si>
    <t>Количество ядер не менее 8, частота процессора не менее 3.8 ГГц, объем  L3 не менее 16 МБ, ОЗУ не менее 16 Гб, 
Видеокарта не хуже DDR6, не менее 192 бит, видеопамять не менее 12 Гб
SSD не менее 1024 Gb
HDD не менее 1 Tb
БП не менее 800Вт
корпус MiniTower с габаритами не более 40х18х37 см, наличие модуля мониторинга ПК с ЖК-панелью
Монитор
диагональ 34"", разрешение 3440x1440, прямой, тип матрицы VA или аналог, частота обновления от 144Гц
Клавиатура проводная
стандартная USB, длина кабеля не менее 1.5м + Мышь для компьютера проводная стандартная USB, длина кабеля не менее 1.5 м, наличие клавиатуры с програмным обеспечением HelpDesk</t>
  </si>
  <si>
    <t>МФУ лазерный</t>
  </si>
  <si>
    <t>черно-белая печать, A4, 1200x1200 dpi, ч/б - 40 стр/мин (А4), АПД, Ethernet (RJ-45), USB.</t>
  </si>
  <si>
    <t>Принтер лазерный</t>
  </si>
  <si>
    <t>черно-белая печать, A4, 600x600 dpi, ч/б - 22 стр/мин (A4), USB 2.0.</t>
  </si>
  <si>
    <t>Высота, не менее мм 760
Глубина, не менее мм 600
Ширина, не менее мм1200
Материал ЛДСП</t>
  </si>
  <si>
    <t>Стол приставной</t>
  </si>
  <si>
    <t>Стул преподователя</t>
  </si>
  <si>
    <t>Огнетушитель углекислотный Оу-2.</t>
  </si>
  <si>
    <t>Аптечка для оказания первой помощи работникам. Персональная и коллективная.</t>
  </si>
  <si>
    <t>Кулер для воды 19л</t>
  </si>
  <si>
    <t>Костюм мужской рабочий</t>
  </si>
  <si>
    <t>Открытые защитные очки с боковой защитой</t>
  </si>
  <si>
    <t>Защитная каска-кепка с козырьком</t>
  </si>
  <si>
    <t>Перчатки х/б.</t>
  </si>
  <si>
    <t>Обувь, рекомендована для работ в нефтегазовом комплексе</t>
  </si>
  <si>
    <t>Набор с частотным преобразователем «Эксплуатация и наладка схем управления электродвигателями»</t>
  </si>
  <si>
    <t>Комплект учебного оборудования Программируемое реле ОВЕн»</t>
  </si>
  <si>
    <t>Стенд «Электромонтаж в жилых и офисных помещениях»</t>
  </si>
  <si>
    <t>Лабораторный модуль «Программируемое реле ONI»</t>
  </si>
  <si>
    <t>Пила дисковая аккумуляторная</t>
  </si>
  <si>
    <t>Болторез/шпилькорез аккумуляторный</t>
  </si>
  <si>
    <t>Труборез аккумуляторный</t>
  </si>
  <si>
    <t>Позиционер двойной</t>
  </si>
  <si>
    <t>Устройство зарядное для аккумулятора</t>
  </si>
  <si>
    <t>Стенд лабораторный «Система управления асинхронным двигателем с короткозамкнутым ротором»</t>
  </si>
  <si>
    <t>Стенд лабораторный «Электрические цепи и основы электроники»</t>
  </si>
  <si>
    <t>Набор клупп электрических</t>
  </si>
  <si>
    <t>Пункт приключательный</t>
  </si>
  <si>
    <t>Тиски слесарные профессиональные</t>
  </si>
  <si>
    <t>Аппарат сварочный</t>
  </si>
  <si>
    <t>Трансформатор силовой</t>
  </si>
  <si>
    <t>Труборез электрический</t>
  </si>
  <si>
    <t>Пила циркулярная</t>
  </si>
  <si>
    <t>Стол электромонтажный</t>
  </si>
  <si>
    <t>Комплект оборудования «Электродвигатель»</t>
  </si>
  <si>
    <t>Трубогиб ручной гидравлический</t>
  </si>
  <si>
    <t>Учебный лабораторный стенд «Монтаж и наладка электроприводов». (перекатной)</t>
  </si>
  <si>
    <t>Фрезер комбинированный аккумуляторный</t>
  </si>
  <si>
    <t>Стенд лабораторный «Модуль программирования»</t>
  </si>
  <si>
    <t>Шкаф силовой распределительный для модуля «Поиск неисправностей»</t>
  </si>
  <si>
    <t>Машина угловая шлифовальная аккумуляторная (аккумулятор в комплекте)</t>
  </si>
  <si>
    <t>Учебный лабораторный стенд «Монтаж и наладка электроприводов»</t>
  </si>
  <si>
    <t>Тележка инструментальная</t>
  </si>
  <si>
    <t>Дрель аккумуляторная</t>
  </si>
  <si>
    <t>Баллон для аргона (пустой)</t>
  </si>
  <si>
    <t>Баллон для кислорода (пустой)</t>
  </si>
  <si>
    <t>Баллон под сварочную смесь  (пустой)</t>
  </si>
  <si>
    <t>Баллон для пропана (пустой)</t>
  </si>
  <si>
    <t>Дорожка диэлектрическая</t>
  </si>
  <si>
    <t>Зеркало инспекционное телескоп</t>
  </si>
  <si>
    <t>Набор электромонтажного инструмента</t>
  </si>
  <si>
    <t>Кабина рабочая</t>
  </si>
  <si>
    <t xml:space="preserve">Аппарат сварочный раструбный </t>
  </si>
  <si>
    <t>Станок резьбонарезной</t>
  </si>
  <si>
    <t>Сварочная маска</t>
  </si>
  <si>
    <t>Система автоматизированного проектирования</t>
  </si>
  <si>
    <t>Тиски слесарные поворотные</t>
  </si>
  <si>
    <t>Стенд "Монтаж холодильной установки"</t>
  </si>
  <si>
    <t>Стол-верстак с экраном</t>
  </si>
  <si>
    <t>Стол для установки лабораторных стендов</t>
  </si>
  <si>
    <t>Машина сварочная  стыковая с гидравлическим приводом</t>
  </si>
  <si>
    <t>Приспособление учебное для сварки под углом 45°</t>
  </si>
  <si>
    <t>Машина сварочная цеховая</t>
  </si>
  <si>
    <t>Шланг для заправки фреона</t>
  </si>
  <si>
    <t>Станок электрогидравлический для накатывания желобков на стальных трубах</t>
  </si>
  <si>
    <t>Программное обеспечение для разработки управляющих программ для программируемых логических реле</t>
  </si>
  <si>
    <t>Комплект учебно-лабораторного оборудования «Трехфазный асинхронный двигатель с имитатором неисправностей</t>
  </si>
  <si>
    <t>Комплект учебно-лабораторного оборудования «Электрические машины»</t>
  </si>
  <si>
    <t>Комплект учебно-лабораторного оборудования «Электромеханика» (ЭМ-СР)</t>
  </si>
  <si>
    <t>Стенд «Монтаж холодильной установки»</t>
  </si>
  <si>
    <t>Типовой комплект учебного оборудования «Трехфазные трансформаторы напряжения «</t>
  </si>
  <si>
    <t>Типовой комплект учебного оборудования «Система управления асинхронным двигателем с короткозамкнутым ротором»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</si>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</sst>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4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8" xfId="0" applyBorder="1" applyAlignment="1">
      <alignment horizontal="center" vertical="center"/>
    </xf>
    <xf numFmtId="0" fontId="29" fillId="0" borderId="8" xfId="5" applyFont="1" applyFill="1" applyBorder="1" applyAlignment="1">
      <alignment vertical="center" wrapText="1"/>
    </xf>
    <xf numFmtId="0" fontId="29" fillId="0" borderId="8" xfId="5" applyFont="1" applyFill="1" applyBorder="1" applyAlignment="1">
      <alignment horizontal="center" vertical="center" wrapText="1"/>
    </xf>
    <xf numFmtId="0" fontId="28" fillId="0" borderId="8" xfId="5" applyBorder="1" applyAlignment="1">
      <alignment vertical="center" wrapText="1"/>
    </xf>
    <xf numFmtId="0" fontId="27" fillId="0" borderId="3" xfId="0" applyFont="1" applyBorder="1" applyAlignment="1">
      <alignment horizontal="center" vertical="center" wrapText="1"/>
    </xf>
    <xf numFmtId="0" fontId="27" fillId="0" borderId="8" xfId="0" applyFont="1" applyBorder="1" applyAlignment="1">
      <alignment vertical="center" wrapText="1"/>
    </xf>
    <xf numFmtId="0" fontId="0" fillId="0" borderId="8" xfId="0" applyBorder="1" applyAlignment="1">
      <alignment horizontal="left" vertical="center" wrapText="1"/>
    </xf>
    <xf numFmtId="0" fontId="0" fillId="0" borderId="8" xfId="0"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horizontal="left" vertical="center" wrapText="1"/>
    </xf>
    <xf numFmtId="49" fontId="0" fillId="0" borderId="8" xfId="0" applyNumberFormat="1" applyBorder="1" applyAlignment="1">
      <alignment vertical="center" wrapText="1"/>
    </xf>
    <xf numFmtId="0" fontId="28" fillId="0" borderId="8" xfId="5" applyBorder="1" applyAlignment="1">
      <alignment horizontal="left" vertical="center" wrapText="1"/>
    </xf>
    <xf numFmtId="0" fontId="12" fillId="0" borderId="19" xfId="0" applyFont="1" applyBorder="1" applyAlignment="1">
      <alignment horizontal="center" vertical="center" wrapText="1"/>
    </xf>
    <xf numFmtId="0" fontId="28" fillId="0" borderId="19" xfId="5" applyBorder="1" applyAlignment="1">
      <alignment horizontal="center"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28" fillId="0" borderId="8" xfId="5" applyBorder="1" applyAlignment="1">
      <alignment horizontal="center" vertical="center" wrapText="1"/>
    </xf>
    <xf numFmtId="0" fontId="32" fillId="11" borderId="19" xfId="0" applyFont="1" applyFill="1" applyBorder="1" applyAlignment="1">
      <alignment horizontal="left" vertical="justify" wrapText="1"/>
    </xf>
    <xf numFmtId="0" fontId="19"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9" xfId="0" applyFont="1" applyBorder="1" applyAlignment="1">
      <alignment horizontal="left" vertical="center"/>
    </xf>
    <xf numFmtId="0" fontId="22" fillId="0" borderId="19"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8" xfId="0" applyFont="1" applyBorder="1" applyAlignment="1">
      <alignment horizontal="center" vertical="center" wrapText="1"/>
    </xf>
    <xf numFmtId="0" fontId="22" fillId="0" borderId="23" xfId="0" applyFont="1" applyBorder="1" applyAlignment="1">
      <alignment horizontal="left" vertical="center"/>
    </xf>
    <xf numFmtId="0" fontId="13" fillId="0" borderId="19" xfId="0" applyFont="1" applyBorder="1" applyAlignment="1">
      <alignment horizontal="left" vertical="center" wrapText="1"/>
    </xf>
    <xf numFmtId="0" fontId="13" fillId="0" borderId="19" xfId="0" applyFont="1" applyBorder="1" applyAlignment="1">
      <alignment vertical="center" wrapText="1"/>
    </xf>
    <xf numFmtId="0" fontId="13" fillId="0" borderId="1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3" xfId="0" applyFont="1" applyBorder="1" applyAlignment="1" applyProtection="1">
      <alignment horizontal="center" vertical="center"/>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wrapText="1"/>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2" fillId="0" borderId="19" xfId="0" applyFont="1" applyBorder="1" applyAlignment="1">
      <alignment horizontal="center" vertical="justify" wrapText="1"/>
    </xf>
    <xf numFmtId="0" fontId="19" fillId="12" borderId="19" xfId="0" applyFont="1" applyFill="1" applyBorder="1" applyAlignment="1">
      <alignment horizontal="center" vertical="justify" wrapText="1"/>
    </xf>
    <xf numFmtId="0" fontId="19" fillId="0" borderId="19" xfId="0" applyFont="1" applyBorder="1" applyAlignment="1">
      <alignment horizontal="center" vertical="justify" wrapText="1"/>
    </xf>
    <xf numFmtId="0" fontId="12" fillId="12" borderId="19"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19" fillId="0" borderId="0" xfId="0" applyFont="1" applyAlignment="1">
      <alignment wrapText="1"/>
    </xf>
    <xf numFmtId="0" fontId="19" fillId="0" borderId="0" xfId="0" applyFont="1" applyAlignment="1">
      <alignment horizontal="center" wrapText="1"/>
    </xf>
    <xf numFmtId="0" fontId="32" fillId="11" borderId="19" xfId="0" applyFont="1" applyFill="1" applyBorder="1" applyAlignment="1">
      <alignment horizontal="left" vertical="justify" wrapText="1"/>
    </xf>
    <xf numFmtId="0" fontId="31" fillId="10" borderId="21" xfId="0" applyFont="1" applyFill="1" applyBorder="1" applyAlignment="1">
      <alignment horizontal="center" vertical="center" wrapText="1"/>
    </xf>
    <xf numFmtId="0" fontId="25" fillId="5" borderId="19" xfId="0" applyFont="1" applyFill="1" applyBorder="1" applyAlignment="1">
      <alignment vertical="center" wrapText="1"/>
    </xf>
    <xf numFmtId="0" fontId="19" fillId="5" borderId="19" xfId="0" applyFont="1" applyFill="1" applyBorder="1" applyAlignment="1">
      <alignment vertical="center" wrapText="1"/>
    </xf>
    <xf numFmtId="0" fontId="19" fillId="0" borderId="22" xfId="0" applyFont="1" applyBorder="1" applyAlignment="1">
      <alignment horizontal="left"/>
    </xf>
    <xf numFmtId="0" fontId="30" fillId="10" borderId="20" xfId="0" applyFont="1" applyFill="1" applyBorder="1" applyAlignment="1">
      <alignment horizontal="center" vertical="center" wrapText="1"/>
    </xf>
    <xf numFmtId="0" fontId="33"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2" tint="-0.89996032593768116"/>
      </font>
      <fill>
        <patternFill>
          <bgColor theme="2" tint="-9.9948118533890809E-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https://mtb-spo.firpo.ru/inspector/infrastructure-sheet/614" TargetMode="External"/><Relationship Id="rId3" Type="http://schemas.openxmlformats.org/officeDocument/2006/relationships/hyperlink" Target="https://mtb-spo.firpo.ru/inspector/infrastructure-sheet/610" TargetMode="External"/><Relationship Id="rId7" Type="http://schemas.openxmlformats.org/officeDocument/2006/relationships/hyperlink" Target="https://mtb-spo.firpo.ru/inspector/infrastructure-sheet/592" TargetMode="External"/><Relationship Id="rId2" Type="http://schemas.openxmlformats.org/officeDocument/2006/relationships/hyperlink" Target="https://mtb-spo.firpo.ru/inspector/infrastructure-sheet/549" TargetMode="External"/><Relationship Id="rId1" Type="http://schemas.openxmlformats.org/officeDocument/2006/relationships/hyperlink" Target="https://mtb-spo.firpo.ru/inspector/infrastructure-sheet/578" TargetMode="External"/><Relationship Id="rId6" Type="http://schemas.openxmlformats.org/officeDocument/2006/relationships/hyperlink" Target="https://mtb-spo.firpo.ru/inspector/infrastructure-sheet/613" TargetMode="External"/><Relationship Id="rId5" Type="http://schemas.openxmlformats.org/officeDocument/2006/relationships/hyperlink" Target="https://mtb-spo.firpo.ru/inspector/infrastructure-sheet/541" TargetMode="External"/><Relationship Id="rId4" Type="http://schemas.openxmlformats.org/officeDocument/2006/relationships/hyperlink" Target="https://mtb-spo.firpo.ru/inspector/infrastructure-sheet/5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46" t="s">
        <v>722</v>
      </c>
      <c r="B1" s="146"/>
      <c r="C1" s="146"/>
      <c r="D1" s="146"/>
      <c r="E1" s="146"/>
      <c r="F1" s="146"/>
      <c r="G1" s="146"/>
    </row>
    <row r="2" spans="1:7" ht="40.799999999999997" customHeight="1" x14ac:dyDescent="0.3">
      <c r="A2" s="19" t="s">
        <v>44</v>
      </c>
      <c r="B2" s="18" t="s">
        <v>45</v>
      </c>
      <c r="C2" s="107" t="s">
        <v>84</v>
      </c>
      <c r="D2" s="107"/>
      <c r="E2" s="107"/>
      <c r="F2" s="107"/>
      <c r="G2" s="107"/>
    </row>
    <row r="3" spans="1:7" ht="18" x14ac:dyDescent="0.35">
      <c r="A3" s="108" t="s">
        <v>46</v>
      </c>
      <c r="B3" s="109"/>
      <c r="C3" s="110">
        <f>D19</f>
        <v>12</v>
      </c>
      <c r="D3" s="110"/>
      <c r="E3" s="110"/>
      <c r="F3" s="110"/>
      <c r="G3" s="110"/>
    </row>
    <row r="4" spans="1:7" ht="84.6" customHeight="1" x14ac:dyDescent="0.3">
      <c r="A4" s="111" t="s">
        <v>47</v>
      </c>
      <c r="B4" s="112"/>
      <c r="C4" s="113" t="s">
        <v>111</v>
      </c>
      <c r="D4" s="113"/>
      <c r="E4" s="113"/>
      <c r="F4" s="113"/>
      <c r="G4" s="113"/>
    </row>
    <row r="5" spans="1:7" ht="14.4" x14ac:dyDescent="0.3">
      <c r="A5" s="105" t="s">
        <v>12</v>
      </c>
      <c r="B5" s="106"/>
      <c r="C5" s="106"/>
      <c r="D5" s="106"/>
      <c r="E5" s="106"/>
      <c r="F5" s="106"/>
      <c r="G5" s="106"/>
    </row>
    <row r="6" spans="1:7" ht="14.4" x14ac:dyDescent="0.3">
      <c r="A6" s="103" t="s">
        <v>48</v>
      </c>
      <c r="B6" s="104"/>
      <c r="C6" s="104"/>
      <c r="D6" s="104"/>
      <c r="E6" s="104"/>
      <c r="F6" s="104"/>
      <c r="G6" s="104"/>
    </row>
    <row r="7" spans="1:7" ht="14.4" x14ac:dyDescent="0.3">
      <c r="A7" s="103" t="s">
        <v>49</v>
      </c>
      <c r="B7" s="104"/>
      <c r="C7" s="104"/>
      <c r="D7" s="104"/>
      <c r="E7" s="104"/>
      <c r="F7" s="104"/>
      <c r="G7" s="104"/>
    </row>
    <row r="8" spans="1:7" ht="14.4" x14ac:dyDescent="0.3">
      <c r="A8" s="103" t="s">
        <v>50</v>
      </c>
      <c r="B8" s="104"/>
      <c r="C8" s="104"/>
      <c r="D8" s="104"/>
      <c r="E8" s="104"/>
      <c r="F8" s="104"/>
      <c r="G8" s="104"/>
    </row>
    <row r="9" spans="1:7" ht="14.4" x14ac:dyDescent="0.3">
      <c r="A9" s="103" t="s">
        <v>51</v>
      </c>
      <c r="B9" s="104"/>
      <c r="C9" s="104"/>
      <c r="D9" s="104"/>
      <c r="E9" s="104"/>
      <c r="F9" s="104"/>
      <c r="G9" s="104"/>
    </row>
    <row r="10" spans="1:7" ht="14.4" x14ac:dyDescent="0.3">
      <c r="A10" s="103" t="s">
        <v>52</v>
      </c>
      <c r="B10" s="104"/>
      <c r="C10" s="104"/>
      <c r="D10" s="104"/>
      <c r="E10" s="104"/>
      <c r="F10" s="104"/>
      <c r="G10" s="104"/>
    </row>
    <row r="11" spans="1:7" ht="14.4" x14ac:dyDescent="0.3">
      <c r="A11" s="103" t="s">
        <v>53</v>
      </c>
      <c r="B11" s="104"/>
      <c r="C11" s="104"/>
      <c r="D11" s="104"/>
      <c r="E11" s="104"/>
      <c r="F11" s="104"/>
      <c r="G11" s="104"/>
    </row>
    <row r="12" spans="1:7" ht="14.4" x14ac:dyDescent="0.3">
      <c r="A12" s="103" t="s">
        <v>54</v>
      </c>
      <c r="B12" s="104"/>
      <c r="C12" s="104"/>
      <c r="D12" s="104"/>
      <c r="E12" s="104"/>
      <c r="F12" s="104"/>
      <c r="G12" s="104"/>
    </row>
    <row r="13" spans="1:7" ht="14.4" x14ac:dyDescent="0.3">
      <c r="A13" s="118" t="s">
        <v>18</v>
      </c>
      <c r="B13" s="119"/>
      <c r="C13" s="119"/>
      <c r="D13" s="119"/>
      <c r="E13" s="119"/>
      <c r="F13" s="119"/>
      <c r="G13" s="119"/>
    </row>
    <row r="14" spans="1:7" ht="17.399999999999999" x14ac:dyDescent="0.3">
      <c r="A14" s="120" t="s">
        <v>11</v>
      </c>
      <c r="B14" s="121"/>
      <c r="C14" s="121"/>
      <c r="D14" s="121"/>
      <c r="E14" s="117"/>
      <c r="F14" s="117"/>
      <c r="G14" s="121"/>
    </row>
    <row r="15" spans="1:7" s="25" customFormat="1" ht="46.8" x14ac:dyDescent="0.3">
      <c r="A15" s="24" t="s">
        <v>0</v>
      </c>
      <c r="B15" s="24" t="s">
        <v>1</v>
      </c>
      <c r="C15" s="23" t="s">
        <v>9</v>
      </c>
      <c r="D15" s="23" t="s">
        <v>2</v>
      </c>
      <c r="E15" s="30"/>
      <c r="F15" s="31"/>
      <c r="G15" s="26" t="s">
        <v>55</v>
      </c>
    </row>
    <row r="16" spans="1:7" s="25" customFormat="1" ht="31.2" x14ac:dyDescent="0.3">
      <c r="A16" s="43">
        <v>1</v>
      </c>
      <c r="B16" s="10" t="s">
        <v>39</v>
      </c>
      <c r="C16" s="20" t="s">
        <v>15</v>
      </c>
      <c r="D16" s="9" t="s">
        <v>5</v>
      </c>
      <c r="E16" s="32"/>
      <c r="F16" s="33"/>
      <c r="G16" s="17">
        <v>1</v>
      </c>
    </row>
    <row r="17" spans="1:7" s="25" customFormat="1" ht="31.2" x14ac:dyDescent="0.3">
      <c r="A17" s="44">
        <v>2</v>
      </c>
      <c r="B17" s="45" t="s">
        <v>27</v>
      </c>
      <c r="C17" s="46" t="s">
        <v>15</v>
      </c>
      <c r="D17" s="9" t="s">
        <v>5</v>
      </c>
      <c r="E17" s="32"/>
      <c r="F17" s="33"/>
      <c r="G17" s="27">
        <v>1</v>
      </c>
    </row>
    <row r="18" spans="1:7" ht="17.399999999999999" x14ac:dyDescent="0.3">
      <c r="A18" s="125" t="s">
        <v>72</v>
      </c>
      <c r="B18" s="126"/>
      <c r="C18" s="126"/>
      <c r="D18" s="127">
        <v>1</v>
      </c>
      <c r="E18" s="127"/>
      <c r="F18" s="127"/>
      <c r="G18" s="127"/>
    </row>
    <row r="19" spans="1:7" x14ac:dyDescent="0.3">
      <c r="A19" s="122" t="s">
        <v>16</v>
      </c>
      <c r="B19" s="123"/>
      <c r="C19" s="123"/>
      <c r="D19" s="124">
        <v>12</v>
      </c>
      <c r="E19" s="124"/>
      <c r="F19" s="124"/>
      <c r="G19" s="124"/>
    </row>
    <row r="20" spans="1:7" s="25" customFormat="1" ht="46.8" x14ac:dyDescent="0.3">
      <c r="A20" s="24" t="s">
        <v>0</v>
      </c>
      <c r="B20" s="24" t="s">
        <v>1</v>
      </c>
      <c r="C20" s="24" t="s">
        <v>9</v>
      </c>
      <c r="D20" s="24" t="s">
        <v>2</v>
      </c>
      <c r="E20" s="24" t="s">
        <v>56</v>
      </c>
      <c r="F20" s="24" t="s">
        <v>57</v>
      </c>
      <c r="G20" s="24" t="s">
        <v>55</v>
      </c>
    </row>
    <row r="21" spans="1:7" ht="31.2" x14ac:dyDescent="0.3">
      <c r="A21" s="47">
        <v>1</v>
      </c>
      <c r="B21" s="85" t="s">
        <v>635</v>
      </c>
      <c r="C21" s="8" t="s">
        <v>15</v>
      </c>
      <c r="D21" s="9" t="s">
        <v>10</v>
      </c>
      <c r="E21" s="28">
        <v>1</v>
      </c>
      <c r="F21" s="28" t="s">
        <v>58</v>
      </c>
      <c r="G21" s="28">
        <f t="shared" ref="G21:G25" si="0">$D$19*E21/IF(F21="на 1 р.м.",1,IF(F21="на 2 р.м.",2,#VALUE!))</f>
        <v>12</v>
      </c>
    </row>
    <row r="22" spans="1:7" ht="31.2" x14ac:dyDescent="0.3">
      <c r="A22" s="47">
        <v>2</v>
      </c>
      <c r="B22" s="85" t="s">
        <v>242</v>
      </c>
      <c r="C22" s="8" t="s">
        <v>15</v>
      </c>
      <c r="D22" s="9" t="s">
        <v>10</v>
      </c>
      <c r="E22" s="28">
        <v>1</v>
      </c>
      <c r="F22" s="28" t="s">
        <v>58</v>
      </c>
      <c r="G22" s="28">
        <f t="shared" si="0"/>
        <v>12</v>
      </c>
    </row>
    <row r="23" spans="1:7" ht="31.2" x14ac:dyDescent="0.3">
      <c r="A23" s="47">
        <v>3</v>
      </c>
      <c r="B23" s="85" t="s">
        <v>633</v>
      </c>
      <c r="C23" s="8" t="s">
        <v>15</v>
      </c>
      <c r="D23" s="9" t="s">
        <v>10</v>
      </c>
      <c r="E23" s="28">
        <v>1</v>
      </c>
      <c r="F23" s="28" t="s">
        <v>58</v>
      </c>
      <c r="G23" s="28">
        <f t="shared" si="0"/>
        <v>12</v>
      </c>
    </row>
    <row r="24" spans="1:7" ht="31.2" x14ac:dyDescent="0.3">
      <c r="A24" s="47">
        <v>4</v>
      </c>
      <c r="B24" s="85" t="s">
        <v>692</v>
      </c>
      <c r="C24" s="8" t="s">
        <v>15</v>
      </c>
      <c r="D24" s="9" t="s">
        <v>10</v>
      </c>
      <c r="E24" s="28">
        <v>1</v>
      </c>
      <c r="F24" s="28" t="s">
        <v>58</v>
      </c>
      <c r="G24" s="28">
        <f t="shared" si="0"/>
        <v>12</v>
      </c>
    </row>
    <row r="25" spans="1:7" ht="31.2" x14ac:dyDescent="0.3">
      <c r="A25" s="47">
        <v>5</v>
      </c>
      <c r="B25" s="85" t="s">
        <v>637</v>
      </c>
      <c r="C25" s="8" t="s">
        <v>15</v>
      </c>
      <c r="D25" s="9" t="s">
        <v>10</v>
      </c>
      <c r="E25" s="28">
        <v>1</v>
      </c>
      <c r="F25" s="28" t="s">
        <v>58</v>
      </c>
      <c r="G25" s="28">
        <f t="shared" si="0"/>
        <v>12</v>
      </c>
    </row>
    <row r="26" spans="1:7" ht="17.399999999999999" x14ac:dyDescent="0.3">
      <c r="A26" s="114" t="s">
        <v>14</v>
      </c>
      <c r="B26" s="115"/>
      <c r="C26" s="115"/>
      <c r="D26" s="115"/>
      <c r="E26" s="116"/>
      <c r="F26" s="116"/>
      <c r="G26" s="115"/>
    </row>
    <row r="27" spans="1:7" s="25" customFormat="1" ht="46.8" x14ac:dyDescent="0.3">
      <c r="A27" s="24" t="s">
        <v>0</v>
      </c>
      <c r="B27" s="24" t="s">
        <v>1</v>
      </c>
      <c r="C27" s="23" t="s">
        <v>9</v>
      </c>
      <c r="D27" s="23" t="s">
        <v>2</v>
      </c>
      <c r="E27" s="30"/>
      <c r="F27" s="31"/>
      <c r="G27" s="26" t="s">
        <v>55</v>
      </c>
    </row>
    <row r="28" spans="1:7" s="25" customFormat="1" ht="31.2" x14ac:dyDescent="0.3">
      <c r="A28" s="50">
        <v>1</v>
      </c>
      <c r="B28" s="10" t="s">
        <v>41</v>
      </c>
      <c r="C28" s="8" t="s">
        <v>15</v>
      </c>
      <c r="D28" s="9" t="s">
        <v>5</v>
      </c>
      <c r="E28" s="34"/>
      <c r="F28" s="35"/>
      <c r="G28" s="17">
        <v>1</v>
      </c>
    </row>
    <row r="29" spans="1:7" s="25" customFormat="1" ht="31.2" x14ac:dyDescent="0.3">
      <c r="A29" s="50">
        <v>2</v>
      </c>
      <c r="B29" s="7" t="s">
        <v>40</v>
      </c>
      <c r="C29" s="8" t="s">
        <v>15</v>
      </c>
      <c r="D29" s="9" t="s">
        <v>6</v>
      </c>
      <c r="E29" s="34"/>
      <c r="F29" s="35"/>
      <c r="G29" s="17">
        <v>1</v>
      </c>
    </row>
    <row r="30" spans="1:7" s="25" customFormat="1" ht="31.2" x14ac:dyDescent="0.3">
      <c r="A30" s="50">
        <v>3</v>
      </c>
      <c r="B30" s="7" t="s">
        <v>23</v>
      </c>
      <c r="C30" s="8" t="s">
        <v>15</v>
      </c>
      <c r="D30" s="9" t="s">
        <v>6</v>
      </c>
      <c r="E30" s="36"/>
      <c r="F30" s="37"/>
      <c r="G30" s="17">
        <v>1</v>
      </c>
    </row>
    <row r="31" spans="1:7" ht="17.399999999999999" x14ac:dyDescent="0.3">
      <c r="A31" s="114" t="s">
        <v>13</v>
      </c>
      <c r="B31" s="115"/>
      <c r="C31" s="115"/>
      <c r="D31" s="115"/>
      <c r="E31" s="117"/>
      <c r="F31" s="117"/>
      <c r="G31" s="115"/>
    </row>
    <row r="32" spans="1:7" s="25" customFormat="1" ht="46.8" x14ac:dyDescent="0.3">
      <c r="A32" s="24" t="s">
        <v>0</v>
      </c>
      <c r="B32" s="24" t="s">
        <v>1</v>
      </c>
      <c r="C32" s="23" t="s">
        <v>9</v>
      </c>
      <c r="D32" s="23" t="s">
        <v>2</v>
      </c>
      <c r="E32" s="30"/>
      <c r="F32" s="31"/>
      <c r="G32" s="26" t="s">
        <v>55</v>
      </c>
    </row>
    <row r="33" spans="1:7" s="25" customFormat="1" ht="31.2" x14ac:dyDescent="0.3">
      <c r="A33" s="50">
        <v>1</v>
      </c>
      <c r="B33" s="10" t="s">
        <v>19</v>
      </c>
      <c r="C33" s="20" t="s">
        <v>15</v>
      </c>
      <c r="D33" s="9" t="s">
        <v>8</v>
      </c>
      <c r="E33" s="32"/>
      <c r="F33" s="33"/>
      <c r="G33" s="29">
        <v>1</v>
      </c>
    </row>
    <row r="34" spans="1:7" s="25" customFormat="1" ht="31.2" x14ac:dyDescent="0.3">
      <c r="A34" s="50">
        <v>2</v>
      </c>
      <c r="B34" s="7" t="s">
        <v>22</v>
      </c>
      <c r="C34" s="20" t="s">
        <v>15</v>
      </c>
      <c r="D34" s="9" t="s">
        <v>8</v>
      </c>
      <c r="E34" s="32"/>
      <c r="F34" s="33"/>
      <c r="G34" s="29">
        <v>1</v>
      </c>
    </row>
    <row r="35" spans="1:7" s="25" customFormat="1" ht="31.2" x14ac:dyDescent="0.3">
      <c r="A35" s="50">
        <v>3</v>
      </c>
      <c r="B35" s="21" t="s">
        <v>34</v>
      </c>
      <c r="C35" s="20" t="s">
        <v>15</v>
      </c>
      <c r="D35" s="9" t="s">
        <v>73</v>
      </c>
      <c r="E35" s="32"/>
      <c r="F35" s="33"/>
      <c r="G35" s="17">
        <f>$C$3</f>
        <v>12</v>
      </c>
    </row>
    <row r="36" spans="1:7" s="25" customFormat="1" ht="31.2" x14ac:dyDescent="0.3">
      <c r="A36" s="50">
        <v>4</v>
      </c>
      <c r="B36" s="10" t="s">
        <v>20</v>
      </c>
      <c r="C36" s="20" t="s">
        <v>15</v>
      </c>
      <c r="D36" s="9" t="s">
        <v>8</v>
      </c>
      <c r="E36" s="38"/>
      <c r="F36" s="39"/>
      <c r="G36" s="29">
        <v>1</v>
      </c>
    </row>
    <row r="37" spans="1:7" s="25" customFormat="1" ht="31.2" x14ac:dyDescent="0.3">
      <c r="A37" s="50">
        <v>5</v>
      </c>
      <c r="B37" s="22" t="s">
        <v>38</v>
      </c>
      <c r="C37" s="20" t="s">
        <v>15</v>
      </c>
      <c r="D37" s="9" t="s">
        <v>73</v>
      </c>
      <c r="E37" s="38"/>
      <c r="F37" s="39"/>
      <c r="G37" s="17">
        <f>$C$3</f>
        <v>12</v>
      </c>
    </row>
    <row r="38" spans="1:7" s="25" customFormat="1" ht="31.2" x14ac:dyDescent="0.3">
      <c r="A38" s="50">
        <v>6</v>
      </c>
      <c r="B38" s="7" t="s">
        <v>21</v>
      </c>
      <c r="C38" s="20" t="s">
        <v>15</v>
      </c>
      <c r="D38" s="9" t="s">
        <v>8</v>
      </c>
      <c r="E38" s="40"/>
      <c r="F38" s="41"/>
      <c r="G38" s="29">
        <v>1</v>
      </c>
    </row>
  </sheetData>
  <sortState xmlns:xlrd2="http://schemas.microsoft.com/office/spreadsheetml/2017/richdata2" ref="B33:G38">
    <sortCondition ref="B33:B38"/>
  </sortState>
  <mergeCells count="22">
    <mergeCell ref="A1:G1"/>
    <mergeCell ref="A26:G26"/>
    <mergeCell ref="A31:G31"/>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38">
    <cfRule type="cellIs" dxfId="155" priority="150" operator="equal">
      <formula>"Аппаратный тренажер "</formula>
    </cfRule>
  </conditionalFormatting>
  <conditionalFormatting sqref="D16:D17">
    <cfRule type="expression" dxfId="154" priority="36">
      <formula>EXACT("Учебное пособие",D16)</formula>
    </cfRule>
    <cfRule type="expression" dxfId="153" priority="37">
      <formula>EXACT("СИЗ",D16)</formula>
    </cfRule>
    <cfRule type="expression" dxfId="152" priority="38">
      <formula>EXACT("Охрана труда",D16)</formula>
    </cfRule>
    <cfRule type="expression" dxfId="151" priority="39">
      <formula>EXACT("Программное обеспечение",D16)</formula>
    </cfRule>
    <cfRule type="expression" dxfId="150" priority="40">
      <formula>EXACT("Оборудование IT",D16)</formula>
    </cfRule>
    <cfRule type="expression" dxfId="149" priority="41">
      <formula>EXACT("Мебель",D16)</formula>
    </cfRule>
    <cfRule type="expression" dxfId="148" priority="42">
      <formula>EXACT("Оборудование",D16)</formula>
    </cfRule>
  </conditionalFormatting>
  <conditionalFormatting sqref="D21:D25">
    <cfRule type="expression" dxfId="147" priority="1">
      <formula>EXACT("Учебное пособие",D21)</formula>
    </cfRule>
    <cfRule type="expression" dxfId="146" priority="2">
      <formula>EXACT("СИЗ",D21)</formula>
    </cfRule>
    <cfRule type="expression" dxfId="145" priority="3">
      <formula>EXACT("Охрана труда",D21)</formula>
    </cfRule>
    <cfRule type="expression" dxfId="144" priority="4">
      <formula>EXACT("Программное обеспечение",D21)</formula>
    </cfRule>
    <cfRule type="expression" dxfId="143" priority="5">
      <formula>EXACT("Оборудование IT",D21)</formula>
    </cfRule>
    <cfRule type="expression" dxfId="142" priority="6">
      <formula>EXACT("Мебель",D21)</formula>
    </cfRule>
    <cfRule type="expression" dxfId="141" priority="7">
      <formula>EXACT("Оборудование",D21)</formula>
    </cfRule>
  </conditionalFormatting>
  <conditionalFormatting sqref="D28:D30">
    <cfRule type="expression" dxfId="140" priority="57">
      <formula>EXACT("Учебное пособие",D28)</formula>
    </cfRule>
    <cfRule type="expression" dxfId="139" priority="58">
      <formula>EXACT("СИЗ",D28)</formula>
    </cfRule>
    <cfRule type="expression" dxfId="138" priority="59">
      <formula>EXACT("Охрана труда",D28)</formula>
    </cfRule>
    <cfRule type="expression" dxfId="137" priority="60">
      <formula>EXACT("Программное обеспечение",D28)</formula>
    </cfRule>
    <cfRule type="expression" dxfId="136" priority="61">
      <formula>EXACT("Оборудование IT",D28)</formula>
    </cfRule>
    <cfRule type="expression" dxfId="135" priority="62">
      <formula>EXACT("Мебель",D28)</formula>
    </cfRule>
    <cfRule type="expression" dxfId="134" priority="63">
      <formula>EXACT("Оборудование",D28)</formula>
    </cfRule>
  </conditionalFormatting>
  <conditionalFormatting sqref="D33:D38">
    <cfRule type="expression" dxfId="133" priority="64">
      <formula>EXACT("Учебное пособие",D33)</formula>
    </cfRule>
    <cfRule type="expression" dxfId="132" priority="65">
      <formula>EXACT("СИЗ",D33)</formula>
    </cfRule>
    <cfRule type="expression" dxfId="131" priority="66">
      <formula>EXACT("Охрана труда",D33)</formula>
    </cfRule>
    <cfRule type="expression" dxfId="130" priority="67">
      <formula>EXACT("Программное обеспечение",D33)</formula>
    </cfRule>
    <cfRule type="expression" dxfId="129" priority="68">
      <formula>EXACT("Оборудование IT",D33)</formula>
    </cfRule>
    <cfRule type="expression" dxfId="128" priority="69">
      <formula>EXACT("Мебель",D33)</formula>
    </cfRule>
    <cfRule type="expression" dxfId="127" priority="70">
      <formula>EXACT("Оборудование",D33)</formula>
    </cfRule>
  </conditionalFormatting>
  <dataValidations count="2">
    <dataValidation type="list" allowBlank="1" showInputMessage="1" showErrorMessage="1" sqref="F21:F25"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D5:D14 D28:D31 D33:D1048576 D3 D21:D26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5" sqref="A5:G111"/>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73</v>
      </c>
    </row>
    <row r="7" spans="1:1" ht="15.6" x14ac:dyDescent="0.3">
      <c r="A7" s="9" t="s">
        <v>78</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15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9</v>
      </c>
      <c r="D1" s="2" t="s">
        <v>2</v>
      </c>
      <c r="E1" s="16" t="s">
        <v>55</v>
      </c>
    </row>
    <row r="2" spans="1:5" ht="21" x14ac:dyDescent="0.3">
      <c r="A2" s="128" t="s">
        <v>6</v>
      </c>
      <c r="B2" s="128"/>
      <c r="C2" s="128"/>
      <c r="D2" s="128"/>
      <c r="E2" s="128"/>
    </row>
    <row r="3" spans="1:5" s="25" customFormat="1" ht="31.2" x14ac:dyDescent="0.3">
      <c r="A3" s="48">
        <v>1</v>
      </c>
      <c r="B3" s="10" t="s">
        <v>30</v>
      </c>
      <c r="C3" s="49" t="s">
        <v>15</v>
      </c>
      <c r="D3" s="9" t="s">
        <v>6</v>
      </c>
      <c r="E3" s="51">
        <v>1</v>
      </c>
    </row>
    <row r="4" spans="1:5" s="25" customFormat="1" ht="31.2" x14ac:dyDescent="0.3">
      <c r="A4" s="48">
        <v>2</v>
      </c>
      <c r="B4" s="10" t="s">
        <v>29</v>
      </c>
      <c r="C4" s="49" t="s">
        <v>15</v>
      </c>
      <c r="D4" s="9" t="s">
        <v>6</v>
      </c>
      <c r="E4" s="51">
        <v>1</v>
      </c>
    </row>
    <row r="5" spans="1:5" s="25" customFormat="1" ht="31.2" x14ac:dyDescent="0.3">
      <c r="A5" s="47">
        <v>3</v>
      </c>
      <c r="B5" s="52" t="s">
        <v>69</v>
      </c>
      <c r="C5" s="20" t="s">
        <v>15</v>
      </c>
      <c r="D5" s="9" t="s">
        <v>6</v>
      </c>
      <c r="E5" s="53">
        <v>1</v>
      </c>
    </row>
    <row r="6" spans="1:5" s="25" customFormat="1" ht="31.2" x14ac:dyDescent="0.3">
      <c r="A6" s="48">
        <v>4</v>
      </c>
      <c r="B6" s="54" t="s">
        <v>37</v>
      </c>
      <c r="C6" s="49" t="s">
        <v>15</v>
      </c>
      <c r="D6" s="9" t="s">
        <v>6</v>
      </c>
      <c r="E6" s="51">
        <v>1</v>
      </c>
    </row>
    <row r="7" spans="1:5" s="25" customFormat="1" ht="31.2" x14ac:dyDescent="0.3">
      <c r="A7" s="48">
        <v>5</v>
      </c>
      <c r="B7" s="7" t="s">
        <v>59</v>
      </c>
      <c r="C7" s="13" t="s">
        <v>15</v>
      </c>
      <c r="D7" s="9" t="s">
        <v>6</v>
      </c>
      <c r="E7" s="101">
        <v>1</v>
      </c>
    </row>
    <row r="8" spans="1:5" s="25" customFormat="1" ht="31.2" x14ac:dyDescent="0.3">
      <c r="A8" s="47">
        <v>6</v>
      </c>
      <c r="B8" s="54" t="s">
        <v>324</v>
      </c>
      <c r="C8" s="49" t="s">
        <v>15</v>
      </c>
      <c r="D8" s="9" t="s">
        <v>6</v>
      </c>
      <c r="E8" s="101">
        <v>1</v>
      </c>
    </row>
    <row r="9" spans="1:5" s="25" customFormat="1" ht="31.2" x14ac:dyDescent="0.3">
      <c r="A9" s="48">
        <v>7</v>
      </c>
      <c r="B9" s="7" t="s">
        <v>76</v>
      </c>
      <c r="C9" s="13" t="s">
        <v>15</v>
      </c>
      <c r="D9" s="9" t="s">
        <v>6</v>
      </c>
      <c r="E9" s="55">
        <v>1</v>
      </c>
    </row>
    <row r="10" spans="1:5" s="25" customFormat="1" ht="31.2" x14ac:dyDescent="0.3">
      <c r="A10" s="47">
        <v>8</v>
      </c>
      <c r="B10" s="10" t="s">
        <v>683</v>
      </c>
      <c r="C10" s="20" t="s">
        <v>15</v>
      </c>
      <c r="D10" s="9" t="s">
        <v>6</v>
      </c>
      <c r="E10" s="101">
        <v>1</v>
      </c>
    </row>
    <row r="11" spans="1:5" s="25" customFormat="1" ht="31.2" x14ac:dyDescent="0.3">
      <c r="A11" s="48">
        <v>9</v>
      </c>
      <c r="B11" s="7" t="s">
        <v>60</v>
      </c>
      <c r="C11" s="8" t="s">
        <v>15</v>
      </c>
      <c r="D11" s="9" t="s">
        <v>6</v>
      </c>
      <c r="E11" s="101">
        <v>1</v>
      </c>
    </row>
    <row r="12" spans="1:5" ht="31.2" x14ac:dyDescent="0.3">
      <c r="A12" s="47">
        <v>10</v>
      </c>
      <c r="B12" s="7" t="s">
        <v>77</v>
      </c>
      <c r="C12" s="13" t="s">
        <v>15</v>
      </c>
      <c r="D12" s="9" t="s">
        <v>6</v>
      </c>
      <c r="E12" s="102">
        <v>1</v>
      </c>
    </row>
    <row r="13" spans="1:5" ht="31.2" x14ac:dyDescent="0.3">
      <c r="A13" s="48">
        <v>11</v>
      </c>
      <c r="B13" s="85" t="s">
        <v>258</v>
      </c>
      <c r="C13" s="49" t="s">
        <v>15</v>
      </c>
      <c r="D13" s="9" t="s">
        <v>6</v>
      </c>
      <c r="E13" s="57">
        <v>1</v>
      </c>
    </row>
    <row r="14" spans="1:5" ht="31.2" x14ac:dyDescent="0.3">
      <c r="A14" s="47">
        <v>12</v>
      </c>
      <c r="B14" s="99" t="s">
        <v>33</v>
      </c>
      <c r="C14" s="49" t="s">
        <v>15</v>
      </c>
      <c r="D14" s="9" t="s">
        <v>6</v>
      </c>
      <c r="E14" s="102">
        <v>1</v>
      </c>
    </row>
    <row r="15" spans="1:5" s="25" customFormat="1" ht="31.2" x14ac:dyDescent="0.3">
      <c r="A15" s="48">
        <v>13</v>
      </c>
      <c r="B15" s="12" t="s">
        <v>63</v>
      </c>
      <c r="C15" s="49" t="s">
        <v>15</v>
      </c>
      <c r="D15" s="9" t="s">
        <v>6</v>
      </c>
      <c r="E15" s="53">
        <v>1</v>
      </c>
    </row>
    <row r="16" spans="1:5" s="25" customFormat="1" ht="31.2" x14ac:dyDescent="0.3">
      <c r="A16" s="47">
        <v>14</v>
      </c>
      <c r="B16" s="100" t="s">
        <v>62</v>
      </c>
      <c r="C16" s="49" t="s">
        <v>15</v>
      </c>
      <c r="D16" s="9" t="s">
        <v>6</v>
      </c>
      <c r="E16" s="53">
        <v>1</v>
      </c>
    </row>
    <row r="17" spans="1:5" ht="21" x14ac:dyDescent="0.3">
      <c r="A17" s="128" t="s">
        <v>5</v>
      </c>
      <c r="B17" s="128"/>
      <c r="C17" s="128"/>
      <c r="D17" s="128"/>
      <c r="E17" s="128"/>
    </row>
    <row r="18" spans="1:5" s="25" customFormat="1" ht="31.2" x14ac:dyDescent="0.3">
      <c r="A18" s="48">
        <v>1</v>
      </c>
      <c r="B18" s="56" t="s">
        <v>25</v>
      </c>
      <c r="C18" s="49" t="s">
        <v>15</v>
      </c>
      <c r="D18" s="9" t="s">
        <v>5</v>
      </c>
      <c r="E18" s="57">
        <v>1</v>
      </c>
    </row>
    <row r="19" spans="1:5" s="25" customFormat="1" ht="31.2" x14ac:dyDescent="0.3">
      <c r="A19" s="48">
        <v>2</v>
      </c>
      <c r="B19" s="12" t="s">
        <v>24</v>
      </c>
      <c r="C19" s="49" t="s">
        <v>15</v>
      </c>
      <c r="D19" s="9" t="s">
        <v>5</v>
      </c>
      <c r="E19" s="57">
        <v>1</v>
      </c>
    </row>
    <row r="20" spans="1:5" s="25" customFormat="1" ht="31.2" x14ac:dyDescent="0.3">
      <c r="A20" s="48">
        <v>3</v>
      </c>
      <c r="B20" s="12" t="s">
        <v>41</v>
      </c>
      <c r="C20" s="13" t="s">
        <v>15</v>
      </c>
      <c r="D20" s="9" t="s">
        <v>5</v>
      </c>
      <c r="E20" s="57">
        <v>1</v>
      </c>
    </row>
    <row r="21" spans="1:5" s="25" customFormat="1" ht="31.2" x14ac:dyDescent="0.3">
      <c r="A21" s="48">
        <v>4</v>
      </c>
      <c r="B21" s="56" t="s">
        <v>27</v>
      </c>
      <c r="C21" s="49" t="s">
        <v>15</v>
      </c>
      <c r="D21" s="9" t="s">
        <v>5</v>
      </c>
      <c r="E21" s="57">
        <v>1</v>
      </c>
    </row>
    <row r="22" spans="1:5" s="25" customFormat="1" ht="31.2" x14ac:dyDescent="0.3">
      <c r="A22" s="48">
        <v>5</v>
      </c>
      <c r="B22" s="12" t="s">
        <v>28</v>
      </c>
      <c r="C22" s="49" t="s">
        <v>15</v>
      </c>
      <c r="D22" s="9" t="s">
        <v>5</v>
      </c>
      <c r="E22" s="57">
        <v>1</v>
      </c>
    </row>
    <row r="23" spans="1:5" s="25" customFormat="1" ht="31.2" x14ac:dyDescent="0.3">
      <c r="A23" s="48">
        <v>6</v>
      </c>
      <c r="B23" s="7" t="s">
        <v>26</v>
      </c>
      <c r="C23" s="20" t="s">
        <v>15</v>
      </c>
      <c r="D23" s="9" t="s">
        <v>5</v>
      </c>
      <c r="E23" s="57">
        <v>1</v>
      </c>
    </row>
    <row r="24" spans="1:5" s="25" customFormat="1" ht="31.2" x14ac:dyDescent="0.3">
      <c r="A24" s="48">
        <v>7</v>
      </c>
      <c r="B24" s="21" t="s">
        <v>43</v>
      </c>
      <c r="C24" s="20" t="s">
        <v>15</v>
      </c>
      <c r="D24" s="9" t="s">
        <v>5</v>
      </c>
      <c r="E24" s="57">
        <v>1</v>
      </c>
    </row>
    <row r="25" spans="1:5" s="25" customFormat="1" ht="31.2" x14ac:dyDescent="0.3">
      <c r="A25" s="48">
        <v>8</v>
      </c>
      <c r="B25" s="21" t="s">
        <v>42</v>
      </c>
      <c r="C25" s="49" t="s">
        <v>15</v>
      </c>
      <c r="D25" s="9" t="s">
        <v>10</v>
      </c>
      <c r="E25" s="57">
        <v>1</v>
      </c>
    </row>
    <row r="26" spans="1:5" s="25" customFormat="1" ht="62.4" x14ac:dyDescent="0.3">
      <c r="A26" s="48">
        <v>9</v>
      </c>
      <c r="B26" s="12" t="s">
        <v>61</v>
      </c>
      <c r="C26" s="49" t="s">
        <v>70</v>
      </c>
      <c r="D26" s="9" t="s">
        <v>5</v>
      </c>
      <c r="E26" s="51">
        <v>1</v>
      </c>
    </row>
    <row r="27" spans="1:5" ht="21" x14ac:dyDescent="0.3">
      <c r="A27" s="129" t="s">
        <v>36</v>
      </c>
      <c r="B27" s="130"/>
      <c r="C27" s="130"/>
      <c r="D27" s="130"/>
      <c r="E27" s="131"/>
    </row>
    <row r="28" spans="1:5" ht="31.2" x14ac:dyDescent="0.3">
      <c r="A28" s="47">
        <v>1</v>
      </c>
      <c r="B28" s="85" t="s">
        <v>132</v>
      </c>
      <c r="C28" s="49" t="s">
        <v>15</v>
      </c>
      <c r="D28" s="9" t="s">
        <v>78</v>
      </c>
      <c r="E28" s="57">
        <v>1</v>
      </c>
    </row>
    <row r="29" spans="1:5" ht="31.2" x14ac:dyDescent="0.3">
      <c r="A29" s="47">
        <v>2</v>
      </c>
      <c r="B29" s="98" t="s">
        <v>438</v>
      </c>
      <c r="C29" s="49" t="s">
        <v>15</v>
      </c>
      <c r="D29" s="9" t="s">
        <v>10</v>
      </c>
      <c r="E29" s="57">
        <v>1</v>
      </c>
    </row>
    <row r="30" spans="1:5" ht="31.2" x14ac:dyDescent="0.3">
      <c r="A30" s="47">
        <v>3</v>
      </c>
      <c r="B30" s="98" t="s">
        <v>684</v>
      </c>
      <c r="C30" s="49" t="s">
        <v>15</v>
      </c>
      <c r="D30" s="9" t="s">
        <v>10</v>
      </c>
      <c r="E30" s="57">
        <v>1</v>
      </c>
    </row>
    <row r="31" spans="1:5" ht="31.2" x14ac:dyDescent="0.3">
      <c r="A31" s="47">
        <v>4</v>
      </c>
      <c r="B31" s="10" t="s">
        <v>442</v>
      </c>
      <c r="C31" s="49" t="s">
        <v>15</v>
      </c>
      <c r="D31" s="9" t="s">
        <v>10</v>
      </c>
      <c r="E31" s="57">
        <v>1</v>
      </c>
    </row>
    <row r="32" spans="1:5" ht="31.2" x14ac:dyDescent="0.3">
      <c r="A32" s="47">
        <v>5</v>
      </c>
      <c r="B32" s="10" t="s">
        <v>229</v>
      </c>
      <c r="C32" s="49" t="s">
        <v>15</v>
      </c>
      <c r="D32" s="9" t="s">
        <v>10</v>
      </c>
      <c r="E32" s="57">
        <v>1</v>
      </c>
    </row>
    <row r="33" spans="1:5" ht="46.8" x14ac:dyDescent="0.3">
      <c r="A33" s="47">
        <v>6</v>
      </c>
      <c r="B33" s="10" t="s">
        <v>440</v>
      </c>
      <c r="C33" s="49" t="s">
        <v>15</v>
      </c>
      <c r="D33" s="9" t="s">
        <v>10</v>
      </c>
      <c r="E33" s="57">
        <v>1</v>
      </c>
    </row>
    <row r="34" spans="1:5" ht="31.2" x14ac:dyDescent="0.3">
      <c r="A34" s="47">
        <v>7</v>
      </c>
      <c r="B34" s="10" t="s">
        <v>363</v>
      </c>
      <c r="C34" s="49" t="s">
        <v>15</v>
      </c>
      <c r="D34" s="9" t="s">
        <v>10</v>
      </c>
      <c r="E34" s="57">
        <v>1</v>
      </c>
    </row>
    <row r="35" spans="1:5" ht="31.2" x14ac:dyDescent="0.3">
      <c r="A35" s="47">
        <v>8</v>
      </c>
      <c r="B35" s="54" t="s">
        <v>666</v>
      </c>
      <c r="C35" s="49" t="s">
        <v>15</v>
      </c>
      <c r="D35" s="9" t="s">
        <v>5</v>
      </c>
      <c r="E35" s="57">
        <v>1</v>
      </c>
    </row>
    <row r="36" spans="1:5" ht="46.8" x14ac:dyDescent="0.3">
      <c r="A36" s="47">
        <v>9</v>
      </c>
      <c r="B36" s="54" t="s">
        <v>716</v>
      </c>
      <c r="C36" s="49" t="s">
        <v>15</v>
      </c>
      <c r="D36" s="9" t="s">
        <v>10</v>
      </c>
      <c r="E36" s="57">
        <v>1</v>
      </c>
    </row>
    <row r="37" spans="1:5" ht="31.2" x14ac:dyDescent="0.3">
      <c r="A37" s="47">
        <v>10</v>
      </c>
      <c r="B37" s="54" t="s">
        <v>717</v>
      </c>
      <c r="C37" s="49" t="s">
        <v>15</v>
      </c>
      <c r="D37" s="9" t="s">
        <v>10</v>
      </c>
      <c r="E37" s="57">
        <v>1</v>
      </c>
    </row>
    <row r="38" spans="1:5" ht="31.2" x14ac:dyDescent="0.3">
      <c r="A38" s="47">
        <v>11</v>
      </c>
      <c r="B38" s="54" t="s">
        <v>718</v>
      </c>
      <c r="C38" s="49" t="s">
        <v>15</v>
      </c>
      <c r="D38" s="9" t="s">
        <v>10</v>
      </c>
      <c r="E38" s="57">
        <v>1</v>
      </c>
    </row>
    <row r="39" spans="1:5" ht="31.2" x14ac:dyDescent="0.3">
      <c r="A39" s="47">
        <v>12</v>
      </c>
      <c r="B39" s="54" t="s">
        <v>668</v>
      </c>
      <c r="C39" s="49" t="s">
        <v>15</v>
      </c>
      <c r="D39" s="9" t="s">
        <v>5</v>
      </c>
      <c r="E39" s="57">
        <v>1</v>
      </c>
    </row>
    <row r="40" spans="1:5" ht="46.8" customHeight="1" x14ac:dyDescent="0.3">
      <c r="A40" s="47">
        <v>13</v>
      </c>
      <c r="B40" s="54" t="s">
        <v>244</v>
      </c>
      <c r="C40" s="49" t="s">
        <v>15</v>
      </c>
      <c r="D40" s="9" t="s">
        <v>10</v>
      </c>
      <c r="E40" s="57">
        <v>1</v>
      </c>
    </row>
    <row r="41" spans="1:5" ht="31.2" x14ac:dyDescent="0.3">
      <c r="A41" s="47">
        <v>14</v>
      </c>
      <c r="B41" s="10" t="s">
        <v>665</v>
      </c>
      <c r="C41" s="49" t="s">
        <v>15</v>
      </c>
      <c r="D41" s="9" t="s">
        <v>10</v>
      </c>
      <c r="E41" s="57">
        <v>1</v>
      </c>
    </row>
    <row r="42" spans="1:5" ht="31.2" x14ac:dyDescent="0.3">
      <c r="A42" s="47">
        <v>15</v>
      </c>
      <c r="B42" s="54" t="s">
        <v>405</v>
      </c>
      <c r="C42" s="49" t="s">
        <v>15</v>
      </c>
      <c r="D42" s="9" t="s">
        <v>17</v>
      </c>
      <c r="E42" s="57">
        <v>1</v>
      </c>
    </row>
    <row r="43" spans="1:5" ht="31.2" x14ac:dyDescent="0.3">
      <c r="A43" s="47">
        <v>16</v>
      </c>
      <c r="B43" s="54" t="s">
        <v>403</v>
      </c>
      <c r="C43" s="49" t="s">
        <v>15</v>
      </c>
      <c r="D43" s="9" t="s">
        <v>17</v>
      </c>
      <c r="E43" s="57">
        <v>1</v>
      </c>
    </row>
    <row r="44" spans="1:5" ht="31.2" x14ac:dyDescent="0.3">
      <c r="A44" s="47">
        <v>17</v>
      </c>
      <c r="B44" s="54" t="s">
        <v>715</v>
      </c>
      <c r="C44" s="49" t="s">
        <v>15</v>
      </c>
      <c r="D44" s="9" t="s">
        <v>17</v>
      </c>
      <c r="E44" s="57">
        <v>1</v>
      </c>
    </row>
    <row r="45" spans="1:5" ht="31.2" x14ac:dyDescent="0.3">
      <c r="A45" s="47">
        <v>18</v>
      </c>
      <c r="B45" s="54" t="s">
        <v>705</v>
      </c>
      <c r="C45" s="49" t="s">
        <v>15</v>
      </c>
      <c r="D45" s="9" t="s">
        <v>17</v>
      </c>
      <c r="E45" s="57">
        <v>1</v>
      </c>
    </row>
    <row r="46" spans="1:5" ht="31.2" x14ac:dyDescent="0.3">
      <c r="A46" s="47">
        <v>19</v>
      </c>
      <c r="B46" s="54" t="s">
        <v>719</v>
      </c>
      <c r="C46" s="49" t="s">
        <v>15</v>
      </c>
      <c r="D46" s="9" t="s">
        <v>10</v>
      </c>
      <c r="E46" s="57">
        <v>1</v>
      </c>
    </row>
    <row r="47" spans="1:5" ht="31.2" x14ac:dyDescent="0.3">
      <c r="A47" s="47">
        <v>20</v>
      </c>
      <c r="B47" s="10" t="s">
        <v>395</v>
      </c>
      <c r="C47" s="49" t="s">
        <v>15</v>
      </c>
      <c r="D47" s="9" t="s">
        <v>10</v>
      </c>
      <c r="E47" s="57">
        <v>1</v>
      </c>
    </row>
    <row r="48" spans="1:5" ht="31.2" x14ac:dyDescent="0.3">
      <c r="A48" s="47">
        <v>21</v>
      </c>
      <c r="B48" s="10" t="s">
        <v>391</v>
      </c>
      <c r="C48" s="49" t="s">
        <v>15</v>
      </c>
      <c r="D48" s="9" t="s">
        <v>10</v>
      </c>
      <c r="E48" s="57">
        <v>1</v>
      </c>
    </row>
    <row r="49" spans="1:5" ht="31.2" customHeight="1" x14ac:dyDescent="0.3">
      <c r="A49" s="47">
        <v>22</v>
      </c>
      <c r="B49" s="10" t="s">
        <v>393</v>
      </c>
      <c r="C49" s="49" t="s">
        <v>15</v>
      </c>
      <c r="D49" s="9" t="s">
        <v>10</v>
      </c>
      <c r="E49" s="57">
        <v>1</v>
      </c>
    </row>
    <row r="50" spans="1:5" ht="31.2" x14ac:dyDescent="0.3">
      <c r="A50" s="47">
        <v>23</v>
      </c>
      <c r="B50" s="10" t="s">
        <v>383</v>
      </c>
      <c r="C50" s="49" t="s">
        <v>15</v>
      </c>
      <c r="D50" s="9" t="s">
        <v>10</v>
      </c>
      <c r="E50" s="57">
        <v>1</v>
      </c>
    </row>
    <row r="51" spans="1:5" ht="31.2" x14ac:dyDescent="0.3">
      <c r="A51" s="47">
        <v>24</v>
      </c>
      <c r="B51" s="10" t="s">
        <v>387</v>
      </c>
      <c r="C51" s="49" t="s">
        <v>15</v>
      </c>
      <c r="D51" s="9" t="s">
        <v>10</v>
      </c>
      <c r="E51" s="57">
        <v>1</v>
      </c>
    </row>
    <row r="52" spans="1:5" ht="31.2" x14ac:dyDescent="0.3">
      <c r="A52" s="47">
        <v>25</v>
      </c>
      <c r="B52" s="10" t="s">
        <v>385</v>
      </c>
      <c r="C52" s="49" t="s">
        <v>15</v>
      </c>
      <c r="D52" s="9" t="s">
        <v>10</v>
      </c>
      <c r="E52" s="57">
        <v>1</v>
      </c>
    </row>
    <row r="53" spans="1:5" ht="31.2" x14ac:dyDescent="0.3">
      <c r="A53" s="47">
        <v>26</v>
      </c>
      <c r="B53" s="10" t="s">
        <v>667</v>
      </c>
      <c r="C53" s="49" t="s">
        <v>15</v>
      </c>
      <c r="D53" s="9" t="s">
        <v>10</v>
      </c>
      <c r="E53" s="57">
        <v>1</v>
      </c>
    </row>
    <row r="54" spans="1:5" ht="31.2" x14ac:dyDescent="0.3">
      <c r="A54" s="47">
        <v>27</v>
      </c>
      <c r="B54" s="10" t="s">
        <v>295</v>
      </c>
      <c r="C54" s="49" t="s">
        <v>15</v>
      </c>
      <c r="D54" s="9" t="s">
        <v>10</v>
      </c>
      <c r="E54" s="57">
        <v>1</v>
      </c>
    </row>
    <row r="55" spans="1:5" ht="31.2" x14ac:dyDescent="0.3">
      <c r="A55" s="47">
        <v>28</v>
      </c>
      <c r="B55" s="10" t="s">
        <v>688</v>
      </c>
      <c r="C55" s="49" t="s">
        <v>15</v>
      </c>
      <c r="D55" s="9" t="s">
        <v>10</v>
      </c>
      <c r="E55" s="57">
        <v>1</v>
      </c>
    </row>
    <row r="56" spans="1:5" ht="31.2" x14ac:dyDescent="0.3">
      <c r="A56" s="47">
        <v>29</v>
      </c>
      <c r="B56" s="10" t="s">
        <v>674</v>
      </c>
      <c r="C56" s="49" t="s">
        <v>15</v>
      </c>
      <c r="D56" s="9" t="s">
        <v>10</v>
      </c>
      <c r="E56" s="57">
        <v>1</v>
      </c>
    </row>
    <row r="57" spans="1:5" ht="31.2" x14ac:dyDescent="0.3">
      <c r="A57" s="47">
        <v>30</v>
      </c>
      <c r="B57" s="10" t="s">
        <v>675</v>
      </c>
      <c r="C57" s="49" t="s">
        <v>15</v>
      </c>
      <c r="D57" s="9" t="s">
        <v>10</v>
      </c>
      <c r="E57" s="57">
        <v>1</v>
      </c>
    </row>
    <row r="58" spans="1:5" ht="31.2" x14ac:dyDescent="0.3">
      <c r="A58" s="47">
        <v>31</v>
      </c>
      <c r="B58" s="10" t="s">
        <v>205</v>
      </c>
      <c r="C58" s="49" t="s">
        <v>15</v>
      </c>
      <c r="D58" s="9" t="s">
        <v>10</v>
      </c>
      <c r="E58" s="57">
        <v>1</v>
      </c>
    </row>
    <row r="59" spans="1:5" ht="31.2" x14ac:dyDescent="0.3">
      <c r="A59" s="47">
        <v>32</v>
      </c>
      <c r="B59" s="10" t="s">
        <v>369</v>
      </c>
      <c r="C59" s="49" t="s">
        <v>15</v>
      </c>
      <c r="D59" s="9" t="s">
        <v>10</v>
      </c>
      <c r="E59" s="57">
        <v>1</v>
      </c>
    </row>
    <row r="60" spans="1:5" ht="31.2" x14ac:dyDescent="0.3">
      <c r="A60" s="47">
        <v>33</v>
      </c>
      <c r="B60" s="10" t="s">
        <v>207</v>
      </c>
      <c r="C60" s="49" t="s">
        <v>15</v>
      </c>
      <c r="D60" s="9" t="s">
        <v>10</v>
      </c>
      <c r="E60" s="57">
        <v>1</v>
      </c>
    </row>
    <row r="61" spans="1:5" ht="31.2" x14ac:dyDescent="0.3">
      <c r="A61" s="47">
        <v>34</v>
      </c>
      <c r="B61" s="98" t="s">
        <v>365</v>
      </c>
      <c r="C61" s="49" t="s">
        <v>15</v>
      </c>
      <c r="D61" s="9" t="s">
        <v>10</v>
      </c>
      <c r="E61" s="57">
        <v>1</v>
      </c>
    </row>
    <row r="62" spans="1:5" ht="31.2" x14ac:dyDescent="0.3">
      <c r="A62" s="47">
        <v>35</v>
      </c>
      <c r="B62" s="98" t="s">
        <v>367</v>
      </c>
      <c r="C62" s="49" t="s">
        <v>15</v>
      </c>
      <c r="D62" s="9" t="s">
        <v>10</v>
      </c>
      <c r="E62" s="57">
        <v>1</v>
      </c>
    </row>
    <row r="63" spans="1:5" ht="31.2" x14ac:dyDescent="0.3">
      <c r="A63" s="47">
        <v>36</v>
      </c>
      <c r="B63" s="85" t="s">
        <v>262</v>
      </c>
      <c r="C63" s="49" t="s">
        <v>15</v>
      </c>
      <c r="D63" s="9" t="s">
        <v>78</v>
      </c>
      <c r="E63" s="57">
        <v>1</v>
      </c>
    </row>
    <row r="64" spans="1:5" ht="31.2" x14ac:dyDescent="0.3">
      <c r="A64" s="47">
        <v>37</v>
      </c>
      <c r="B64" s="85" t="s">
        <v>264</v>
      </c>
      <c r="C64" s="49" t="s">
        <v>15</v>
      </c>
      <c r="D64" s="9" t="s">
        <v>78</v>
      </c>
      <c r="E64" s="57">
        <v>1</v>
      </c>
    </row>
    <row r="65" spans="1:5" ht="31.2" x14ac:dyDescent="0.3">
      <c r="A65" s="47">
        <v>38</v>
      </c>
      <c r="B65" s="85" t="s">
        <v>266</v>
      </c>
      <c r="C65" s="49" t="s">
        <v>15</v>
      </c>
      <c r="D65" s="9" t="s">
        <v>78</v>
      </c>
      <c r="E65" s="57">
        <v>1</v>
      </c>
    </row>
    <row r="66" spans="1:5" ht="31.2" x14ac:dyDescent="0.3">
      <c r="A66" s="47">
        <v>39</v>
      </c>
      <c r="B66" s="85" t="s">
        <v>268</v>
      </c>
      <c r="C66" s="49" t="s">
        <v>15</v>
      </c>
      <c r="D66" s="9" t="s">
        <v>78</v>
      </c>
      <c r="E66" s="57">
        <v>1</v>
      </c>
    </row>
    <row r="67" spans="1:5" ht="31.2" x14ac:dyDescent="0.3">
      <c r="A67" s="47">
        <v>40</v>
      </c>
      <c r="B67" s="85" t="s">
        <v>720</v>
      </c>
      <c r="C67" s="49" t="s">
        <v>15</v>
      </c>
      <c r="D67" s="9" t="s">
        <v>10</v>
      </c>
      <c r="E67" s="57">
        <v>1</v>
      </c>
    </row>
    <row r="68" spans="1:5" ht="31.2" x14ac:dyDescent="0.3">
      <c r="A68" s="47">
        <v>41</v>
      </c>
      <c r="B68" s="98" t="s">
        <v>213</v>
      </c>
      <c r="C68" s="49" t="s">
        <v>15</v>
      </c>
      <c r="D68" s="9" t="s">
        <v>10</v>
      </c>
      <c r="E68" s="57">
        <v>1</v>
      </c>
    </row>
    <row r="69" spans="1:5" ht="46.8" customHeight="1" x14ac:dyDescent="0.3">
      <c r="A69" s="47">
        <v>42</v>
      </c>
      <c r="B69" s="98" t="s">
        <v>215</v>
      </c>
      <c r="C69" s="49" t="s">
        <v>15</v>
      </c>
      <c r="D69" s="9" t="s">
        <v>10</v>
      </c>
      <c r="E69" s="57">
        <v>1</v>
      </c>
    </row>
    <row r="70" spans="1:5" ht="31.2" x14ac:dyDescent="0.3">
      <c r="A70" s="47">
        <v>43</v>
      </c>
      <c r="B70" s="98" t="s">
        <v>217</v>
      </c>
      <c r="C70" s="49" t="s">
        <v>15</v>
      </c>
      <c r="D70" s="9" t="s">
        <v>10</v>
      </c>
      <c r="E70" s="57">
        <v>1</v>
      </c>
    </row>
    <row r="71" spans="1:5" ht="31.2" customHeight="1" x14ac:dyDescent="0.3">
      <c r="A71" s="47">
        <v>44</v>
      </c>
      <c r="B71" s="85" t="s">
        <v>721</v>
      </c>
      <c r="C71" s="49" t="s">
        <v>15</v>
      </c>
      <c r="D71" s="9" t="s">
        <v>10</v>
      </c>
      <c r="E71" s="57">
        <v>1</v>
      </c>
    </row>
    <row r="72" spans="1:5" ht="31.2" customHeight="1" x14ac:dyDescent="0.3">
      <c r="A72" s="47">
        <v>45</v>
      </c>
      <c r="B72" s="85" t="s">
        <v>270</v>
      </c>
      <c r="C72" s="49" t="s">
        <v>15</v>
      </c>
      <c r="D72" s="9" t="s">
        <v>78</v>
      </c>
      <c r="E72" s="57">
        <v>1</v>
      </c>
    </row>
    <row r="73" spans="1:5" ht="31.2" x14ac:dyDescent="0.3">
      <c r="A73" s="47">
        <v>46</v>
      </c>
      <c r="B73" s="98" t="s">
        <v>219</v>
      </c>
      <c r="C73" s="49" t="s">
        <v>15</v>
      </c>
      <c r="D73" s="9" t="s">
        <v>10</v>
      </c>
      <c r="E73" s="57">
        <v>1</v>
      </c>
    </row>
    <row r="74" spans="1:5" ht="31.2" x14ac:dyDescent="0.3">
      <c r="A74" s="47">
        <v>47</v>
      </c>
      <c r="B74" s="98" t="s">
        <v>221</v>
      </c>
      <c r="C74" s="49" t="s">
        <v>15</v>
      </c>
      <c r="D74" s="9" t="s">
        <v>10</v>
      </c>
      <c r="E74" s="57">
        <v>1</v>
      </c>
    </row>
    <row r="75" spans="1:5" ht="31.2" x14ac:dyDescent="0.3">
      <c r="A75" s="47">
        <v>48</v>
      </c>
      <c r="B75" s="98" t="s">
        <v>223</v>
      </c>
      <c r="C75" s="49" t="s">
        <v>15</v>
      </c>
      <c r="D75" s="9" t="s">
        <v>10</v>
      </c>
      <c r="E75" s="57">
        <v>1</v>
      </c>
    </row>
    <row r="76" spans="1:5" ht="46.8" customHeight="1" x14ac:dyDescent="0.3">
      <c r="A76" s="47">
        <v>49</v>
      </c>
      <c r="B76" s="98" t="s">
        <v>691</v>
      </c>
      <c r="C76" s="49" t="s">
        <v>15</v>
      </c>
      <c r="D76" s="9" t="s">
        <v>10</v>
      </c>
      <c r="E76" s="57">
        <v>1</v>
      </c>
    </row>
    <row r="77" spans="1:5" ht="31.2" x14ac:dyDescent="0.3">
      <c r="A77" s="47">
        <v>50</v>
      </c>
      <c r="B77" s="98" t="s">
        <v>689</v>
      </c>
      <c r="C77" s="49" t="s">
        <v>15</v>
      </c>
      <c r="D77" s="9" t="s">
        <v>10</v>
      </c>
      <c r="E77" s="57">
        <v>1</v>
      </c>
    </row>
    <row r="78" spans="1:5" ht="21" x14ac:dyDescent="0.3">
      <c r="A78" s="129" t="s">
        <v>10</v>
      </c>
      <c r="B78" s="130"/>
      <c r="C78" s="130"/>
      <c r="D78" s="130"/>
      <c r="E78" s="131"/>
    </row>
    <row r="79" spans="1:5" ht="31.2" x14ac:dyDescent="0.3">
      <c r="A79" s="58">
        <v>1</v>
      </c>
      <c r="B79" s="10" t="s">
        <v>523</v>
      </c>
      <c r="C79" s="49" t="s">
        <v>15</v>
      </c>
      <c r="D79" s="9" t="s">
        <v>10</v>
      </c>
      <c r="E79" s="57">
        <v>1</v>
      </c>
    </row>
    <row r="80" spans="1:5" ht="31.2" x14ac:dyDescent="0.3">
      <c r="A80" s="58">
        <v>2</v>
      </c>
      <c r="B80" s="10" t="s">
        <v>531</v>
      </c>
      <c r="C80" s="49" t="s">
        <v>15</v>
      </c>
      <c r="D80" s="9" t="s">
        <v>10</v>
      </c>
      <c r="E80" s="57">
        <v>1</v>
      </c>
    </row>
    <row r="81" spans="1:5" ht="31.2" x14ac:dyDescent="0.3">
      <c r="A81" s="58">
        <v>3</v>
      </c>
      <c r="B81" s="10" t="s">
        <v>679</v>
      </c>
      <c r="C81" s="49" t="s">
        <v>15</v>
      </c>
      <c r="D81" s="9" t="s">
        <v>10</v>
      </c>
      <c r="E81" s="57">
        <v>1</v>
      </c>
    </row>
    <row r="82" spans="1:5" ht="31.2" x14ac:dyDescent="0.3">
      <c r="A82" s="58">
        <v>4</v>
      </c>
      <c r="B82" s="54" t="s">
        <v>702</v>
      </c>
      <c r="C82" s="49" t="s">
        <v>15</v>
      </c>
      <c r="D82" s="9" t="s">
        <v>10</v>
      </c>
      <c r="E82" s="57">
        <v>1</v>
      </c>
    </row>
    <row r="83" spans="1:5" ht="31.2" x14ac:dyDescent="0.3">
      <c r="A83" s="58">
        <v>5</v>
      </c>
      <c r="B83" s="54" t="s">
        <v>694</v>
      </c>
      <c r="C83" s="49" t="s">
        <v>15</v>
      </c>
      <c r="D83" s="9" t="s">
        <v>10</v>
      </c>
      <c r="E83" s="57">
        <v>1</v>
      </c>
    </row>
    <row r="84" spans="1:5" ht="31.2" x14ac:dyDescent="0.3">
      <c r="A84" s="58">
        <v>6</v>
      </c>
      <c r="B84" s="54" t="s">
        <v>695</v>
      </c>
      <c r="C84" s="49" t="s">
        <v>15</v>
      </c>
      <c r="D84" s="9" t="s">
        <v>10</v>
      </c>
      <c r="E84" s="57">
        <v>1</v>
      </c>
    </row>
    <row r="85" spans="1:5" ht="31.2" x14ac:dyDescent="0.3">
      <c r="A85" s="58">
        <v>7</v>
      </c>
      <c r="B85" s="54" t="s">
        <v>697</v>
      </c>
      <c r="C85" s="49" t="s">
        <v>15</v>
      </c>
      <c r="D85" s="9" t="s">
        <v>10</v>
      </c>
      <c r="E85" s="57">
        <v>1</v>
      </c>
    </row>
    <row r="86" spans="1:5" ht="31.2" x14ac:dyDescent="0.3">
      <c r="A86" s="58">
        <v>8</v>
      </c>
      <c r="B86" s="54" t="s">
        <v>696</v>
      </c>
      <c r="C86" s="49" t="s">
        <v>15</v>
      </c>
      <c r="D86" s="9" t="s">
        <v>10</v>
      </c>
      <c r="E86" s="57">
        <v>1</v>
      </c>
    </row>
    <row r="87" spans="1:5" ht="31.2" x14ac:dyDescent="0.3">
      <c r="A87" s="58">
        <v>9</v>
      </c>
      <c r="B87" s="10" t="s">
        <v>670</v>
      </c>
      <c r="C87" s="49" t="s">
        <v>15</v>
      </c>
      <c r="D87" s="9" t="s">
        <v>10</v>
      </c>
      <c r="E87" s="57">
        <v>1</v>
      </c>
    </row>
    <row r="88" spans="1:5" ht="31.2" x14ac:dyDescent="0.3">
      <c r="A88" s="58">
        <v>10</v>
      </c>
      <c r="B88" s="54" t="s">
        <v>597</v>
      </c>
      <c r="C88" s="49" t="s">
        <v>15</v>
      </c>
      <c r="D88" s="9" t="s">
        <v>10</v>
      </c>
      <c r="E88" s="57">
        <v>1</v>
      </c>
    </row>
    <row r="89" spans="1:5" ht="31.2" x14ac:dyDescent="0.3">
      <c r="A89" s="58">
        <v>11</v>
      </c>
      <c r="B89" s="54" t="s">
        <v>573</v>
      </c>
      <c r="C89" s="49" t="s">
        <v>15</v>
      </c>
      <c r="D89" s="9" t="s">
        <v>10</v>
      </c>
      <c r="E89" s="57">
        <v>1</v>
      </c>
    </row>
    <row r="90" spans="1:5" ht="31.2" x14ac:dyDescent="0.3">
      <c r="A90" s="58">
        <v>12</v>
      </c>
      <c r="B90" s="54" t="s">
        <v>635</v>
      </c>
      <c r="C90" s="49" t="s">
        <v>15</v>
      </c>
      <c r="D90" s="9" t="s">
        <v>10</v>
      </c>
      <c r="E90" s="57">
        <v>1</v>
      </c>
    </row>
    <row r="91" spans="1:5" ht="31.2" x14ac:dyDescent="0.3">
      <c r="A91" s="58">
        <v>13</v>
      </c>
      <c r="B91" s="54" t="s">
        <v>590</v>
      </c>
      <c r="C91" s="49" t="s">
        <v>15</v>
      </c>
      <c r="D91" s="9" t="s">
        <v>10</v>
      </c>
      <c r="E91" s="57">
        <v>1</v>
      </c>
    </row>
    <row r="92" spans="1:5" ht="31.2" x14ac:dyDescent="0.3">
      <c r="A92" s="58">
        <v>14</v>
      </c>
      <c r="B92" s="10" t="s">
        <v>177</v>
      </c>
      <c r="C92" s="49" t="s">
        <v>15</v>
      </c>
      <c r="D92" s="9" t="s">
        <v>10</v>
      </c>
      <c r="E92" s="57">
        <v>1</v>
      </c>
    </row>
    <row r="93" spans="1:5" ht="31.2" x14ac:dyDescent="0.3">
      <c r="A93" s="58">
        <v>15</v>
      </c>
      <c r="B93" s="54" t="s">
        <v>698</v>
      </c>
      <c r="C93" s="49" t="s">
        <v>15</v>
      </c>
      <c r="D93" s="9" t="s">
        <v>10</v>
      </c>
      <c r="E93" s="57">
        <v>1</v>
      </c>
    </row>
    <row r="94" spans="1:5" ht="31.2" x14ac:dyDescent="0.3">
      <c r="A94" s="58">
        <v>16</v>
      </c>
      <c r="B94" s="54" t="s">
        <v>693</v>
      </c>
      <c r="C94" s="49" t="s">
        <v>15</v>
      </c>
      <c r="D94" s="9" t="s">
        <v>10</v>
      </c>
      <c r="E94" s="57">
        <v>1</v>
      </c>
    </row>
    <row r="95" spans="1:5" ht="31.2" x14ac:dyDescent="0.3">
      <c r="A95" s="58">
        <v>17</v>
      </c>
      <c r="B95" s="54" t="s">
        <v>699</v>
      </c>
      <c r="C95" s="49" t="s">
        <v>15</v>
      </c>
      <c r="D95" s="9" t="s">
        <v>10</v>
      </c>
      <c r="E95" s="57">
        <v>1</v>
      </c>
    </row>
    <row r="96" spans="1:5" ht="31.2" x14ac:dyDescent="0.3">
      <c r="A96" s="58">
        <v>18</v>
      </c>
      <c r="B96" s="54" t="s">
        <v>701</v>
      </c>
      <c r="C96" s="49" t="s">
        <v>15</v>
      </c>
      <c r="D96" s="9" t="s">
        <v>10</v>
      </c>
      <c r="E96" s="57">
        <v>1</v>
      </c>
    </row>
    <row r="97" spans="1:5" ht="31.2" x14ac:dyDescent="0.3">
      <c r="A97" s="58">
        <v>19</v>
      </c>
      <c r="B97" s="54" t="s">
        <v>623</v>
      </c>
      <c r="C97" s="49" t="s">
        <v>15</v>
      </c>
      <c r="D97" s="9" t="s">
        <v>10</v>
      </c>
      <c r="E97" s="57">
        <v>1</v>
      </c>
    </row>
    <row r="98" spans="1:5" ht="31.2" x14ac:dyDescent="0.3">
      <c r="A98" s="58">
        <v>20</v>
      </c>
      <c r="B98" s="54" t="s">
        <v>559</v>
      </c>
      <c r="C98" s="49" t="s">
        <v>15</v>
      </c>
      <c r="D98" s="9" t="s">
        <v>10</v>
      </c>
      <c r="E98" s="57">
        <v>1</v>
      </c>
    </row>
    <row r="99" spans="1:5" ht="31.2" x14ac:dyDescent="0.3">
      <c r="A99" s="58">
        <v>21</v>
      </c>
      <c r="B99" s="10" t="s">
        <v>357</v>
      </c>
      <c r="C99" s="49" t="s">
        <v>15</v>
      </c>
      <c r="D99" s="9" t="s">
        <v>10</v>
      </c>
      <c r="E99" s="57">
        <v>1</v>
      </c>
    </row>
    <row r="100" spans="1:5" ht="31.2" x14ac:dyDescent="0.3">
      <c r="A100" s="58">
        <v>22</v>
      </c>
      <c r="B100" s="10" t="s">
        <v>359</v>
      </c>
      <c r="C100" s="49" t="s">
        <v>15</v>
      </c>
      <c r="D100" s="9" t="s">
        <v>10</v>
      </c>
      <c r="E100" s="57">
        <v>1</v>
      </c>
    </row>
    <row r="101" spans="1:5" ht="31.2" x14ac:dyDescent="0.3">
      <c r="A101" s="58">
        <v>23</v>
      </c>
      <c r="B101" s="10" t="s">
        <v>537</v>
      </c>
      <c r="C101" s="49" t="s">
        <v>15</v>
      </c>
      <c r="D101" s="9" t="s">
        <v>10</v>
      </c>
      <c r="E101" s="57">
        <v>1</v>
      </c>
    </row>
    <row r="102" spans="1:5" ht="31.2" x14ac:dyDescent="0.3">
      <c r="A102" s="58">
        <v>24</v>
      </c>
      <c r="B102" s="54" t="s">
        <v>614</v>
      </c>
      <c r="C102" s="49" t="s">
        <v>15</v>
      </c>
      <c r="D102" s="9" t="s">
        <v>10</v>
      </c>
      <c r="E102" s="57">
        <v>1</v>
      </c>
    </row>
    <row r="103" spans="1:5" ht="31.2" x14ac:dyDescent="0.3">
      <c r="A103" s="58">
        <v>25</v>
      </c>
      <c r="B103" s="10" t="s">
        <v>539</v>
      </c>
      <c r="C103" s="49" t="s">
        <v>15</v>
      </c>
      <c r="D103" s="9" t="s">
        <v>10</v>
      </c>
      <c r="E103" s="57">
        <v>1</v>
      </c>
    </row>
    <row r="104" spans="1:5" ht="31.2" x14ac:dyDescent="0.3">
      <c r="A104" s="58">
        <v>26</v>
      </c>
      <c r="B104" s="54" t="s">
        <v>620</v>
      </c>
      <c r="C104" s="49" t="s">
        <v>15</v>
      </c>
      <c r="D104" s="9" t="s">
        <v>10</v>
      </c>
      <c r="E104" s="57">
        <v>1</v>
      </c>
    </row>
    <row r="105" spans="1:5" ht="31.2" x14ac:dyDescent="0.3">
      <c r="A105" s="58">
        <v>27</v>
      </c>
      <c r="B105" s="54" t="s">
        <v>710</v>
      </c>
      <c r="C105" s="49" t="s">
        <v>15</v>
      </c>
      <c r="D105" s="9" t="s">
        <v>10</v>
      </c>
      <c r="E105" s="57">
        <v>1</v>
      </c>
    </row>
    <row r="106" spans="1:5" ht="31.2" x14ac:dyDescent="0.3">
      <c r="A106" s="58">
        <v>28</v>
      </c>
      <c r="B106" s="54" t="s">
        <v>712</v>
      </c>
      <c r="C106" s="49" t="s">
        <v>15</v>
      </c>
      <c r="D106" s="9" t="s">
        <v>10</v>
      </c>
      <c r="E106" s="57">
        <v>1</v>
      </c>
    </row>
    <row r="107" spans="1:5" ht="31.2" x14ac:dyDescent="0.3">
      <c r="A107" s="58">
        <v>29</v>
      </c>
      <c r="B107" s="10" t="s">
        <v>690</v>
      </c>
      <c r="C107" s="49" t="s">
        <v>15</v>
      </c>
      <c r="D107" s="9" t="s">
        <v>10</v>
      </c>
      <c r="E107" s="57">
        <v>1</v>
      </c>
    </row>
    <row r="108" spans="1:5" ht="31.2" x14ac:dyDescent="0.3">
      <c r="A108" s="58">
        <v>30</v>
      </c>
      <c r="B108" s="10" t="s">
        <v>141</v>
      </c>
      <c r="C108" s="49" t="s">
        <v>15</v>
      </c>
      <c r="D108" s="9" t="s">
        <v>10</v>
      </c>
      <c r="E108" s="57">
        <v>1</v>
      </c>
    </row>
    <row r="109" spans="1:5" ht="31.2" x14ac:dyDescent="0.3">
      <c r="A109" s="58">
        <v>31</v>
      </c>
      <c r="B109" s="54" t="s">
        <v>401</v>
      </c>
      <c r="C109" s="49" t="s">
        <v>15</v>
      </c>
      <c r="D109" s="9" t="s">
        <v>10</v>
      </c>
      <c r="E109" s="57">
        <v>1</v>
      </c>
    </row>
    <row r="110" spans="1:5" ht="31.2" x14ac:dyDescent="0.3">
      <c r="A110" s="58">
        <v>32</v>
      </c>
      <c r="B110" s="10" t="s">
        <v>676</v>
      </c>
      <c r="C110" s="49" t="s">
        <v>15</v>
      </c>
      <c r="D110" s="9" t="s">
        <v>10</v>
      </c>
      <c r="E110" s="57">
        <v>1</v>
      </c>
    </row>
    <row r="111" spans="1:5" ht="31.2" x14ac:dyDescent="0.3">
      <c r="A111" s="58">
        <v>33</v>
      </c>
      <c r="B111" s="54" t="s">
        <v>592</v>
      </c>
      <c r="C111" s="49" t="s">
        <v>15</v>
      </c>
      <c r="D111" s="9" t="s">
        <v>10</v>
      </c>
      <c r="E111" s="57">
        <v>1</v>
      </c>
    </row>
    <row r="112" spans="1:5" ht="31.2" x14ac:dyDescent="0.3">
      <c r="A112" s="58">
        <v>34</v>
      </c>
      <c r="B112" s="54" t="s">
        <v>700</v>
      </c>
      <c r="C112" s="49" t="s">
        <v>15</v>
      </c>
      <c r="D112" s="9" t="s">
        <v>10</v>
      </c>
      <c r="E112" s="57">
        <v>1</v>
      </c>
    </row>
    <row r="113" spans="1:5" ht="31.2" x14ac:dyDescent="0.3">
      <c r="A113" s="58">
        <v>35</v>
      </c>
      <c r="B113" s="54" t="s">
        <v>246</v>
      </c>
      <c r="C113" s="49" t="s">
        <v>15</v>
      </c>
      <c r="D113" s="9" t="s">
        <v>10</v>
      </c>
      <c r="E113" s="57">
        <v>1</v>
      </c>
    </row>
    <row r="114" spans="1:5" ht="31.2" x14ac:dyDescent="0.3">
      <c r="A114" s="58">
        <v>36</v>
      </c>
      <c r="B114" s="10" t="s">
        <v>552</v>
      </c>
      <c r="C114" s="49" t="s">
        <v>15</v>
      </c>
      <c r="D114" s="9" t="s">
        <v>10</v>
      </c>
      <c r="E114" s="57">
        <v>1</v>
      </c>
    </row>
    <row r="115" spans="1:5" ht="31.2" x14ac:dyDescent="0.3">
      <c r="A115" s="58">
        <v>37</v>
      </c>
      <c r="B115" s="10" t="s">
        <v>139</v>
      </c>
      <c r="C115" s="49" t="s">
        <v>15</v>
      </c>
      <c r="D115" s="9" t="s">
        <v>10</v>
      </c>
      <c r="E115" s="57">
        <v>1</v>
      </c>
    </row>
    <row r="116" spans="1:5" ht="31.2" x14ac:dyDescent="0.3">
      <c r="A116" s="58">
        <v>38</v>
      </c>
      <c r="B116" s="10" t="s">
        <v>669</v>
      </c>
      <c r="C116" s="49" t="s">
        <v>15</v>
      </c>
      <c r="D116" s="9" t="s">
        <v>10</v>
      </c>
      <c r="E116" s="57">
        <v>1</v>
      </c>
    </row>
    <row r="117" spans="1:5" ht="31.2" x14ac:dyDescent="0.3">
      <c r="A117" s="58">
        <v>39</v>
      </c>
      <c r="B117" s="98" t="s">
        <v>682</v>
      </c>
      <c r="C117" s="49" t="s">
        <v>15</v>
      </c>
      <c r="D117" s="9" t="s">
        <v>10</v>
      </c>
      <c r="E117" s="57">
        <v>1</v>
      </c>
    </row>
    <row r="118" spans="1:5" ht="31.2" x14ac:dyDescent="0.3">
      <c r="A118" s="58">
        <v>40</v>
      </c>
      <c r="B118" s="98" t="s">
        <v>672</v>
      </c>
      <c r="C118" s="49" t="s">
        <v>15</v>
      </c>
      <c r="D118" s="9" t="s">
        <v>10</v>
      </c>
      <c r="E118" s="57">
        <v>1</v>
      </c>
    </row>
    <row r="119" spans="1:5" ht="31.2" x14ac:dyDescent="0.3">
      <c r="A119" s="58">
        <v>41</v>
      </c>
      <c r="B119" s="85" t="s">
        <v>711</v>
      </c>
      <c r="C119" s="49" t="s">
        <v>15</v>
      </c>
      <c r="D119" s="9" t="s">
        <v>10</v>
      </c>
      <c r="E119" s="57">
        <v>1</v>
      </c>
    </row>
    <row r="120" spans="1:5" ht="31.2" x14ac:dyDescent="0.3">
      <c r="A120" s="58">
        <v>42</v>
      </c>
      <c r="B120" s="98" t="s">
        <v>677</v>
      </c>
      <c r="C120" s="49" t="s">
        <v>15</v>
      </c>
      <c r="D120" s="9" t="s">
        <v>10</v>
      </c>
      <c r="E120" s="57">
        <v>1</v>
      </c>
    </row>
    <row r="121" spans="1:5" ht="31.2" x14ac:dyDescent="0.3">
      <c r="A121" s="58">
        <v>43</v>
      </c>
      <c r="B121" s="85" t="s">
        <v>248</v>
      </c>
      <c r="C121" s="49" t="s">
        <v>15</v>
      </c>
      <c r="D121" s="9" t="s">
        <v>10</v>
      </c>
      <c r="E121" s="57">
        <v>1</v>
      </c>
    </row>
    <row r="122" spans="1:5" ht="31.2" x14ac:dyDescent="0.3">
      <c r="A122" s="58">
        <v>44</v>
      </c>
      <c r="B122" s="98" t="s">
        <v>174</v>
      </c>
      <c r="C122" s="49" t="s">
        <v>15</v>
      </c>
      <c r="D122" s="9" t="s">
        <v>10</v>
      </c>
      <c r="E122" s="57">
        <v>1</v>
      </c>
    </row>
    <row r="123" spans="1:5" ht="31.2" x14ac:dyDescent="0.3">
      <c r="A123" s="58">
        <v>45</v>
      </c>
      <c r="B123" s="85" t="s">
        <v>581</v>
      </c>
      <c r="C123" s="49" t="s">
        <v>15</v>
      </c>
      <c r="D123" s="9" t="s">
        <v>10</v>
      </c>
      <c r="E123" s="57">
        <v>1</v>
      </c>
    </row>
    <row r="124" spans="1:5" ht="31.2" x14ac:dyDescent="0.3">
      <c r="A124" s="58">
        <v>46</v>
      </c>
      <c r="B124" s="85" t="s">
        <v>250</v>
      </c>
      <c r="C124" s="49" t="s">
        <v>15</v>
      </c>
      <c r="D124" s="9" t="s">
        <v>10</v>
      </c>
      <c r="E124" s="57">
        <v>1</v>
      </c>
    </row>
    <row r="125" spans="1:5" ht="31.2" x14ac:dyDescent="0.3">
      <c r="A125" s="58">
        <v>47</v>
      </c>
      <c r="B125" s="85" t="s">
        <v>704</v>
      </c>
      <c r="C125" s="49" t="s">
        <v>15</v>
      </c>
      <c r="D125" s="9" t="s">
        <v>10</v>
      </c>
      <c r="E125" s="57">
        <v>1</v>
      </c>
    </row>
    <row r="126" spans="1:5" ht="31.2" x14ac:dyDescent="0.3">
      <c r="A126" s="58">
        <v>48</v>
      </c>
      <c r="B126" s="85" t="s">
        <v>565</v>
      </c>
      <c r="C126" s="49" t="s">
        <v>15</v>
      </c>
      <c r="D126" s="9" t="s">
        <v>10</v>
      </c>
      <c r="E126" s="57">
        <v>1</v>
      </c>
    </row>
    <row r="127" spans="1:5" ht="31.2" x14ac:dyDescent="0.3">
      <c r="A127" s="58">
        <v>49</v>
      </c>
      <c r="B127" s="85" t="s">
        <v>625</v>
      </c>
      <c r="C127" s="49" t="s">
        <v>15</v>
      </c>
      <c r="D127" s="9" t="s">
        <v>10</v>
      </c>
      <c r="E127" s="57">
        <v>1</v>
      </c>
    </row>
    <row r="128" spans="1:5" ht="31.2" x14ac:dyDescent="0.3">
      <c r="A128" s="58">
        <v>50</v>
      </c>
      <c r="B128" s="85" t="s">
        <v>629</v>
      </c>
      <c r="C128" s="49" t="s">
        <v>15</v>
      </c>
      <c r="D128" s="9" t="s">
        <v>10</v>
      </c>
      <c r="E128" s="57">
        <v>1</v>
      </c>
    </row>
    <row r="129" spans="1:5" ht="31.2" x14ac:dyDescent="0.3">
      <c r="A129" s="58">
        <v>51</v>
      </c>
      <c r="B129" s="98" t="s">
        <v>548</v>
      </c>
      <c r="C129" s="49" t="s">
        <v>15</v>
      </c>
      <c r="D129" s="9" t="s">
        <v>10</v>
      </c>
      <c r="E129" s="57">
        <v>1</v>
      </c>
    </row>
    <row r="130" spans="1:5" ht="31.2" x14ac:dyDescent="0.3">
      <c r="A130" s="58">
        <v>52</v>
      </c>
      <c r="B130" s="98" t="s">
        <v>499</v>
      </c>
      <c r="C130" s="49" t="s">
        <v>15</v>
      </c>
      <c r="D130" s="9" t="s">
        <v>10</v>
      </c>
      <c r="E130" s="57">
        <v>1</v>
      </c>
    </row>
    <row r="131" spans="1:5" ht="31.2" x14ac:dyDescent="0.3">
      <c r="A131" s="58">
        <v>53</v>
      </c>
      <c r="B131" s="85" t="s">
        <v>703</v>
      </c>
      <c r="C131" s="49" t="s">
        <v>15</v>
      </c>
      <c r="D131" s="9" t="s">
        <v>10</v>
      </c>
      <c r="E131" s="57">
        <v>1</v>
      </c>
    </row>
    <row r="132" spans="1:5" ht="31.2" x14ac:dyDescent="0.3">
      <c r="A132" s="58">
        <v>54</v>
      </c>
      <c r="B132" s="85" t="s">
        <v>714</v>
      </c>
      <c r="C132" s="49" t="s">
        <v>15</v>
      </c>
      <c r="D132" s="9" t="s">
        <v>10</v>
      </c>
      <c r="E132" s="57">
        <v>1</v>
      </c>
    </row>
    <row r="133" spans="1:5" ht="31.2" x14ac:dyDescent="0.3">
      <c r="A133" s="58">
        <v>55</v>
      </c>
      <c r="B133" s="85" t="s">
        <v>604</v>
      </c>
      <c r="C133" s="49" t="s">
        <v>15</v>
      </c>
      <c r="D133" s="9" t="s">
        <v>10</v>
      </c>
      <c r="E133" s="57">
        <v>1</v>
      </c>
    </row>
    <row r="134" spans="1:5" ht="31.2" x14ac:dyDescent="0.3">
      <c r="A134" s="58">
        <v>56</v>
      </c>
      <c r="B134" s="85" t="s">
        <v>708</v>
      </c>
      <c r="C134" s="49" t="s">
        <v>15</v>
      </c>
      <c r="D134" s="9" t="s">
        <v>10</v>
      </c>
      <c r="E134" s="57">
        <v>1</v>
      </c>
    </row>
    <row r="135" spans="1:5" ht="31.2" x14ac:dyDescent="0.3">
      <c r="A135" s="58">
        <v>57</v>
      </c>
      <c r="B135" s="85" t="s">
        <v>588</v>
      </c>
      <c r="C135" s="49" t="s">
        <v>15</v>
      </c>
      <c r="D135" s="9" t="s">
        <v>10</v>
      </c>
      <c r="E135" s="57">
        <v>1</v>
      </c>
    </row>
    <row r="136" spans="1:5" ht="31.2" x14ac:dyDescent="0.3">
      <c r="A136" s="58">
        <v>58</v>
      </c>
      <c r="B136" s="98" t="s">
        <v>678</v>
      </c>
      <c r="C136" s="49" t="s">
        <v>15</v>
      </c>
      <c r="D136" s="9" t="s">
        <v>10</v>
      </c>
      <c r="E136" s="57">
        <v>1</v>
      </c>
    </row>
    <row r="137" spans="1:5" ht="31.2" x14ac:dyDescent="0.3">
      <c r="A137" s="58">
        <v>59</v>
      </c>
      <c r="B137" s="98" t="s">
        <v>519</v>
      </c>
      <c r="C137" s="49" t="s">
        <v>15</v>
      </c>
      <c r="D137" s="9" t="s">
        <v>10</v>
      </c>
      <c r="E137" s="57">
        <v>1</v>
      </c>
    </row>
    <row r="138" spans="1:5" ht="31.2" x14ac:dyDescent="0.3">
      <c r="A138" s="58">
        <v>60</v>
      </c>
      <c r="B138" s="98" t="s">
        <v>182</v>
      </c>
      <c r="C138" s="49" t="s">
        <v>15</v>
      </c>
      <c r="D138" s="9" t="s">
        <v>10</v>
      </c>
      <c r="E138" s="57">
        <v>1</v>
      </c>
    </row>
    <row r="139" spans="1:5" ht="31.2" x14ac:dyDescent="0.3">
      <c r="A139" s="58">
        <v>61</v>
      </c>
      <c r="B139" s="98" t="s">
        <v>680</v>
      </c>
      <c r="C139" s="49" t="s">
        <v>15</v>
      </c>
      <c r="D139" s="9" t="s">
        <v>10</v>
      </c>
      <c r="E139" s="57">
        <v>1</v>
      </c>
    </row>
    <row r="140" spans="1:5" ht="31.2" x14ac:dyDescent="0.3">
      <c r="A140" s="58">
        <v>62</v>
      </c>
      <c r="B140" s="98" t="s">
        <v>184</v>
      </c>
      <c r="C140" s="49" t="s">
        <v>15</v>
      </c>
      <c r="D140" s="9" t="s">
        <v>10</v>
      </c>
      <c r="E140" s="57">
        <v>1</v>
      </c>
    </row>
    <row r="141" spans="1:5" ht="31.2" x14ac:dyDescent="0.3">
      <c r="A141" s="58">
        <v>63</v>
      </c>
      <c r="B141" s="98" t="s">
        <v>685</v>
      </c>
      <c r="C141" s="49" t="s">
        <v>15</v>
      </c>
      <c r="D141" s="9" t="s">
        <v>10</v>
      </c>
      <c r="E141" s="57">
        <v>1</v>
      </c>
    </row>
    <row r="142" spans="1:5" ht="31.2" x14ac:dyDescent="0.3">
      <c r="A142" s="58">
        <v>64</v>
      </c>
      <c r="B142" s="85" t="s">
        <v>571</v>
      </c>
      <c r="C142" s="49" t="s">
        <v>15</v>
      </c>
      <c r="D142" s="9" t="s">
        <v>10</v>
      </c>
      <c r="E142" s="57">
        <v>1</v>
      </c>
    </row>
    <row r="143" spans="1:5" ht="31.2" x14ac:dyDescent="0.3">
      <c r="A143" s="58">
        <v>65</v>
      </c>
      <c r="B143" s="98" t="s">
        <v>671</v>
      </c>
      <c r="C143" s="49" t="s">
        <v>15</v>
      </c>
      <c r="D143" s="9" t="s">
        <v>10</v>
      </c>
      <c r="E143" s="57">
        <v>1</v>
      </c>
    </row>
    <row r="144" spans="1:5" ht="31.2" x14ac:dyDescent="0.3">
      <c r="A144" s="58">
        <v>66</v>
      </c>
      <c r="B144" s="98" t="s">
        <v>681</v>
      </c>
      <c r="C144" s="49" t="s">
        <v>15</v>
      </c>
      <c r="D144" s="9" t="s">
        <v>10</v>
      </c>
      <c r="E144" s="57">
        <v>1</v>
      </c>
    </row>
    <row r="145" spans="1:5" ht="31.2" x14ac:dyDescent="0.3">
      <c r="A145" s="58">
        <v>67</v>
      </c>
      <c r="B145" s="98" t="s">
        <v>533</v>
      </c>
      <c r="C145" s="49" t="s">
        <v>15</v>
      </c>
      <c r="D145" s="9" t="s">
        <v>10</v>
      </c>
      <c r="E145" s="57">
        <v>1</v>
      </c>
    </row>
    <row r="146" spans="1:5" ht="31.2" x14ac:dyDescent="0.3">
      <c r="A146" s="58">
        <v>68</v>
      </c>
      <c r="B146" s="98" t="s">
        <v>554</v>
      </c>
      <c r="C146" s="49" t="s">
        <v>15</v>
      </c>
      <c r="D146" s="9" t="s">
        <v>10</v>
      </c>
      <c r="E146" s="57">
        <v>1</v>
      </c>
    </row>
    <row r="147" spans="1:5" ht="31.2" x14ac:dyDescent="0.3">
      <c r="A147" s="58">
        <v>69</v>
      </c>
      <c r="B147" s="98" t="s">
        <v>535</v>
      </c>
      <c r="C147" s="49" t="s">
        <v>15</v>
      </c>
      <c r="D147" s="9" t="s">
        <v>10</v>
      </c>
      <c r="E147" s="57">
        <v>1</v>
      </c>
    </row>
    <row r="148" spans="1:5" ht="31.2" x14ac:dyDescent="0.3">
      <c r="A148" s="58">
        <v>70</v>
      </c>
      <c r="B148" s="98" t="s">
        <v>673</v>
      </c>
      <c r="C148" s="49" t="s">
        <v>15</v>
      </c>
      <c r="D148" s="9" t="s">
        <v>10</v>
      </c>
      <c r="E148" s="57">
        <v>1</v>
      </c>
    </row>
    <row r="149" spans="1:5" ht="31.2" x14ac:dyDescent="0.3">
      <c r="A149" s="58">
        <v>71</v>
      </c>
      <c r="B149" s="98" t="s">
        <v>444</v>
      </c>
      <c r="C149" s="49" t="s">
        <v>15</v>
      </c>
      <c r="D149" s="9" t="s">
        <v>10</v>
      </c>
      <c r="E149" s="57">
        <v>1</v>
      </c>
    </row>
    <row r="150" spans="1:5" ht="31.2" x14ac:dyDescent="0.3">
      <c r="A150" s="58">
        <v>72</v>
      </c>
      <c r="B150" s="85" t="s">
        <v>252</v>
      </c>
      <c r="C150" s="49" t="s">
        <v>15</v>
      </c>
      <c r="D150" s="9" t="s">
        <v>10</v>
      </c>
      <c r="E150" s="57">
        <v>1</v>
      </c>
    </row>
    <row r="151" spans="1:5" ht="31.2" x14ac:dyDescent="0.3">
      <c r="A151" s="58">
        <v>73</v>
      </c>
      <c r="B151" s="98" t="s">
        <v>687</v>
      </c>
      <c r="C151" s="49" t="s">
        <v>15</v>
      </c>
      <c r="D151" s="9" t="s">
        <v>10</v>
      </c>
      <c r="E151" s="57">
        <v>1</v>
      </c>
    </row>
    <row r="152" spans="1:5" ht="31.2" x14ac:dyDescent="0.3">
      <c r="A152" s="58">
        <v>74</v>
      </c>
      <c r="B152" s="98" t="s">
        <v>135</v>
      </c>
      <c r="C152" s="49" t="s">
        <v>15</v>
      </c>
      <c r="D152" s="9" t="s">
        <v>10</v>
      </c>
      <c r="E152" s="57">
        <v>1</v>
      </c>
    </row>
    <row r="153" spans="1:5" ht="31.2" x14ac:dyDescent="0.3">
      <c r="A153" s="58">
        <v>75</v>
      </c>
      <c r="B153" s="85" t="s">
        <v>713</v>
      </c>
      <c r="C153" s="49" t="s">
        <v>15</v>
      </c>
      <c r="D153" s="9" t="s">
        <v>10</v>
      </c>
      <c r="E153" s="57">
        <v>1</v>
      </c>
    </row>
    <row r="154" spans="1:5" ht="31.2" x14ac:dyDescent="0.3">
      <c r="A154" s="58">
        <v>76</v>
      </c>
      <c r="B154" s="85" t="s">
        <v>641</v>
      </c>
      <c r="C154" s="49" t="s">
        <v>15</v>
      </c>
      <c r="D154" s="9" t="s">
        <v>10</v>
      </c>
      <c r="E154" s="57">
        <v>1</v>
      </c>
    </row>
    <row r="155" spans="1:5" ht="31.2" x14ac:dyDescent="0.3">
      <c r="A155" s="58">
        <v>77</v>
      </c>
      <c r="B155" s="85" t="s">
        <v>254</v>
      </c>
      <c r="C155" s="49" t="s">
        <v>15</v>
      </c>
      <c r="D155" s="9" t="s">
        <v>10</v>
      </c>
      <c r="E155" s="57">
        <v>1</v>
      </c>
    </row>
    <row r="156" spans="1:5" ht="31.2" x14ac:dyDescent="0.3">
      <c r="A156" s="58">
        <v>78</v>
      </c>
      <c r="B156" s="85" t="s">
        <v>256</v>
      </c>
      <c r="C156" s="49" t="s">
        <v>15</v>
      </c>
      <c r="D156" s="9" t="s">
        <v>10</v>
      </c>
      <c r="E156" s="57">
        <v>1</v>
      </c>
    </row>
    <row r="157" spans="1:5" x14ac:dyDescent="0.3">
      <c r="B157"/>
      <c r="D157"/>
    </row>
  </sheetData>
  <sortState xmlns:xlrd2="http://schemas.microsoft.com/office/spreadsheetml/2017/richdata2" ref="B3:E16">
    <sortCondition ref="B3:B16"/>
  </sortState>
  <mergeCells count="4">
    <mergeCell ref="A2:E2"/>
    <mergeCell ref="A17:E17"/>
    <mergeCell ref="A27:E27"/>
    <mergeCell ref="A78:E78"/>
  </mergeCells>
  <conditionalFormatting sqref="D1:D2 D158:D9960">
    <cfRule type="endsWith" dxfId="126" priority="135" operator="endsWith" text="Оборудование">
      <formula>RIGHT(D1,LEN("Оборудование"))="Оборудование"</formula>
    </cfRule>
    <cfRule type="containsText" dxfId="125" priority="136" operator="containsText" text="Программное обеспечение">
      <formula>NOT(ISERROR(SEARCH("Программное обеспечение",D1)))</formula>
    </cfRule>
    <cfRule type="endsWith" dxfId="124" priority="137" operator="endsWith" text="Оборудование IT">
      <formula>RIGHT(D1,LEN("Оборудование IT"))="Оборудование IT"</formula>
    </cfRule>
    <cfRule type="containsText" dxfId="123" priority="138" operator="containsText" text="Мебель">
      <formula>NOT(ISERROR(SEARCH("Мебель",D1)))</formula>
    </cfRule>
  </conditionalFormatting>
  <conditionalFormatting sqref="D3:D9 D12:D14 D31:D60 D79:D116">
    <cfRule type="expression" dxfId="122" priority="92">
      <formula>EXACT("Техника безопасности",D3)</formula>
    </cfRule>
    <cfRule type="expression" dxfId="121" priority="93">
      <formula>EXACT("Охрана труда",D3)</formula>
    </cfRule>
    <cfRule type="expression" dxfId="120" priority="94">
      <formula>EXACT("Программное обеспечение",D3)</formula>
    </cfRule>
    <cfRule type="expression" dxfId="119" priority="95">
      <formula>EXACT("Оборудование IT",D3)</formula>
    </cfRule>
    <cfRule type="expression" dxfId="118" priority="96">
      <formula>EXACT("Мебель",D3)</formula>
    </cfRule>
    <cfRule type="expression" dxfId="117" priority="97">
      <formula>EXACT("Оборудование",D3)</formula>
    </cfRule>
  </conditionalFormatting>
  <conditionalFormatting sqref="D10:D14 D17">
    <cfRule type="endsWith" dxfId="116" priority="87" operator="endsWith" text="Оборудование">
      <formula>RIGHT(D10,LEN("Оборудование"))="Оборудование"</formula>
    </cfRule>
    <cfRule type="containsText" dxfId="115" priority="88" operator="containsText" text="Программное обеспечение">
      <formula>NOT(ISERROR(SEARCH("Программное обеспечение",D10)))</formula>
    </cfRule>
    <cfRule type="endsWith" dxfId="114" priority="89" operator="endsWith" text="Оборудование IT">
      <formula>RIGHT(D10,LEN("Оборудование IT"))="Оборудование IT"</formula>
    </cfRule>
    <cfRule type="containsText" dxfId="113" priority="90" operator="containsText" text="Мебель">
      <formula>NOT(ISERROR(SEARCH("Мебель",D10)))</formula>
    </cfRule>
  </conditionalFormatting>
  <conditionalFormatting sqref="D10:D14">
    <cfRule type="cellIs" dxfId="112" priority="85" operator="equal">
      <formula>"Техника безопасности"</formula>
    </cfRule>
    <cfRule type="cellIs" dxfId="111" priority="86" operator="equal">
      <formula>"Охрана труда"</formula>
    </cfRule>
  </conditionalFormatting>
  <conditionalFormatting sqref="D12:D14 D31:D60 D3:D9 D79:D116">
    <cfRule type="expression" dxfId="110" priority="91">
      <formula>EXACT("Учебные пособия",D3)</formula>
    </cfRule>
  </conditionalFormatting>
  <conditionalFormatting sqref="D15:D16">
    <cfRule type="expression" dxfId="109" priority="1">
      <formula>EXACT("Учебное пособие",D15)</formula>
    </cfRule>
    <cfRule type="expression" dxfId="108" priority="2">
      <formula>EXACT("СИЗ",D15)</formula>
    </cfRule>
    <cfRule type="expression" dxfId="107" priority="3">
      <formula>EXACT("Охрана труда",D15)</formula>
    </cfRule>
    <cfRule type="expression" dxfId="106" priority="4">
      <formula>EXACT("Программное обеспечение",D15)</formula>
    </cfRule>
    <cfRule type="expression" dxfId="105" priority="5">
      <formula>EXACT("Оборудование IT",D15)</formula>
    </cfRule>
    <cfRule type="expression" dxfId="104" priority="6">
      <formula>EXACT("Мебель",D15)</formula>
    </cfRule>
    <cfRule type="expression" dxfId="103" priority="7">
      <formula>EXACT("Оборудование",D15)</formula>
    </cfRule>
  </conditionalFormatting>
  <conditionalFormatting sqref="D18:D26">
    <cfRule type="expression" dxfId="102" priority="105">
      <formula>EXACT("Учебные пособия",D18)</formula>
    </cfRule>
    <cfRule type="expression" dxfId="101" priority="106">
      <formula>EXACT("Техника безопасности",D18)</formula>
    </cfRule>
    <cfRule type="expression" dxfId="100" priority="107">
      <formula>EXACT("Охрана труда",D18)</formula>
    </cfRule>
    <cfRule type="expression" dxfId="99" priority="108">
      <formula>EXACT("Программное обеспечение",D18)</formula>
    </cfRule>
    <cfRule type="expression" dxfId="98" priority="109">
      <formula>EXACT("Оборудование IT",D18)</formula>
    </cfRule>
    <cfRule type="expression" dxfId="97" priority="110">
      <formula>EXACT("Мебель",D18)</formula>
    </cfRule>
    <cfRule type="expression" dxfId="96" priority="111">
      <formula>EXACT("Оборудование",D18)</formula>
    </cfRule>
  </conditionalFormatting>
  <conditionalFormatting sqref="D27 D78">
    <cfRule type="containsText" dxfId="95" priority="211" operator="containsText" text="Программное обеспечение">
      <formula>NOT(ISERROR(SEARCH("Программное обеспечение",D27)))</formula>
    </cfRule>
    <cfRule type="endsWith" dxfId="94" priority="212" operator="endsWith" text="Оборудование IT">
      <formula>RIGHT(D27,LEN("Оборудование IT"))="Оборудование IT"</formula>
    </cfRule>
  </conditionalFormatting>
  <conditionalFormatting sqref="D27">
    <cfRule type="containsText" dxfId="93" priority="213" operator="containsText" text="Мебель">
      <formula>NOT(ISERROR(SEARCH("Мебель",D27)))</formula>
    </cfRule>
  </conditionalFormatting>
  <conditionalFormatting sqref="D28:D77">
    <cfRule type="expression" dxfId="92" priority="15">
      <formula>EXACT("Учебное пособие",D28)</formula>
    </cfRule>
    <cfRule type="expression" dxfId="91" priority="16">
      <formula>EXACT("СИЗ",D28)</formula>
    </cfRule>
    <cfRule type="expression" dxfId="90" priority="17">
      <formula>EXACT("Охрана труда",D28)</formula>
    </cfRule>
    <cfRule type="expression" dxfId="89" priority="18">
      <formula>EXACT("Программное обеспечение",D28)</formula>
    </cfRule>
    <cfRule type="expression" dxfId="88" priority="19">
      <formula>EXACT("Оборудование IT",D28)</formula>
    </cfRule>
    <cfRule type="expression" dxfId="87" priority="20">
      <formula>EXACT("Мебель",D28)</formula>
    </cfRule>
    <cfRule type="expression" dxfId="86" priority="21">
      <formula>EXACT("Оборудование",D28)</formula>
    </cfRule>
  </conditionalFormatting>
  <conditionalFormatting sqref="D77 D117:D156">
    <cfRule type="expression" dxfId="85" priority="78">
      <formula>EXACT("Учебное пособие",D77)</formula>
    </cfRule>
    <cfRule type="expression" dxfId="84" priority="79">
      <formula>EXACT("СИЗ",D77)</formula>
    </cfRule>
    <cfRule type="expression" dxfId="83" priority="80">
      <formula>EXACT("Охрана труда",D77)</formula>
    </cfRule>
    <cfRule type="expression" dxfId="82" priority="81">
      <formula>EXACT("Программное обеспечение",D77)</formula>
    </cfRule>
    <cfRule type="expression" dxfId="81" priority="82">
      <formula>EXACT("Оборудование IT",D77)</formula>
    </cfRule>
    <cfRule type="expression" dxfId="80" priority="83">
      <formula>EXACT("Мебель",D77)</formula>
    </cfRule>
    <cfRule type="expression" dxfId="79" priority="84">
      <formula>EXACT("Оборудование",D77)</formula>
    </cfRule>
  </conditionalFormatting>
  <conditionalFormatting sqref="D78 D27">
    <cfRule type="endsWith" dxfId="78" priority="210" operator="endsWith" text="Оборудование">
      <formula>RIGHT(D27,LEN("Оборудование"))="Оборудование"</formula>
    </cfRule>
  </conditionalFormatting>
  <conditionalFormatting sqref="D78">
    <cfRule type="containsText" dxfId="77" priority="156" operator="containsText" text="Мебель">
      <formula>NOT(ISERROR(SEARCH("Мебель",D78)))</formula>
    </cfRule>
    <cfRule type="cellIs" dxfId="76" priority="157" operator="equal">
      <formula>"Техника безопасности"</formula>
    </cfRule>
    <cfRule type="cellIs" dxfId="75" priority="158" operator="equal">
      <formula>"Охрана труда"</formula>
    </cfRule>
    <cfRule type="endsWith" dxfId="74" priority="197" operator="endsWith" text="Оборудование">
      <formula>RIGHT(D78,LEN("Оборудование"))="Оборудование"</formula>
    </cfRule>
    <cfRule type="containsText" dxfId="73" priority="198" operator="containsText" text="Программное обеспечение">
      <formula>NOT(ISERROR(SEARCH("Программное обеспечение",D78)))</formula>
    </cfRule>
    <cfRule type="endsWith" dxfId="72" priority="199" operator="endsWith" text="Оборудование IT">
      <formula>RIGHT(D78,LEN("Оборудование IT"))="Оборудование IT"</formula>
    </cfRule>
    <cfRule type="containsText" dxfId="71" priority="200" operator="containsText" text="Мебель">
      <formula>NOT(ISERROR(SEARCH("Мебель",D78)))</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7:B27 B78 B158:B1048576" xr:uid="{B31479A3-79F2-4B88-872D-1D2E816BD980}"/>
    <dataValidation allowBlank="1" showErrorMessage="1" sqref="B79:B156 C31:C77 B28:B77 B10:C16"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D17 D1:D2 D78 D158:D1048576</xm:sqref>
        </x14:dataValidation>
        <x14:dataValidation type="list" allowBlank="1" showInputMessage="1" showErrorMessage="1" xr:uid="{64B009F1-9C6A-4E7B-AA87-D9067D5E25EA}">
          <x14:formula1>
            <xm:f>Виды!$A$1:$A$7</xm:f>
          </x14:formula1>
          <xm:sqref>D18:D26 D79:D156 D28:D77 D3:D16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95" activePane="bottomLeft" state="frozen"/>
      <selection activeCell="A5" sqref="A5:G111"/>
      <selection pane="bottomLeft" activeCell="A5" sqref="A5:G111"/>
    </sheetView>
  </sheetViews>
  <sheetFormatPr defaultRowHeight="15.6" x14ac:dyDescent="0.3"/>
  <cols>
    <col min="1" max="1" width="32.6640625" style="93" customWidth="1"/>
    <col min="2" max="2" width="100.6640625" style="42" customWidth="1"/>
    <col min="3" max="3" width="25.6640625" style="95" bestFit="1" customWidth="1"/>
    <col min="4" max="4" width="14.44140625" style="95" customWidth="1"/>
    <col min="5" max="5" width="25.6640625" style="95" customWidth="1"/>
    <col min="6" max="6" width="14.33203125" style="95" customWidth="1"/>
    <col min="7" max="7" width="13.88671875" style="5" customWidth="1"/>
    <col min="8" max="8" width="20.88671875" style="5" customWidth="1"/>
    <col min="9" max="16384" width="8.88671875" style="42"/>
  </cols>
  <sheetData>
    <row r="1" spans="1:8" ht="31.2" x14ac:dyDescent="0.3">
      <c r="A1" s="95" t="s">
        <v>127</v>
      </c>
      <c r="B1" s="94" t="s">
        <v>9</v>
      </c>
      <c r="C1" s="82" t="s">
        <v>2</v>
      </c>
      <c r="D1" s="83"/>
      <c r="E1" s="84"/>
      <c r="F1" s="81" t="s">
        <v>7</v>
      </c>
      <c r="G1" s="81" t="s">
        <v>31</v>
      </c>
      <c r="H1" s="81" t="s">
        <v>32</v>
      </c>
    </row>
    <row r="2" spans="1:8" x14ac:dyDescent="0.3">
      <c r="A2" s="10" t="s">
        <v>481</v>
      </c>
      <c r="B2" s="97" t="s">
        <v>482</v>
      </c>
      <c r="C2" s="9" t="s">
        <v>10</v>
      </c>
      <c r="D2" s="87"/>
      <c r="E2" s="87"/>
      <c r="F2" s="87">
        <v>6</v>
      </c>
      <c r="G2" s="5">
        <f t="shared" ref="G2:G33" si="0">COUNTIF($A$2:$A$999,A2)</f>
        <v>1</v>
      </c>
      <c r="H2" s="11"/>
    </row>
    <row r="3" spans="1:8" x14ac:dyDescent="0.3">
      <c r="A3" s="10" t="s">
        <v>377</v>
      </c>
      <c r="B3" s="97" t="s">
        <v>378</v>
      </c>
      <c r="C3" s="9" t="s">
        <v>5</v>
      </c>
      <c r="D3" s="87"/>
      <c r="E3" s="87"/>
      <c r="F3" s="87">
        <v>1</v>
      </c>
      <c r="G3" s="5">
        <f t="shared" si="0"/>
        <v>1</v>
      </c>
      <c r="H3" s="11" t="s">
        <v>35</v>
      </c>
    </row>
    <row r="4" spans="1:8" x14ac:dyDescent="0.3">
      <c r="A4" s="10" t="s">
        <v>503</v>
      </c>
      <c r="B4" s="97" t="s">
        <v>504</v>
      </c>
      <c r="C4" s="9" t="s">
        <v>10</v>
      </c>
      <c r="D4" s="87"/>
      <c r="E4" s="87"/>
      <c r="F4" s="87">
        <v>12</v>
      </c>
      <c r="G4" s="5">
        <f t="shared" si="0"/>
        <v>1</v>
      </c>
      <c r="H4" s="11"/>
    </row>
    <row r="5" spans="1:8" x14ac:dyDescent="0.3">
      <c r="A5" s="10" t="s">
        <v>523</v>
      </c>
      <c r="B5" s="97" t="s">
        <v>524</v>
      </c>
      <c r="C5" s="9" t="s">
        <v>10</v>
      </c>
      <c r="D5" s="87"/>
      <c r="E5" s="87"/>
      <c r="F5" s="87">
        <v>1</v>
      </c>
      <c r="G5" s="5">
        <f t="shared" si="0"/>
        <v>1</v>
      </c>
      <c r="H5" s="11" t="s">
        <v>35</v>
      </c>
    </row>
    <row r="6" spans="1:8" ht="31.2" x14ac:dyDescent="0.3">
      <c r="A6" s="10" t="s">
        <v>531</v>
      </c>
      <c r="B6" s="97" t="s">
        <v>532</v>
      </c>
      <c r="C6" s="9" t="s">
        <v>10</v>
      </c>
      <c r="D6" s="87"/>
      <c r="E6" s="87"/>
      <c r="F6" s="87">
        <v>1</v>
      </c>
      <c r="G6" s="5">
        <f t="shared" si="0"/>
        <v>1</v>
      </c>
      <c r="H6" s="11" t="s">
        <v>35</v>
      </c>
    </row>
    <row r="7" spans="1:8" x14ac:dyDescent="0.3">
      <c r="A7" s="10" t="s">
        <v>679</v>
      </c>
      <c r="B7" s="97" t="s">
        <v>530</v>
      </c>
      <c r="C7" s="9" t="s">
        <v>10</v>
      </c>
      <c r="D7" s="87"/>
      <c r="E7" s="87"/>
      <c r="F7" s="87">
        <v>1</v>
      </c>
      <c r="G7" s="5">
        <f t="shared" si="0"/>
        <v>1</v>
      </c>
      <c r="H7" s="11" t="s">
        <v>35</v>
      </c>
    </row>
    <row r="8" spans="1:8" ht="31.2" x14ac:dyDescent="0.3">
      <c r="A8" s="10" t="s">
        <v>670</v>
      </c>
      <c r="B8" s="97" t="s">
        <v>510</v>
      </c>
      <c r="C8" s="9" t="s">
        <v>10</v>
      </c>
      <c r="D8" s="87"/>
      <c r="E8" s="87"/>
      <c r="F8" s="87">
        <v>1</v>
      </c>
      <c r="G8" s="5">
        <f t="shared" si="0"/>
        <v>1</v>
      </c>
      <c r="H8" s="11" t="s">
        <v>35</v>
      </c>
    </row>
    <row r="9" spans="1:8" ht="31.2" x14ac:dyDescent="0.3">
      <c r="A9" s="10" t="s">
        <v>132</v>
      </c>
      <c r="B9" s="97" t="s">
        <v>133</v>
      </c>
      <c r="C9" s="9" t="s">
        <v>78</v>
      </c>
      <c r="D9" s="87"/>
      <c r="E9" s="87"/>
      <c r="F9" s="87">
        <v>1</v>
      </c>
      <c r="G9" s="5">
        <f t="shared" si="0"/>
        <v>1</v>
      </c>
      <c r="H9" s="11" t="s">
        <v>35</v>
      </c>
    </row>
    <row r="10" spans="1:8" x14ac:dyDescent="0.3">
      <c r="A10" s="10" t="s">
        <v>177</v>
      </c>
      <c r="B10" s="97" t="s">
        <v>210</v>
      </c>
      <c r="C10" s="9" t="s">
        <v>10</v>
      </c>
      <c r="D10" s="87"/>
      <c r="E10" s="87"/>
      <c r="F10" s="87">
        <v>1</v>
      </c>
      <c r="G10" s="5">
        <f t="shared" si="0"/>
        <v>2</v>
      </c>
      <c r="H10" s="11" t="s">
        <v>35</v>
      </c>
    </row>
    <row r="11" spans="1:8" x14ac:dyDescent="0.3">
      <c r="A11" s="10" t="s">
        <v>177</v>
      </c>
      <c r="B11" s="97" t="s">
        <v>178</v>
      </c>
      <c r="C11" s="9" t="s">
        <v>10</v>
      </c>
      <c r="D11" s="87"/>
      <c r="E11" s="87"/>
      <c r="F11" s="87">
        <v>1</v>
      </c>
      <c r="G11" s="5">
        <f t="shared" si="0"/>
        <v>2</v>
      </c>
      <c r="H11" s="11" t="s">
        <v>35</v>
      </c>
    </row>
    <row r="12" spans="1:8" x14ac:dyDescent="0.3">
      <c r="A12" s="10" t="s">
        <v>375</v>
      </c>
      <c r="B12" s="97" t="s">
        <v>376</v>
      </c>
      <c r="C12" s="9" t="s">
        <v>6</v>
      </c>
      <c r="D12" s="87"/>
      <c r="E12" s="87"/>
      <c r="F12" s="87">
        <v>1</v>
      </c>
      <c r="G12" s="5">
        <f t="shared" si="0"/>
        <v>1</v>
      </c>
      <c r="H12" s="11" t="s">
        <v>35</v>
      </c>
    </row>
    <row r="13" spans="1:8" x14ac:dyDescent="0.3">
      <c r="A13" s="10" t="s">
        <v>448</v>
      </c>
      <c r="B13" s="97" t="s">
        <v>449</v>
      </c>
      <c r="C13" s="9" t="s">
        <v>6</v>
      </c>
      <c r="D13" s="87"/>
      <c r="E13" s="87"/>
      <c r="F13" s="87">
        <v>1</v>
      </c>
      <c r="G13" s="5">
        <f t="shared" si="0"/>
        <v>1</v>
      </c>
      <c r="H13" s="11" t="s">
        <v>35</v>
      </c>
    </row>
    <row r="14" spans="1:8" x14ac:dyDescent="0.3">
      <c r="A14" s="10" t="s">
        <v>30</v>
      </c>
      <c r="B14" s="97" t="s">
        <v>143</v>
      </c>
      <c r="C14" s="9" t="s">
        <v>6</v>
      </c>
      <c r="D14" s="87"/>
      <c r="E14" s="87"/>
      <c r="F14" s="87">
        <v>1</v>
      </c>
      <c r="G14" s="5">
        <f t="shared" si="0"/>
        <v>1</v>
      </c>
      <c r="H14" s="11" t="s">
        <v>35</v>
      </c>
    </row>
    <row r="15" spans="1:8" x14ac:dyDescent="0.3">
      <c r="A15" s="10" t="s">
        <v>517</v>
      </c>
      <c r="B15" s="97" t="s">
        <v>518</v>
      </c>
      <c r="C15" s="9" t="s">
        <v>6</v>
      </c>
      <c r="D15" s="87"/>
      <c r="E15" s="87"/>
      <c r="F15" s="87">
        <v>1</v>
      </c>
      <c r="G15" s="5">
        <f t="shared" si="0"/>
        <v>1</v>
      </c>
      <c r="H15" s="11" t="s">
        <v>35</v>
      </c>
    </row>
    <row r="16" spans="1:8" x14ac:dyDescent="0.3">
      <c r="A16" s="10" t="s">
        <v>298</v>
      </c>
      <c r="B16" s="97" t="s">
        <v>299</v>
      </c>
      <c r="C16" s="9" t="s">
        <v>6</v>
      </c>
      <c r="D16" s="87"/>
      <c r="E16" s="87"/>
      <c r="F16" s="87">
        <v>2</v>
      </c>
      <c r="G16" s="5">
        <f t="shared" si="0"/>
        <v>1</v>
      </c>
      <c r="H16" s="11" t="s">
        <v>35</v>
      </c>
    </row>
    <row r="17" spans="1:8" x14ac:dyDescent="0.3">
      <c r="A17" s="10" t="s">
        <v>432</v>
      </c>
      <c r="B17" s="97" t="s">
        <v>433</v>
      </c>
      <c r="C17" s="9" t="s">
        <v>5</v>
      </c>
      <c r="D17" s="87"/>
      <c r="E17" s="87"/>
      <c r="F17" s="87">
        <v>1</v>
      </c>
      <c r="G17" s="5">
        <f t="shared" si="0"/>
        <v>1</v>
      </c>
      <c r="H17" s="11" t="s">
        <v>35</v>
      </c>
    </row>
    <row r="18" spans="1:8" x14ac:dyDescent="0.3">
      <c r="A18" s="10" t="s">
        <v>203</v>
      </c>
      <c r="B18" s="97" t="s">
        <v>204</v>
      </c>
      <c r="C18" s="9" t="s">
        <v>6</v>
      </c>
      <c r="D18" s="87"/>
      <c r="E18" s="87"/>
      <c r="F18" s="87">
        <v>1</v>
      </c>
      <c r="G18" s="5">
        <f t="shared" si="0"/>
        <v>2</v>
      </c>
      <c r="H18" s="11" t="s">
        <v>35</v>
      </c>
    </row>
    <row r="19" spans="1:8" x14ac:dyDescent="0.3">
      <c r="A19" s="10" t="s">
        <v>203</v>
      </c>
      <c r="B19" s="97" t="s">
        <v>204</v>
      </c>
      <c r="C19" s="9" t="s">
        <v>6</v>
      </c>
      <c r="D19" s="87"/>
      <c r="E19" s="87"/>
      <c r="F19" s="87">
        <v>1</v>
      </c>
      <c r="G19" s="5">
        <f t="shared" si="0"/>
        <v>2</v>
      </c>
      <c r="H19" s="11" t="s">
        <v>35</v>
      </c>
    </row>
    <row r="20" spans="1:8" x14ac:dyDescent="0.3">
      <c r="A20" s="10" t="s">
        <v>487</v>
      </c>
      <c r="B20" s="97" t="s">
        <v>488</v>
      </c>
      <c r="C20" s="9" t="s">
        <v>5</v>
      </c>
      <c r="D20" s="87"/>
      <c r="E20" s="87"/>
      <c r="F20" s="87">
        <v>1</v>
      </c>
      <c r="G20" s="5">
        <f t="shared" si="0"/>
        <v>1</v>
      </c>
      <c r="H20" s="11" t="s">
        <v>35</v>
      </c>
    </row>
    <row r="21" spans="1:8" x14ac:dyDescent="0.3">
      <c r="A21" s="10" t="s">
        <v>483</v>
      </c>
      <c r="B21" s="97" t="s">
        <v>484</v>
      </c>
      <c r="C21" s="9" t="s">
        <v>5</v>
      </c>
      <c r="D21" s="87"/>
      <c r="E21" s="87"/>
      <c r="F21" s="87">
        <v>1</v>
      </c>
      <c r="G21" s="5">
        <f t="shared" si="0"/>
        <v>1</v>
      </c>
      <c r="H21" s="11" t="s">
        <v>35</v>
      </c>
    </row>
    <row r="22" spans="1:8" ht="46.8" x14ac:dyDescent="0.3">
      <c r="A22" s="10" t="s">
        <v>438</v>
      </c>
      <c r="B22" s="97" t="s">
        <v>439</v>
      </c>
      <c r="C22" s="9" t="s">
        <v>10</v>
      </c>
      <c r="D22" s="87"/>
      <c r="E22" s="87"/>
      <c r="F22" s="87">
        <v>2</v>
      </c>
      <c r="G22" s="5">
        <f t="shared" si="0"/>
        <v>1</v>
      </c>
      <c r="H22" s="11" t="s">
        <v>35</v>
      </c>
    </row>
    <row r="23" spans="1:8" ht="46.8" x14ac:dyDescent="0.3">
      <c r="A23" s="10" t="s">
        <v>357</v>
      </c>
      <c r="B23" s="97" t="s">
        <v>358</v>
      </c>
      <c r="C23" s="9" t="s">
        <v>10</v>
      </c>
      <c r="D23" s="87"/>
      <c r="E23" s="87"/>
      <c r="F23" s="87">
        <v>1</v>
      </c>
      <c r="G23" s="5">
        <f t="shared" si="0"/>
        <v>1</v>
      </c>
      <c r="H23" s="11" t="s">
        <v>35</v>
      </c>
    </row>
    <row r="24" spans="1:8" ht="46.8" x14ac:dyDescent="0.3">
      <c r="A24" s="10" t="s">
        <v>359</v>
      </c>
      <c r="B24" s="97" t="s">
        <v>360</v>
      </c>
      <c r="C24" s="9" t="s">
        <v>10</v>
      </c>
      <c r="D24" s="87"/>
      <c r="E24" s="87"/>
      <c r="F24" s="87">
        <v>1</v>
      </c>
      <c r="G24" s="5">
        <f t="shared" si="0"/>
        <v>1</v>
      </c>
      <c r="H24" s="11" t="s">
        <v>35</v>
      </c>
    </row>
    <row r="25" spans="1:8" ht="31.2" x14ac:dyDescent="0.3">
      <c r="A25" s="10" t="s">
        <v>684</v>
      </c>
      <c r="B25" s="97" t="s">
        <v>138</v>
      </c>
      <c r="C25" s="9" t="s">
        <v>10</v>
      </c>
      <c r="D25" s="87"/>
      <c r="E25" s="87"/>
      <c r="F25" s="87">
        <v>5</v>
      </c>
      <c r="G25" s="5">
        <f t="shared" si="0"/>
        <v>1</v>
      </c>
      <c r="H25" s="11" t="s">
        <v>35</v>
      </c>
    </row>
    <row r="26" spans="1:8" ht="62.4" x14ac:dyDescent="0.3">
      <c r="A26" s="10" t="s">
        <v>442</v>
      </c>
      <c r="B26" s="97" t="s">
        <v>443</v>
      </c>
      <c r="C26" s="9" t="s">
        <v>10</v>
      </c>
      <c r="D26" s="87"/>
      <c r="E26" s="87"/>
      <c r="F26" s="87">
        <v>3</v>
      </c>
      <c r="G26" s="5">
        <f t="shared" si="0"/>
        <v>1</v>
      </c>
      <c r="H26" s="11" t="s">
        <v>35</v>
      </c>
    </row>
    <row r="27" spans="1:8" ht="62.4" x14ac:dyDescent="0.3">
      <c r="A27" s="10" t="s">
        <v>229</v>
      </c>
      <c r="B27" s="97" t="s">
        <v>230</v>
      </c>
      <c r="C27" s="9" t="s">
        <v>10</v>
      </c>
      <c r="D27" s="87"/>
      <c r="E27" s="87"/>
      <c r="F27" s="87">
        <v>1</v>
      </c>
      <c r="G27" s="5">
        <f t="shared" si="0"/>
        <v>1</v>
      </c>
      <c r="H27" s="11" t="s">
        <v>35</v>
      </c>
    </row>
    <row r="28" spans="1:8" ht="31.2" x14ac:dyDescent="0.3">
      <c r="A28" s="10" t="s">
        <v>537</v>
      </c>
      <c r="B28" s="97" t="s">
        <v>538</v>
      </c>
      <c r="C28" s="9" t="s">
        <v>10</v>
      </c>
      <c r="D28" s="87"/>
      <c r="E28" s="87"/>
      <c r="F28" s="87">
        <v>1</v>
      </c>
      <c r="G28" s="5">
        <f t="shared" si="0"/>
        <v>1</v>
      </c>
      <c r="H28" s="11" t="s">
        <v>35</v>
      </c>
    </row>
    <row r="29" spans="1:8" x14ac:dyDescent="0.3">
      <c r="A29" s="10" t="s">
        <v>539</v>
      </c>
      <c r="B29" s="97" t="s">
        <v>540</v>
      </c>
      <c r="C29" s="9" t="s">
        <v>10</v>
      </c>
      <c r="D29" s="87"/>
      <c r="E29" s="87"/>
      <c r="F29" s="87">
        <v>1</v>
      </c>
      <c r="G29" s="5">
        <f t="shared" si="0"/>
        <v>1</v>
      </c>
      <c r="H29" s="11" t="s">
        <v>35</v>
      </c>
    </row>
    <row r="30" spans="1:8" ht="78" x14ac:dyDescent="0.3">
      <c r="A30" s="10" t="s">
        <v>440</v>
      </c>
      <c r="B30" s="97" t="s">
        <v>441</v>
      </c>
      <c r="C30" s="9" t="s">
        <v>10</v>
      </c>
      <c r="D30" s="87"/>
      <c r="E30" s="87"/>
      <c r="F30" s="87">
        <v>2</v>
      </c>
      <c r="G30" s="5">
        <f t="shared" si="0"/>
        <v>1</v>
      </c>
      <c r="H30" s="11" t="s">
        <v>35</v>
      </c>
    </row>
    <row r="31" spans="1:8" ht="78" x14ac:dyDescent="0.3">
      <c r="A31" s="10" t="s">
        <v>363</v>
      </c>
      <c r="B31" s="97" t="s">
        <v>364</v>
      </c>
      <c r="C31" s="9" t="s">
        <v>10</v>
      </c>
      <c r="D31" s="87"/>
      <c r="E31" s="87"/>
      <c r="F31" s="87">
        <v>1</v>
      </c>
      <c r="G31" s="5">
        <f t="shared" si="0"/>
        <v>1</v>
      </c>
      <c r="H31" s="11" t="s">
        <v>35</v>
      </c>
    </row>
    <row r="32" spans="1:8" ht="46.8" x14ac:dyDescent="0.3">
      <c r="A32" s="10" t="s">
        <v>666</v>
      </c>
      <c r="B32" s="97" t="s">
        <v>374</v>
      </c>
      <c r="C32" s="9" t="s">
        <v>5</v>
      </c>
      <c r="D32" s="87"/>
      <c r="E32" s="87"/>
      <c r="F32" s="87">
        <v>3</v>
      </c>
      <c r="G32" s="5">
        <f t="shared" si="0"/>
        <v>2</v>
      </c>
      <c r="H32" s="11" t="s">
        <v>35</v>
      </c>
    </row>
    <row r="33" spans="1:8" ht="46.8" x14ac:dyDescent="0.3">
      <c r="A33" s="10" t="s">
        <v>666</v>
      </c>
      <c r="B33" s="97" t="s">
        <v>374</v>
      </c>
      <c r="C33" s="9" t="s">
        <v>5</v>
      </c>
      <c r="D33" s="87"/>
      <c r="E33" s="87"/>
      <c r="F33" s="87">
        <v>2</v>
      </c>
      <c r="G33" s="5">
        <f t="shared" si="0"/>
        <v>2</v>
      </c>
      <c r="H33" s="11" t="s">
        <v>35</v>
      </c>
    </row>
    <row r="34" spans="1:8" ht="31.2" x14ac:dyDescent="0.3">
      <c r="A34" s="10" t="s">
        <v>668</v>
      </c>
      <c r="B34" s="97" t="s">
        <v>372</v>
      </c>
      <c r="C34" s="9" t="s">
        <v>5</v>
      </c>
      <c r="D34" s="87"/>
      <c r="E34" s="87"/>
      <c r="F34" s="87">
        <v>1</v>
      </c>
      <c r="G34" s="5">
        <f t="shared" ref="G34:G65" si="1">COUNTIF($A$2:$A$999,A34)</f>
        <v>1</v>
      </c>
      <c r="H34" s="11" t="s">
        <v>35</v>
      </c>
    </row>
    <row r="35" spans="1:8" x14ac:dyDescent="0.3">
      <c r="A35" s="10" t="s">
        <v>497</v>
      </c>
      <c r="B35" s="97" t="s">
        <v>547</v>
      </c>
      <c r="C35" s="9" t="s">
        <v>10</v>
      </c>
      <c r="D35" s="87"/>
      <c r="E35" s="87"/>
      <c r="F35" s="87">
        <v>1</v>
      </c>
      <c r="G35" s="5">
        <f t="shared" si="1"/>
        <v>2</v>
      </c>
      <c r="H35" s="11" t="s">
        <v>35</v>
      </c>
    </row>
    <row r="36" spans="1:8" x14ac:dyDescent="0.3">
      <c r="A36" s="10" t="s">
        <v>497</v>
      </c>
      <c r="B36" s="97" t="s">
        <v>498</v>
      </c>
      <c r="C36" s="9" t="s">
        <v>10</v>
      </c>
      <c r="D36" s="87"/>
      <c r="E36" s="87"/>
      <c r="F36" s="87">
        <v>3</v>
      </c>
      <c r="G36" s="5">
        <f t="shared" si="1"/>
        <v>2</v>
      </c>
      <c r="H36" s="11" t="s">
        <v>35</v>
      </c>
    </row>
    <row r="37" spans="1:8" ht="46.8" x14ac:dyDescent="0.3">
      <c r="A37" s="10" t="s">
        <v>690</v>
      </c>
      <c r="B37" s="97" t="s">
        <v>502</v>
      </c>
      <c r="C37" s="9" t="s">
        <v>10</v>
      </c>
      <c r="D37" s="87"/>
      <c r="E37" s="87"/>
      <c r="F37" s="87">
        <v>4</v>
      </c>
      <c r="G37" s="5">
        <f t="shared" si="1"/>
        <v>1</v>
      </c>
      <c r="H37" s="11" t="s">
        <v>35</v>
      </c>
    </row>
    <row r="38" spans="1:8" x14ac:dyDescent="0.3">
      <c r="A38" s="10" t="s">
        <v>141</v>
      </c>
      <c r="B38" s="97" t="s">
        <v>142</v>
      </c>
      <c r="C38" s="9" t="s">
        <v>10</v>
      </c>
      <c r="D38" s="87"/>
      <c r="E38" s="87"/>
      <c r="F38" s="87">
        <v>2</v>
      </c>
      <c r="G38" s="5">
        <f t="shared" si="1"/>
        <v>1</v>
      </c>
      <c r="H38" s="11" t="s">
        <v>35</v>
      </c>
    </row>
    <row r="39" spans="1:8" x14ac:dyDescent="0.3">
      <c r="A39" s="10" t="s">
        <v>676</v>
      </c>
      <c r="B39" s="97" t="s">
        <v>494</v>
      </c>
      <c r="C39" s="9" t="s">
        <v>10</v>
      </c>
      <c r="D39" s="87"/>
      <c r="E39" s="87"/>
      <c r="F39" s="87">
        <v>1</v>
      </c>
      <c r="G39" s="5">
        <f t="shared" si="1"/>
        <v>1</v>
      </c>
      <c r="H39" s="11" t="s">
        <v>35</v>
      </c>
    </row>
    <row r="40" spans="1:8" ht="78" x14ac:dyDescent="0.3">
      <c r="A40" s="10" t="s">
        <v>665</v>
      </c>
      <c r="B40" s="97" t="s">
        <v>362</v>
      </c>
      <c r="C40" s="9" t="s">
        <v>10</v>
      </c>
      <c r="D40" s="87"/>
      <c r="E40" s="87"/>
      <c r="F40" s="87">
        <v>1</v>
      </c>
      <c r="G40" s="5">
        <f t="shared" si="1"/>
        <v>1</v>
      </c>
      <c r="H40" s="11" t="s">
        <v>35</v>
      </c>
    </row>
    <row r="41" spans="1:8" x14ac:dyDescent="0.3">
      <c r="A41" s="10" t="s">
        <v>552</v>
      </c>
      <c r="B41" s="97" t="s">
        <v>553</v>
      </c>
      <c r="C41" s="9" t="s">
        <v>10</v>
      </c>
      <c r="D41" s="87"/>
      <c r="E41" s="87"/>
      <c r="F41" s="87">
        <v>1</v>
      </c>
      <c r="G41" s="5">
        <f t="shared" si="1"/>
        <v>2</v>
      </c>
      <c r="H41" s="11" t="s">
        <v>35</v>
      </c>
    </row>
    <row r="42" spans="1:8" x14ac:dyDescent="0.3">
      <c r="A42" s="10" t="s">
        <v>552</v>
      </c>
      <c r="B42" s="97" t="s">
        <v>556</v>
      </c>
      <c r="C42" s="9" t="s">
        <v>10</v>
      </c>
      <c r="D42" s="87"/>
      <c r="E42" s="87"/>
      <c r="F42" s="87">
        <v>3</v>
      </c>
      <c r="G42" s="5">
        <f t="shared" si="1"/>
        <v>2</v>
      </c>
      <c r="H42" s="11" t="s">
        <v>35</v>
      </c>
    </row>
    <row r="43" spans="1:8" ht="31.2" x14ac:dyDescent="0.3">
      <c r="A43" s="10" t="s">
        <v>139</v>
      </c>
      <c r="B43" s="97" t="s">
        <v>140</v>
      </c>
      <c r="C43" s="9" t="s">
        <v>10</v>
      </c>
      <c r="D43" s="87"/>
      <c r="E43" s="87"/>
      <c r="F43" s="87">
        <v>1</v>
      </c>
      <c r="G43" s="5">
        <f t="shared" si="1"/>
        <v>1</v>
      </c>
      <c r="H43" s="11" t="s">
        <v>35</v>
      </c>
    </row>
    <row r="44" spans="1:8" x14ac:dyDescent="0.3">
      <c r="A44" s="10" t="s">
        <v>669</v>
      </c>
      <c r="B44" s="97" t="s">
        <v>508</v>
      </c>
      <c r="C44" s="9" t="s">
        <v>10</v>
      </c>
      <c r="D44" s="87"/>
      <c r="E44" s="87"/>
      <c r="F44" s="87">
        <v>1</v>
      </c>
      <c r="G44" s="5">
        <f t="shared" si="1"/>
        <v>1</v>
      </c>
      <c r="H44" s="11" t="s">
        <v>35</v>
      </c>
    </row>
    <row r="45" spans="1:8" x14ac:dyDescent="0.3">
      <c r="A45" s="10" t="s">
        <v>682</v>
      </c>
      <c r="B45" s="97" t="s">
        <v>528</v>
      </c>
      <c r="C45" s="9" t="s">
        <v>10</v>
      </c>
      <c r="D45" s="87"/>
      <c r="E45" s="87"/>
      <c r="F45" s="87">
        <v>1</v>
      </c>
      <c r="G45" s="5">
        <f t="shared" si="1"/>
        <v>1</v>
      </c>
      <c r="H45" s="11" t="s">
        <v>35</v>
      </c>
    </row>
    <row r="46" spans="1:8" x14ac:dyDescent="0.3">
      <c r="A46" s="10" t="s">
        <v>672</v>
      </c>
      <c r="B46" s="97" t="s">
        <v>526</v>
      </c>
      <c r="C46" s="9" t="s">
        <v>10</v>
      </c>
      <c r="D46" s="87"/>
      <c r="E46" s="87"/>
      <c r="F46" s="87">
        <v>1</v>
      </c>
      <c r="G46" s="5">
        <f t="shared" si="1"/>
        <v>1</v>
      </c>
      <c r="H46" s="11" t="s">
        <v>35</v>
      </c>
    </row>
    <row r="47" spans="1:8" x14ac:dyDescent="0.3">
      <c r="A47" s="10" t="s">
        <v>43</v>
      </c>
      <c r="B47" s="97" t="s">
        <v>200</v>
      </c>
      <c r="C47" s="9" t="s">
        <v>5</v>
      </c>
      <c r="D47" s="87"/>
      <c r="E47" s="87"/>
      <c r="F47" s="87">
        <v>1</v>
      </c>
      <c r="G47" s="5">
        <f t="shared" si="1"/>
        <v>2</v>
      </c>
      <c r="H47" s="11" t="s">
        <v>35</v>
      </c>
    </row>
    <row r="48" spans="1:8" x14ac:dyDescent="0.3">
      <c r="A48" s="10" t="s">
        <v>43</v>
      </c>
      <c r="B48" s="97" t="s">
        <v>200</v>
      </c>
      <c r="C48" s="9" t="s">
        <v>5</v>
      </c>
      <c r="D48" s="87"/>
      <c r="E48" s="87"/>
      <c r="F48" s="87">
        <v>1</v>
      </c>
      <c r="G48" s="5">
        <f t="shared" si="1"/>
        <v>2</v>
      </c>
      <c r="H48" s="11" t="s">
        <v>35</v>
      </c>
    </row>
    <row r="49" spans="1:8" x14ac:dyDescent="0.3">
      <c r="A49" s="10" t="s">
        <v>129</v>
      </c>
      <c r="B49" s="97" t="s">
        <v>130</v>
      </c>
      <c r="C49" s="9" t="s">
        <v>5</v>
      </c>
      <c r="D49" s="87"/>
      <c r="E49" s="87"/>
      <c r="F49" s="87">
        <v>1</v>
      </c>
      <c r="G49" s="5">
        <f t="shared" si="1"/>
        <v>1</v>
      </c>
      <c r="H49" s="11" t="s">
        <v>35</v>
      </c>
    </row>
    <row r="50" spans="1:8" x14ac:dyDescent="0.3">
      <c r="A50" s="10" t="s">
        <v>677</v>
      </c>
      <c r="B50" s="97" t="s">
        <v>187</v>
      </c>
      <c r="C50" s="9" t="s">
        <v>10</v>
      </c>
      <c r="D50" s="87"/>
      <c r="E50" s="87"/>
      <c r="F50" s="87">
        <v>1</v>
      </c>
      <c r="G50" s="5">
        <f t="shared" si="1"/>
        <v>1</v>
      </c>
      <c r="H50" s="11" t="s">
        <v>35</v>
      </c>
    </row>
    <row r="51" spans="1:8" x14ac:dyDescent="0.3">
      <c r="A51" s="10" t="s">
        <v>174</v>
      </c>
      <c r="B51" s="97" t="s">
        <v>175</v>
      </c>
      <c r="C51" s="9" t="s">
        <v>10</v>
      </c>
      <c r="D51" s="87"/>
      <c r="E51" s="87"/>
      <c r="F51" s="87">
        <v>1</v>
      </c>
      <c r="G51" s="5">
        <f t="shared" si="1"/>
        <v>1</v>
      </c>
      <c r="H51" s="11" t="s">
        <v>35</v>
      </c>
    </row>
    <row r="52" spans="1:8" x14ac:dyDescent="0.3">
      <c r="A52" s="10" t="s">
        <v>548</v>
      </c>
      <c r="B52" s="97" t="s">
        <v>549</v>
      </c>
      <c r="C52" s="9" t="s">
        <v>10</v>
      </c>
      <c r="D52" s="87"/>
      <c r="E52" s="87"/>
      <c r="F52" s="87">
        <v>2</v>
      </c>
      <c r="G52" s="5">
        <f t="shared" si="1"/>
        <v>1</v>
      </c>
      <c r="H52" s="11" t="s">
        <v>35</v>
      </c>
    </row>
    <row r="53" spans="1:8" x14ac:dyDescent="0.3">
      <c r="A53" s="10" t="s">
        <v>499</v>
      </c>
      <c r="B53" s="97" t="s">
        <v>500</v>
      </c>
      <c r="C53" s="9" t="s">
        <v>10</v>
      </c>
      <c r="D53" s="87"/>
      <c r="E53" s="87"/>
      <c r="F53" s="87">
        <v>1</v>
      </c>
      <c r="G53" s="5">
        <f t="shared" si="1"/>
        <v>1</v>
      </c>
      <c r="H53" s="11" t="s">
        <v>35</v>
      </c>
    </row>
    <row r="54" spans="1:8" x14ac:dyDescent="0.3">
      <c r="A54" s="10" t="s">
        <v>512</v>
      </c>
      <c r="B54" s="97" t="s">
        <v>513</v>
      </c>
      <c r="C54" s="9" t="s">
        <v>6</v>
      </c>
      <c r="D54" s="87"/>
      <c r="E54" s="87"/>
      <c r="F54" s="87">
        <v>3</v>
      </c>
      <c r="G54" s="5">
        <f t="shared" si="1"/>
        <v>1</v>
      </c>
      <c r="H54" s="11" t="s">
        <v>35</v>
      </c>
    </row>
    <row r="55" spans="1:8" ht="31.2" x14ac:dyDescent="0.3">
      <c r="A55" s="10" t="s">
        <v>395</v>
      </c>
      <c r="B55" s="97" t="s">
        <v>396</v>
      </c>
      <c r="C55" s="9" t="s">
        <v>10</v>
      </c>
      <c r="D55" s="87"/>
      <c r="E55" s="87"/>
      <c r="F55" s="87">
        <v>1</v>
      </c>
      <c r="G55" s="5">
        <f t="shared" si="1"/>
        <v>1</v>
      </c>
      <c r="H55" s="11" t="s">
        <v>35</v>
      </c>
    </row>
    <row r="56" spans="1:8" ht="62.4" x14ac:dyDescent="0.3">
      <c r="A56" s="10" t="s">
        <v>391</v>
      </c>
      <c r="B56" s="97" t="s">
        <v>392</v>
      </c>
      <c r="C56" s="9" t="s">
        <v>10</v>
      </c>
      <c r="D56" s="87"/>
      <c r="E56" s="87"/>
      <c r="F56" s="87">
        <v>1</v>
      </c>
      <c r="G56" s="5">
        <f t="shared" si="1"/>
        <v>1</v>
      </c>
      <c r="H56" s="11" t="s">
        <v>35</v>
      </c>
    </row>
    <row r="57" spans="1:8" ht="78" x14ac:dyDescent="0.3">
      <c r="A57" s="10" t="s">
        <v>393</v>
      </c>
      <c r="B57" s="97" t="s">
        <v>394</v>
      </c>
      <c r="C57" s="9" t="s">
        <v>10</v>
      </c>
      <c r="D57" s="87"/>
      <c r="E57" s="87"/>
      <c r="F57" s="87">
        <v>1</v>
      </c>
      <c r="G57" s="5">
        <f t="shared" si="1"/>
        <v>1</v>
      </c>
      <c r="H57" s="11" t="s">
        <v>35</v>
      </c>
    </row>
    <row r="58" spans="1:8" ht="31.2" x14ac:dyDescent="0.3">
      <c r="A58" s="10" t="s">
        <v>383</v>
      </c>
      <c r="B58" s="97" t="s">
        <v>384</v>
      </c>
      <c r="C58" s="9" t="s">
        <v>10</v>
      </c>
      <c r="D58" s="87"/>
      <c r="E58" s="87"/>
      <c r="F58" s="87">
        <v>1</v>
      </c>
      <c r="G58" s="5">
        <f t="shared" si="1"/>
        <v>1</v>
      </c>
      <c r="H58" s="11" t="s">
        <v>35</v>
      </c>
    </row>
    <row r="59" spans="1:8" ht="31.2" x14ac:dyDescent="0.3">
      <c r="A59" s="10" t="s">
        <v>387</v>
      </c>
      <c r="B59" s="97" t="s">
        <v>388</v>
      </c>
      <c r="C59" s="9" t="s">
        <v>10</v>
      </c>
      <c r="D59" s="87"/>
      <c r="E59" s="87"/>
      <c r="F59" s="87">
        <v>1</v>
      </c>
      <c r="G59" s="5">
        <f t="shared" si="1"/>
        <v>1</v>
      </c>
      <c r="H59" s="11" t="s">
        <v>35</v>
      </c>
    </row>
    <row r="60" spans="1:8" ht="31.2" x14ac:dyDescent="0.3">
      <c r="A60" s="10" t="s">
        <v>385</v>
      </c>
      <c r="B60" s="97" t="s">
        <v>386</v>
      </c>
      <c r="C60" s="9" t="s">
        <v>10</v>
      </c>
      <c r="D60" s="87"/>
      <c r="E60" s="87"/>
      <c r="F60" s="87">
        <v>2</v>
      </c>
      <c r="G60" s="5">
        <f t="shared" si="1"/>
        <v>1</v>
      </c>
      <c r="H60" s="11" t="s">
        <v>35</v>
      </c>
    </row>
    <row r="61" spans="1:8" ht="31.2" x14ac:dyDescent="0.3">
      <c r="A61" s="10" t="s">
        <v>667</v>
      </c>
      <c r="B61" s="97" t="s">
        <v>390</v>
      </c>
      <c r="C61" s="9" t="s">
        <v>10</v>
      </c>
      <c r="D61" s="87"/>
      <c r="E61" s="87"/>
      <c r="F61" s="87">
        <v>2</v>
      </c>
      <c r="G61" s="5">
        <f t="shared" si="1"/>
        <v>1</v>
      </c>
      <c r="H61" s="11" t="s">
        <v>35</v>
      </c>
    </row>
    <row r="62" spans="1:8" ht="31.2" x14ac:dyDescent="0.3">
      <c r="A62" s="10" t="s">
        <v>295</v>
      </c>
      <c r="B62" s="97" t="s">
        <v>296</v>
      </c>
      <c r="C62" s="9" t="s">
        <v>10</v>
      </c>
      <c r="D62" s="87"/>
      <c r="E62" s="87"/>
      <c r="F62" s="87">
        <v>1</v>
      </c>
      <c r="G62" s="5">
        <f t="shared" si="1"/>
        <v>1</v>
      </c>
      <c r="H62" s="11" t="s">
        <v>35</v>
      </c>
    </row>
    <row r="63" spans="1:8" ht="31.2" x14ac:dyDescent="0.3">
      <c r="A63" s="10" t="s">
        <v>688</v>
      </c>
      <c r="B63" s="97" t="s">
        <v>199</v>
      </c>
      <c r="C63" s="9" t="s">
        <v>10</v>
      </c>
      <c r="D63" s="87"/>
      <c r="E63" s="87"/>
      <c r="F63" s="87">
        <v>1</v>
      </c>
      <c r="G63" s="5">
        <f t="shared" si="1"/>
        <v>1</v>
      </c>
      <c r="H63" s="11" t="s">
        <v>35</v>
      </c>
    </row>
    <row r="64" spans="1:8" ht="62.4" x14ac:dyDescent="0.3">
      <c r="A64" s="10" t="s">
        <v>674</v>
      </c>
      <c r="B64" s="97" t="s">
        <v>212</v>
      </c>
      <c r="C64" s="9" t="s">
        <v>10</v>
      </c>
      <c r="D64" s="87"/>
      <c r="E64" s="87"/>
      <c r="F64" s="87">
        <v>1</v>
      </c>
      <c r="G64" s="5">
        <f t="shared" si="1"/>
        <v>1</v>
      </c>
      <c r="H64" s="11" t="s">
        <v>35</v>
      </c>
    </row>
    <row r="65" spans="1:8" ht="46.8" x14ac:dyDescent="0.3">
      <c r="A65" s="10" t="s">
        <v>675</v>
      </c>
      <c r="B65" s="97" t="s">
        <v>447</v>
      </c>
      <c r="C65" s="9" t="s">
        <v>10</v>
      </c>
      <c r="D65" s="87"/>
      <c r="E65" s="87"/>
      <c r="F65" s="87">
        <v>5</v>
      </c>
      <c r="G65" s="5">
        <f t="shared" si="1"/>
        <v>1</v>
      </c>
      <c r="H65" s="11" t="s">
        <v>35</v>
      </c>
    </row>
    <row r="66" spans="1:8" ht="31.2" x14ac:dyDescent="0.3">
      <c r="A66" s="10" t="s">
        <v>205</v>
      </c>
      <c r="B66" s="97" t="s">
        <v>206</v>
      </c>
      <c r="C66" s="9" t="s">
        <v>10</v>
      </c>
      <c r="D66" s="87"/>
      <c r="E66" s="87"/>
      <c r="F66" s="87">
        <v>1</v>
      </c>
      <c r="G66" s="5">
        <f t="shared" ref="G66:G97" si="2">COUNTIF($A$2:$A$999,A66)</f>
        <v>1</v>
      </c>
      <c r="H66" s="11" t="s">
        <v>35</v>
      </c>
    </row>
    <row r="67" spans="1:8" x14ac:dyDescent="0.3">
      <c r="A67" s="10" t="s">
        <v>369</v>
      </c>
      <c r="B67" s="97" t="s">
        <v>370</v>
      </c>
      <c r="C67" s="9" t="s">
        <v>10</v>
      </c>
      <c r="D67" s="87"/>
      <c r="E67" s="87"/>
      <c r="F67" s="87">
        <v>2</v>
      </c>
      <c r="G67" s="5">
        <f t="shared" si="2"/>
        <v>1</v>
      </c>
      <c r="H67" s="11" t="s">
        <v>35</v>
      </c>
    </row>
    <row r="68" spans="1:8" ht="31.2" x14ac:dyDescent="0.3">
      <c r="A68" s="10" t="s">
        <v>207</v>
      </c>
      <c r="B68" s="97" t="s">
        <v>208</v>
      </c>
      <c r="C68" s="9" t="s">
        <v>10</v>
      </c>
      <c r="D68" s="87"/>
      <c r="E68" s="87"/>
      <c r="F68" s="87">
        <v>2</v>
      </c>
      <c r="G68" s="5">
        <f t="shared" si="2"/>
        <v>1</v>
      </c>
      <c r="H68" s="11" t="s">
        <v>35</v>
      </c>
    </row>
    <row r="69" spans="1:8" ht="31.2" x14ac:dyDescent="0.3">
      <c r="A69" s="10" t="s">
        <v>365</v>
      </c>
      <c r="B69" s="97" t="s">
        <v>366</v>
      </c>
      <c r="C69" s="9" t="s">
        <v>10</v>
      </c>
      <c r="D69" s="87"/>
      <c r="E69" s="87"/>
      <c r="F69" s="87">
        <v>1</v>
      </c>
      <c r="G69" s="5">
        <f t="shared" si="2"/>
        <v>1</v>
      </c>
      <c r="H69" s="11" t="s">
        <v>35</v>
      </c>
    </row>
    <row r="70" spans="1:8" ht="31.2" x14ac:dyDescent="0.3">
      <c r="A70" s="10" t="s">
        <v>367</v>
      </c>
      <c r="B70" s="97" t="s">
        <v>368</v>
      </c>
      <c r="C70" s="9" t="s">
        <v>10</v>
      </c>
      <c r="D70" s="87"/>
      <c r="E70" s="87"/>
      <c r="F70" s="87">
        <v>1</v>
      </c>
      <c r="G70" s="5">
        <f t="shared" si="2"/>
        <v>1</v>
      </c>
      <c r="H70" s="11" t="s">
        <v>35</v>
      </c>
    </row>
    <row r="71" spans="1:8" ht="31.2" x14ac:dyDescent="0.3">
      <c r="A71" s="10" t="s">
        <v>450</v>
      </c>
      <c r="B71" s="97" t="s">
        <v>451</v>
      </c>
      <c r="C71" s="9" t="s">
        <v>6</v>
      </c>
      <c r="D71" s="87"/>
      <c r="E71" s="87"/>
      <c r="F71" s="87">
        <v>2</v>
      </c>
      <c r="G71" s="5">
        <f t="shared" si="2"/>
        <v>1</v>
      </c>
      <c r="H71" s="11" t="s">
        <v>35</v>
      </c>
    </row>
    <row r="72" spans="1:8" x14ac:dyDescent="0.3">
      <c r="A72" s="10" t="s">
        <v>76</v>
      </c>
      <c r="B72" s="97" t="s">
        <v>319</v>
      </c>
      <c r="C72" s="9" t="s">
        <v>6</v>
      </c>
      <c r="D72" s="87"/>
      <c r="E72" s="87"/>
      <c r="F72" s="87">
        <v>13</v>
      </c>
      <c r="G72" s="5">
        <f t="shared" si="2"/>
        <v>1</v>
      </c>
      <c r="H72" s="11" t="s">
        <v>35</v>
      </c>
    </row>
    <row r="73" spans="1:8" x14ac:dyDescent="0.3">
      <c r="A73" s="10" t="s">
        <v>683</v>
      </c>
      <c r="B73" s="97" t="s">
        <v>226</v>
      </c>
      <c r="C73" s="9" t="s">
        <v>10</v>
      </c>
      <c r="D73" s="87"/>
      <c r="E73" s="87"/>
      <c r="F73" s="87">
        <v>1</v>
      </c>
      <c r="G73" s="5">
        <f t="shared" si="2"/>
        <v>1</v>
      </c>
      <c r="H73" s="11" t="s">
        <v>35</v>
      </c>
    </row>
    <row r="74" spans="1:8" x14ac:dyDescent="0.3">
      <c r="A74" s="10" t="s">
        <v>320</v>
      </c>
      <c r="B74" s="97" t="s">
        <v>321</v>
      </c>
      <c r="C74" s="9" t="s">
        <v>6</v>
      </c>
      <c r="D74" s="87"/>
      <c r="E74" s="87"/>
      <c r="F74" s="87">
        <v>26</v>
      </c>
      <c r="G74" s="5">
        <f t="shared" si="2"/>
        <v>1</v>
      </c>
      <c r="H74" s="11" t="s">
        <v>35</v>
      </c>
    </row>
    <row r="75" spans="1:8" x14ac:dyDescent="0.3">
      <c r="A75" s="10" t="s">
        <v>485</v>
      </c>
      <c r="B75" s="97" t="s">
        <v>486</v>
      </c>
      <c r="C75" s="9" t="s">
        <v>10</v>
      </c>
      <c r="D75" s="87"/>
      <c r="E75" s="87"/>
      <c r="F75" s="87">
        <v>1</v>
      </c>
      <c r="G75" s="5">
        <f t="shared" si="2"/>
        <v>1</v>
      </c>
      <c r="H75" s="11" t="s">
        <v>35</v>
      </c>
    </row>
    <row r="76" spans="1:8" x14ac:dyDescent="0.3">
      <c r="A76" s="10" t="s">
        <v>430</v>
      </c>
      <c r="B76" s="97" t="s">
        <v>431</v>
      </c>
      <c r="C76" s="9" t="s">
        <v>5</v>
      </c>
      <c r="D76" s="87"/>
      <c r="E76" s="87"/>
      <c r="F76" s="87">
        <v>1</v>
      </c>
      <c r="G76" s="5">
        <f t="shared" si="2"/>
        <v>1</v>
      </c>
      <c r="H76" s="11" t="s">
        <v>35</v>
      </c>
    </row>
    <row r="77" spans="1:8" ht="46.8" x14ac:dyDescent="0.3">
      <c r="A77" s="10" t="s">
        <v>213</v>
      </c>
      <c r="B77" s="97" t="s">
        <v>214</v>
      </c>
      <c r="C77" s="9" t="s">
        <v>10</v>
      </c>
      <c r="D77" s="87"/>
      <c r="E77" s="87"/>
      <c r="F77" s="87">
        <v>1</v>
      </c>
      <c r="G77" s="5">
        <f t="shared" si="2"/>
        <v>1</v>
      </c>
      <c r="H77" s="11" t="s">
        <v>35</v>
      </c>
    </row>
    <row r="78" spans="1:8" ht="62.4" x14ac:dyDescent="0.3">
      <c r="A78" s="10" t="s">
        <v>215</v>
      </c>
      <c r="B78" s="97" t="s">
        <v>216</v>
      </c>
      <c r="C78" s="9" t="s">
        <v>10</v>
      </c>
      <c r="D78" s="87"/>
      <c r="E78" s="87"/>
      <c r="F78" s="87">
        <v>1</v>
      </c>
      <c r="G78" s="5">
        <f t="shared" si="2"/>
        <v>1</v>
      </c>
      <c r="H78" s="11" t="s">
        <v>35</v>
      </c>
    </row>
    <row r="79" spans="1:8" ht="62.4" x14ac:dyDescent="0.3">
      <c r="A79" s="10" t="s">
        <v>217</v>
      </c>
      <c r="B79" s="97" t="s">
        <v>218</v>
      </c>
      <c r="C79" s="9" t="s">
        <v>10</v>
      </c>
      <c r="D79" s="87"/>
      <c r="E79" s="87"/>
      <c r="F79" s="87">
        <v>1</v>
      </c>
      <c r="G79" s="5">
        <f t="shared" si="2"/>
        <v>1</v>
      </c>
      <c r="H79" s="11" t="s">
        <v>35</v>
      </c>
    </row>
    <row r="80" spans="1:8" ht="31.2" x14ac:dyDescent="0.3">
      <c r="A80" s="10" t="s">
        <v>678</v>
      </c>
      <c r="B80" s="97" t="s">
        <v>544</v>
      </c>
      <c r="C80" s="9" t="s">
        <v>10</v>
      </c>
      <c r="D80" s="87"/>
      <c r="E80" s="87"/>
      <c r="F80" s="87">
        <v>1</v>
      </c>
      <c r="G80" s="5">
        <f t="shared" si="2"/>
        <v>1</v>
      </c>
      <c r="H80" s="11" t="s">
        <v>35</v>
      </c>
    </row>
    <row r="81" spans="1:8" x14ac:dyDescent="0.3">
      <c r="A81" s="10" t="s">
        <v>519</v>
      </c>
      <c r="B81" s="97" t="s">
        <v>522</v>
      </c>
      <c r="C81" s="9" t="s">
        <v>10</v>
      </c>
      <c r="D81" s="87"/>
      <c r="E81" s="87"/>
      <c r="F81" s="87">
        <v>1</v>
      </c>
      <c r="G81" s="5">
        <f t="shared" si="2"/>
        <v>2</v>
      </c>
      <c r="H81" s="11" t="s">
        <v>35</v>
      </c>
    </row>
    <row r="82" spans="1:8" x14ac:dyDescent="0.3">
      <c r="A82" s="10" t="s">
        <v>519</v>
      </c>
      <c r="B82" s="97" t="s">
        <v>520</v>
      </c>
      <c r="C82" s="9" t="s">
        <v>10</v>
      </c>
      <c r="D82" s="87"/>
      <c r="E82" s="87"/>
      <c r="F82" s="87">
        <v>1</v>
      </c>
      <c r="G82" s="5">
        <f t="shared" si="2"/>
        <v>2</v>
      </c>
      <c r="H82" s="11" t="s">
        <v>35</v>
      </c>
    </row>
    <row r="83" spans="1:8" x14ac:dyDescent="0.3">
      <c r="A83" s="10" t="s">
        <v>182</v>
      </c>
      <c r="B83" s="97" t="s">
        <v>183</v>
      </c>
      <c r="C83" s="9" t="s">
        <v>10</v>
      </c>
      <c r="D83" s="87"/>
      <c r="E83" s="87"/>
      <c r="F83" s="87">
        <v>3</v>
      </c>
      <c r="G83" s="5">
        <f t="shared" si="2"/>
        <v>1</v>
      </c>
      <c r="H83" s="11" t="s">
        <v>35</v>
      </c>
    </row>
    <row r="84" spans="1:8" x14ac:dyDescent="0.3">
      <c r="A84" s="10" t="s">
        <v>680</v>
      </c>
      <c r="B84" s="97" t="s">
        <v>181</v>
      </c>
      <c r="C84" s="9" t="s">
        <v>10</v>
      </c>
      <c r="D84" s="87"/>
      <c r="E84" s="87"/>
      <c r="F84" s="87">
        <v>1</v>
      </c>
      <c r="G84" s="5">
        <f t="shared" si="2"/>
        <v>1</v>
      </c>
      <c r="H84" s="11" t="s">
        <v>35</v>
      </c>
    </row>
    <row r="85" spans="1:8" x14ac:dyDescent="0.3">
      <c r="A85" s="10" t="s">
        <v>184</v>
      </c>
      <c r="B85" s="97" t="s">
        <v>185</v>
      </c>
      <c r="C85" s="9" t="s">
        <v>10</v>
      </c>
      <c r="D85" s="87"/>
      <c r="E85" s="87"/>
      <c r="F85" s="87">
        <v>3</v>
      </c>
      <c r="G85" s="5">
        <f t="shared" si="2"/>
        <v>1</v>
      </c>
      <c r="H85" s="11" t="s">
        <v>35</v>
      </c>
    </row>
    <row r="86" spans="1:8" ht="31.2" x14ac:dyDescent="0.3">
      <c r="A86" s="10" t="s">
        <v>685</v>
      </c>
      <c r="B86" s="97" t="s">
        <v>496</v>
      </c>
      <c r="C86" s="9" t="s">
        <v>10</v>
      </c>
      <c r="D86" s="87"/>
      <c r="E86" s="87"/>
      <c r="F86" s="87">
        <v>1</v>
      </c>
      <c r="G86" s="5">
        <f t="shared" si="2"/>
        <v>1</v>
      </c>
      <c r="H86" s="11" t="s">
        <v>35</v>
      </c>
    </row>
    <row r="87" spans="1:8" x14ac:dyDescent="0.3">
      <c r="A87" s="10" t="s">
        <v>671</v>
      </c>
      <c r="B87" s="97" t="s">
        <v>492</v>
      </c>
      <c r="C87" s="9" t="s">
        <v>10</v>
      </c>
      <c r="D87" s="87"/>
      <c r="E87" s="87"/>
      <c r="F87" s="87">
        <v>1</v>
      </c>
      <c r="G87" s="5">
        <f t="shared" si="2"/>
        <v>2</v>
      </c>
      <c r="H87" s="11" t="s">
        <v>35</v>
      </c>
    </row>
    <row r="88" spans="1:8" x14ac:dyDescent="0.3">
      <c r="A88" s="10" t="s">
        <v>671</v>
      </c>
      <c r="B88" s="97" t="s">
        <v>511</v>
      </c>
      <c r="C88" s="9" t="s">
        <v>10</v>
      </c>
      <c r="D88" s="87"/>
      <c r="E88" s="87"/>
      <c r="F88" s="87">
        <v>2</v>
      </c>
      <c r="G88" s="5">
        <f t="shared" si="2"/>
        <v>2</v>
      </c>
      <c r="H88" s="11" t="s">
        <v>35</v>
      </c>
    </row>
    <row r="89" spans="1:8" x14ac:dyDescent="0.3">
      <c r="A89" s="10" t="s">
        <v>681</v>
      </c>
      <c r="B89" s="97" t="s">
        <v>490</v>
      </c>
      <c r="C89" s="9" t="s">
        <v>10</v>
      </c>
      <c r="D89" s="87"/>
      <c r="E89" s="87"/>
      <c r="F89" s="87">
        <v>1</v>
      </c>
      <c r="G89" s="5">
        <f t="shared" si="2"/>
        <v>1</v>
      </c>
      <c r="H89" s="11" t="s">
        <v>35</v>
      </c>
    </row>
    <row r="90" spans="1:8" x14ac:dyDescent="0.3">
      <c r="A90" s="10" t="s">
        <v>550</v>
      </c>
      <c r="B90" s="97" t="s">
        <v>551</v>
      </c>
      <c r="C90" s="9" t="s">
        <v>10</v>
      </c>
      <c r="D90" s="87"/>
      <c r="E90" s="87"/>
      <c r="F90" s="87">
        <v>1</v>
      </c>
      <c r="G90" s="5">
        <f t="shared" si="2"/>
        <v>1</v>
      </c>
      <c r="H90" s="11" t="s">
        <v>35</v>
      </c>
    </row>
    <row r="91" spans="1:8" x14ac:dyDescent="0.3">
      <c r="A91" s="10" t="s">
        <v>426</v>
      </c>
      <c r="B91" s="97" t="s">
        <v>427</v>
      </c>
      <c r="C91" s="9" t="s">
        <v>6</v>
      </c>
      <c r="D91" s="87"/>
      <c r="E91" s="87"/>
      <c r="F91" s="87">
        <v>1</v>
      </c>
      <c r="G91" s="5">
        <f t="shared" si="2"/>
        <v>1</v>
      </c>
      <c r="H91" s="11" t="s">
        <v>35</v>
      </c>
    </row>
    <row r="92" spans="1:8" ht="31.2" x14ac:dyDescent="0.3">
      <c r="A92" s="10" t="s">
        <v>533</v>
      </c>
      <c r="B92" s="97" t="s">
        <v>534</v>
      </c>
      <c r="C92" s="9" t="s">
        <v>10</v>
      </c>
      <c r="D92" s="87"/>
      <c r="E92" s="87"/>
      <c r="F92" s="87">
        <v>1</v>
      </c>
      <c r="G92" s="5">
        <f t="shared" si="2"/>
        <v>1</v>
      </c>
      <c r="H92" s="11" t="s">
        <v>35</v>
      </c>
    </row>
    <row r="93" spans="1:8" ht="31.2" x14ac:dyDescent="0.3">
      <c r="A93" s="10" t="s">
        <v>554</v>
      </c>
      <c r="B93" s="97" t="s">
        <v>555</v>
      </c>
      <c r="C93" s="9" t="s">
        <v>10</v>
      </c>
      <c r="D93" s="87"/>
      <c r="E93" s="87"/>
      <c r="F93" s="87">
        <v>1</v>
      </c>
      <c r="G93" s="5">
        <f t="shared" si="2"/>
        <v>1</v>
      </c>
      <c r="H93" s="11" t="s">
        <v>35</v>
      </c>
    </row>
    <row r="94" spans="1:8" ht="31.2" x14ac:dyDescent="0.3">
      <c r="A94" s="10" t="s">
        <v>535</v>
      </c>
      <c r="B94" s="97" t="s">
        <v>536</v>
      </c>
      <c r="C94" s="9" t="s">
        <v>10</v>
      </c>
      <c r="D94" s="87"/>
      <c r="E94" s="87"/>
      <c r="F94" s="87">
        <v>1</v>
      </c>
      <c r="G94" s="5">
        <f t="shared" si="2"/>
        <v>1</v>
      </c>
      <c r="H94" s="11" t="s">
        <v>35</v>
      </c>
    </row>
    <row r="95" spans="1:8" ht="31.2" x14ac:dyDescent="0.3">
      <c r="A95" s="10" t="s">
        <v>673</v>
      </c>
      <c r="B95" s="97" t="s">
        <v>506</v>
      </c>
      <c r="C95" s="9" t="s">
        <v>10</v>
      </c>
      <c r="D95" s="87"/>
      <c r="E95" s="87"/>
      <c r="F95" s="87">
        <v>6</v>
      </c>
      <c r="G95" s="5">
        <f t="shared" si="2"/>
        <v>1</v>
      </c>
      <c r="H95" s="11" t="s">
        <v>35</v>
      </c>
    </row>
    <row r="96" spans="1:8" ht="31.2" x14ac:dyDescent="0.3">
      <c r="A96" s="10" t="s">
        <v>444</v>
      </c>
      <c r="B96" s="97" t="s">
        <v>445</v>
      </c>
      <c r="C96" s="9" t="s">
        <v>10</v>
      </c>
      <c r="D96" s="87"/>
      <c r="E96" s="87"/>
      <c r="F96" s="87">
        <v>1</v>
      </c>
      <c r="G96" s="5">
        <f t="shared" si="2"/>
        <v>1</v>
      </c>
      <c r="H96" s="11" t="s">
        <v>35</v>
      </c>
    </row>
    <row r="97" spans="1:8" ht="62.4" x14ac:dyDescent="0.3">
      <c r="A97" s="10" t="s">
        <v>219</v>
      </c>
      <c r="B97" s="97" t="s">
        <v>220</v>
      </c>
      <c r="C97" s="9" t="s">
        <v>10</v>
      </c>
      <c r="D97" s="87"/>
      <c r="E97" s="87"/>
      <c r="F97" s="87">
        <v>1</v>
      </c>
      <c r="G97" s="5">
        <f t="shared" si="2"/>
        <v>2</v>
      </c>
      <c r="H97" s="11" t="s">
        <v>35</v>
      </c>
    </row>
    <row r="98" spans="1:8" ht="62.4" x14ac:dyDescent="0.3">
      <c r="A98" s="10" t="s">
        <v>219</v>
      </c>
      <c r="B98" s="97" t="s">
        <v>434</v>
      </c>
      <c r="C98" s="9" t="s">
        <v>10</v>
      </c>
      <c r="D98" s="87"/>
      <c r="E98" s="87"/>
      <c r="F98" s="87">
        <v>1</v>
      </c>
      <c r="G98" s="5">
        <f t="shared" ref="G98:G113" si="3">COUNTIF($A$2:$A$999,A98)</f>
        <v>2</v>
      </c>
      <c r="H98" s="11" t="s">
        <v>35</v>
      </c>
    </row>
    <row r="99" spans="1:8" ht="46.8" x14ac:dyDescent="0.3">
      <c r="A99" s="10" t="s">
        <v>221</v>
      </c>
      <c r="B99" s="97" t="s">
        <v>222</v>
      </c>
      <c r="C99" s="9" t="s">
        <v>10</v>
      </c>
      <c r="D99" s="87"/>
      <c r="E99" s="87"/>
      <c r="F99" s="87">
        <v>1</v>
      </c>
      <c r="G99" s="5">
        <f t="shared" si="3"/>
        <v>2</v>
      </c>
      <c r="H99" s="11" t="s">
        <v>35</v>
      </c>
    </row>
    <row r="100" spans="1:8" ht="46.8" x14ac:dyDescent="0.3">
      <c r="A100" s="10" t="s">
        <v>221</v>
      </c>
      <c r="B100" s="97" t="s">
        <v>435</v>
      </c>
      <c r="C100" s="9" t="s">
        <v>10</v>
      </c>
      <c r="D100" s="87"/>
      <c r="E100" s="87"/>
      <c r="F100" s="87">
        <v>1</v>
      </c>
      <c r="G100" s="5">
        <f t="shared" si="3"/>
        <v>2</v>
      </c>
      <c r="H100" s="11" t="s">
        <v>35</v>
      </c>
    </row>
    <row r="101" spans="1:8" ht="46.8" x14ac:dyDescent="0.3">
      <c r="A101" s="10" t="s">
        <v>223</v>
      </c>
      <c r="B101" s="97" t="s">
        <v>224</v>
      </c>
      <c r="C101" s="9" t="s">
        <v>10</v>
      </c>
      <c r="D101" s="87"/>
      <c r="E101" s="87"/>
      <c r="F101" s="87">
        <v>1</v>
      </c>
      <c r="G101" s="5">
        <f t="shared" si="3"/>
        <v>1</v>
      </c>
      <c r="H101" s="11" t="s">
        <v>35</v>
      </c>
    </row>
    <row r="102" spans="1:8" ht="46.8" x14ac:dyDescent="0.3">
      <c r="A102" s="10" t="s">
        <v>686</v>
      </c>
      <c r="B102" s="97" t="s">
        <v>437</v>
      </c>
      <c r="C102" s="9" t="s">
        <v>10</v>
      </c>
      <c r="D102" s="87"/>
      <c r="E102" s="87"/>
      <c r="F102" s="87">
        <v>1</v>
      </c>
      <c r="G102" s="5">
        <f t="shared" si="3"/>
        <v>1</v>
      </c>
      <c r="H102" s="11" t="s">
        <v>35</v>
      </c>
    </row>
    <row r="103" spans="1:8" ht="31.2" x14ac:dyDescent="0.3">
      <c r="A103" s="10" t="s">
        <v>687</v>
      </c>
      <c r="B103" s="97" t="s">
        <v>542</v>
      </c>
      <c r="C103" s="9" t="s">
        <v>10</v>
      </c>
      <c r="D103" s="87"/>
      <c r="E103" s="87"/>
      <c r="F103" s="87">
        <v>1</v>
      </c>
      <c r="G103" s="5">
        <f t="shared" si="3"/>
        <v>1</v>
      </c>
      <c r="H103" s="11" t="s">
        <v>35</v>
      </c>
    </row>
    <row r="104" spans="1:8" x14ac:dyDescent="0.3">
      <c r="A104" s="10" t="s">
        <v>381</v>
      </c>
      <c r="B104" s="97" t="s">
        <v>382</v>
      </c>
      <c r="C104" s="9" t="s">
        <v>6</v>
      </c>
      <c r="D104" s="87"/>
      <c r="E104" s="87"/>
      <c r="F104" s="87">
        <v>2</v>
      </c>
      <c r="G104" s="5">
        <f t="shared" si="3"/>
        <v>3</v>
      </c>
      <c r="H104" s="11" t="s">
        <v>35</v>
      </c>
    </row>
    <row r="105" spans="1:8" x14ac:dyDescent="0.3">
      <c r="A105" s="10" t="s">
        <v>381</v>
      </c>
      <c r="B105" s="97" t="s">
        <v>516</v>
      </c>
      <c r="C105" s="9" t="s">
        <v>6</v>
      </c>
      <c r="D105" s="87"/>
      <c r="E105" s="87"/>
      <c r="F105" s="87">
        <v>2</v>
      </c>
      <c r="G105" s="5">
        <f t="shared" si="3"/>
        <v>3</v>
      </c>
      <c r="H105" s="11" t="s">
        <v>35</v>
      </c>
    </row>
    <row r="106" spans="1:8" x14ac:dyDescent="0.3">
      <c r="A106" s="10" t="s">
        <v>381</v>
      </c>
      <c r="B106" s="97" t="s">
        <v>545</v>
      </c>
      <c r="C106" s="9" t="s">
        <v>6</v>
      </c>
      <c r="D106" s="87"/>
      <c r="E106" s="87"/>
      <c r="F106" s="87">
        <v>1</v>
      </c>
      <c r="G106" s="5">
        <f t="shared" si="3"/>
        <v>3</v>
      </c>
      <c r="H106" s="11" t="s">
        <v>35</v>
      </c>
    </row>
    <row r="107" spans="1:8" ht="31.2" x14ac:dyDescent="0.3">
      <c r="A107" s="10" t="s">
        <v>428</v>
      </c>
      <c r="B107" s="97" t="s">
        <v>429</v>
      </c>
      <c r="C107" s="9" t="s">
        <v>6</v>
      </c>
      <c r="D107" s="87"/>
      <c r="E107" s="87"/>
      <c r="F107" s="87">
        <v>1</v>
      </c>
      <c r="G107" s="5">
        <f t="shared" si="3"/>
        <v>1</v>
      </c>
      <c r="H107" s="11" t="s">
        <v>35</v>
      </c>
    </row>
    <row r="108" spans="1:8" x14ac:dyDescent="0.3">
      <c r="A108" s="10" t="s">
        <v>514</v>
      </c>
      <c r="B108" s="97" t="s">
        <v>515</v>
      </c>
      <c r="C108" s="9" t="s">
        <v>6</v>
      </c>
      <c r="D108" s="87"/>
      <c r="E108" s="87"/>
      <c r="F108" s="87">
        <v>1</v>
      </c>
      <c r="G108" s="5">
        <f t="shared" si="3"/>
        <v>1</v>
      </c>
      <c r="H108" s="11" t="s">
        <v>35</v>
      </c>
    </row>
    <row r="109" spans="1:8" ht="31.2" x14ac:dyDescent="0.3">
      <c r="A109" s="10" t="s">
        <v>379</v>
      </c>
      <c r="B109" s="97" t="s">
        <v>380</v>
      </c>
      <c r="C109" s="9" t="s">
        <v>6</v>
      </c>
      <c r="D109" s="87"/>
      <c r="E109" s="87"/>
      <c r="F109" s="87">
        <v>4</v>
      </c>
      <c r="G109" s="5">
        <f t="shared" si="3"/>
        <v>1</v>
      </c>
      <c r="H109" s="11" t="s">
        <v>35</v>
      </c>
    </row>
    <row r="110" spans="1:8" ht="46.8" x14ac:dyDescent="0.3">
      <c r="A110" s="10" t="s">
        <v>689</v>
      </c>
      <c r="B110" s="97" t="s">
        <v>228</v>
      </c>
      <c r="C110" s="9" t="s">
        <v>10</v>
      </c>
      <c r="D110" s="87"/>
      <c r="E110" s="87"/>
      <c r="F110" s="87">
        <v>1</v>
      </c>
      <c r="G110" s="5">
        <f t="shared" si="3"/>
        <v>1</v>
      </c>
      <c r="H110" s="11" t="s">
        <v>35</v>
      </c>
    </row>
    <row r="111" spans="1:8" ht="31.2" x14ac:dyDescent="0.3">
      <c r="A111" s="10" t="s">
        <v>135</v>
      </c>
      <c r="B111" s="97" t="s">
        <v>136</v>
      </c>
      <c r="C111" s="9" t="s">
        <v>10</v>
      </c>
      <c r="D111" s="87"/>
      <c r="E111" s="87"/>
      <c r="F111" s="87">
        <v>3</v>
      </c>
      <c r="G111" s="5">
        <f t="shared" si="3"/>
        <v>1</v>
      </c>
      <c r="H111" s="11" t="s">
        <v>35</v>
      </c>
    </row>
    <row r="112" spans="1:8" x14ac:dyDescent="0.3">
      <c r="A112" s="10" t="s">
        <v>201</v>
      </c>
      <c r="B112" s="97" t="s">
        <v>202</v>
      </c>
      <c r="C112" s="9" t="s">
        <v>5</v>
      </c>
      <c r="D112" s="87"/>
      <c r="E112" s="87"/>
      <c r="F112" s="87">
        <v>1</v>
      </c>
      <c r="G112" s="5">
        <f t="shared" si="3"/>
        <v>2</v>
      </c>
      <c r="H112" s="11" t="s">
        <v>35</v>
      </c>
    </row>
    <row r="113" spans="1:8" x14ac:dyDescent="0.3">
      <c r="A113" s="10" t="s">
        <v>201</v>
      </c>
      <c r="B113" s="97" t="s">
        <v>202</v>
      </c>
      <c r="C113" s="9" t="s">
        <v>5</v>
      </c>
      <c r="D113" s="87"/>
      <c r="E113" s="87"/>
      <c r="F113" s="87">
        <v>1</v>
      </c>
      <c r="G113" s="5">
        <f t="shared" si="3"/>
        <v>2</v>
      </c>
      <c r="H113" s="11" t="s">
        <v>35</v>
      </c>
    </row>
    <row r="114" spans="1:8" x14ac:dyDescent="0.3">
      <c r="C114" s="90"/>
    </row>
    <row r="115" spans="1:8" x14ac:dyDescent="0.3">
      <c r="C115" s="90"/>
    </row>
    <row r="116" spans="1:8" x14ac:dyDescent="0.3">
      <c r="C116" s="90"/>
    </row>
    <row r="117" spans="1:8" x14ac:dyDescent="0.3">
      <c r="C117" s="90"/>
    </row>
    <row r="118" spans="1:8" x14ac:dyDescent="0.3">
      <c r="C118" s="90"/>
    </row>
    <row r="119" spans="1:8" x14ac:dyDescent="0.3">
      <c r="C119" s="90"/>
    </row>
    <row r="120" spans="1:8" x14ac:dyDescent="0.3">
      <c r="C120" s="90"/>
    </row>
    <row r="121" spans="1:8" x14ac:dyDescent="0.3">
      <c r="C121" s="90"/>
    </row>
    <row r="122" spans="1:8" x14ac:dyDescent="0.3">
      <c r="C122" s="90"/>
    </row>
    <row r="123" spans="1:8" x14ac:dyDescent="0.3">
      <c r="C123" s="90"/>
    </row>
    <row r="124" spans="1:8" x14ac:dyDescent="0.3">
      <c r="C124" s="90"/>
    </row>
    <row r="125" spans="1:8" x14ac:dyDescent="0.3">
      <c r="C125" s="90"/>
    </row>
    <row r="126" spans="1:8" x14ac:dyDescent="0.3">
      <c r="C126" s="90"/>
    </row>
    <row r="127" spans="1:8" x14ac:dyDescent="0.3">
      <c r="C127" s="90"/>
    </row>
    <row r="128" spans="1:8" x14ac:dyDescent="0.3">
      <c r="C128" s="90"/>
    </row>
    <row r="129" spans="3:3" x14ac:dyDescent="0.3">
      <c r="C129" s="90"/>
    </row>
    <row r="130" spans="3:3" x14ac:dyDescent="0.3">
      <c r="C130" s="90"/>
    </row>
    <row r="131" spans="3:3" x14ac:dyDescent="0.3">
      <c r="C131" s="90"/>
    </row>
    <row r="132" spans="3:3" x14ac:dyDescent="0.3">
      <c r="C132" s="90"/>
    </row>
    <row r="133" spans="3:3" x14ac:dyDescent="0.3">
      <c r="C133" s="90"/>
    </row>
    <row r="134" spans="3:3" x14ac:dyDescent="0.3">
      <c r="C134" s="90"/>
    </row>
    <row r="135" spans="3:3" x14ac:dyDescent="0.3">
      <c r="C135" s="90"/>
    </row>
    <row r="136" spans="3:3" x14ac:dyDescent="0.3">
      <c r="C136" s="90"/>
    </row>
    <row r="137" spans="3:3" x14ac:dyDescent="0.3">
      <c r="C137" s="90"/>
    </row>
    <row r="138" spans="3:3" x14ac:dyDescent="0.3">
      <c r="C138" s="90"/>
    </row>
    <row r="139" spans="3:3" x14ac:dyDescent="0.3">
      <c r="C139" s="90"/>
    </row>
    <row r="140" spans="3:3" x14ac:dyDescent="0.3">
      <c r="C140" s="90"/>
    </row>
    <row r="141" spans="3:3" x14ac:dyDescent="0.3">
      <c r="C141" s="90"/>
    </row>
    <row r="142" spans="3:3" x14ac:dyDescent="0.3">
      <c r="C142" s="90"/>
    </row>
    <row r="143" spans="3:3" x14ac:dyDescent="0.3">
      <c r="C143" s="90"/>
    </row>
    <row r="144" spans="3:3" x14ac:dyDescent="0.3">
      <c r="C144" s="90"/>
    </row>
    <row r="145" spans="3:3" x14ac:dyDescent="0.3">
      <c r="C145" s="90"/>
    </row>
    <row r="146" spans="3:3" x14ac:dyDescent="0.3">
      <c r="C146" s="90"/>
    </row>
    <row r="147" spans="3:3" x14ac:dyDescent="0.3">
      <c r="C147" s="90"/>
    </row>
    <row r="148" spans="3:3" x14ac:dyDescent="0.3">
      <c r="C148" s="90"/>
    </row>
    <row r="149" spans="3:3" x14ac:dyDescent="0.3">
      <c r="C149" s="90"/>
    </row>
    <row r="150" spans="3:3" x14ac:dyDescent="0.3">
      <c r="C150" s="90"/>
    </row>
    <row r="151" spans="3:3" x14ac:dyDescent="0.3">
      <c r="C151" s="90"/>
    </row>
    <row r="152" spans="3:3" x14ac:dyDescent="0.3">
      <c r="C152" s="90"/>
    </row>
    <row r="153" spans="3:3" x14ac:dyDescent="0.3">
      <c r="C153" s="90"/>
    </row>
    <row r="154" spans="3:3" x14ac:dyDescent="0.3">
      <c r="C154" s="90"/>
    </row>
    <row r="155" spans="3:3" x14ac:dyDescent="0.3">
      <c r="C155" s="90"/>
    </row>
    <row r="156" spans="3:3" x14ac:dyDescent="0.3">
      <c r="C156" s="90"/>
    </row>
    <row r="157" spans="3:3" x14ac:dyDescent="0.3">
      <c r="C157" s="90"/>
    </row>
    <row r="158" spans="3:3" x14ac:dyDescent="0.3">
      <c r="C158" s="90"/>
    </row>
    <row r="159" spans="3:3" x14ac:dyDescent="0.3">
      <c r="C159" s="90"/>
    </row>
    <row r="160" spans="3:3" x14ac:dyDescent="0.3">
      <c r="C160" s="90"/>
    </row>
    <row r="161" spans="3:3" x14ac:dyDescent="0.3">
      <c r="C161" s="90"/>
    </row>
    <row r="162" spans="3:3" x14ac:dyDescent="0.3">
      <c r="C162" s="90"/>
    </row>
    <row r="163" spans="3:3" x14ac:dyDescent="0.3">
      <c r="C163" s="90"/>
    </row>
    <row r="164" spans="3:3" x14ac:dyDescent="0.3">
      <c r="C164" s="90"/>
    </row>
    <row r="165" spans="3:3" x14ac:dyDescent="0.3">
      <c r="C165" s="90"/>
    </row>
    <row r="166" spans="3:3" x14ac:dyDescent="0.3">
      <c r="C166" s="90"/>
    </row>
    <row r="167" spans="3:3" x14ac:dyDescent="0.3">
      <c r="C167" s="90"/>
    </row>
    <row r="168" spans="3:3" x14ac:dyDescent="0.3">
      <c r="C168" s="90"/>
    </row>
    <row r="169" spans="3:3" x14ac:dyDescent="0.3">
      <c r="C169" s="90"/>
    </row>
    <row r="170" spans="3:3" x14ac:dyDescent="0.3">
      <c r="C170" s="90"/>
    </row>
    <row r="171" spans="3:3" x14ac:dyDescent="0.3">
      <c r="C171" s="90"/>
    </row>
    <row r="172" spans="3:3" x14ac:dyDescent="0.3">
      <c r="C172" s="90"/>
    </row>
    <row r="173" spans="3:3" x14ac:dyDescent="0.3">
      <c r="C173" s="90"/>
    </row>
    <row r="174" spans="3:3" x14ac:dyDescent="0.3">
      <c r="C174" s="90"/>
    </row>
    <row r="175" spans="3:3" x14ac:dyDescent="0.3">
      <c r="C175" s="90"/>
    </row>
    <row r="176" spans="3:3" x14ac:dyDescent="0.3">
      <c r="C176" s="90"/>
    </row>
    <row r="177" spans="3:3" x14ac:dyDescent="0.3">
      <c r="C177" s="90"/>
    </row>
    <row r="178" spans="3:3" x14ac:dyDescent="0.3">
      <c r="C178" s="90"/>
    </row>
    <row r="179" spans="3:3" x14ac:dyDescent="0.3">
      <c r="C179" s="90"/>
    </row>
    <row r="180" spans="3:3" x14ac:dyDescent="0.3">
      <c r="C180" s="90"/>
    </row>
    <row r="181" spans="3:3" x14ac:dyDescent="0.3">
      <c r="C181" s="90"/>
    </row>
    <row r="182" spans="3:3" x14ac:dyDescent="0.3">
      <c r="C182" s="90"/>
    </row>
    <row r="183" spans="3:3" x14ac:dyDescent="0.3">
      <c r="C183" s="90"/>
    </row>
    <row r="184" spans="3:3" x14ac:dyDescent="0.3">
      <c r="C184" s="90"/>
    </row>
    <row r="185" spans="3:3" x14ac:dyDescent="0.3">
      <c r="C185" s="90"/>
    </row>
    <row r="186" spans="3:3" x14ac:dyDescent="0.3">
      <c r="C186" s="90"/>
    </row>
    <row r="187" spans="3:3" x14ac:dyDescent="0.3">
      <c r="C187" s="90"/>
    </row>
    <row r="188" spans="3:3" x14ac:dyDescent="0.3">
      <c r="C188" s="90"/>
    </row>
    <row r="189" spans="3:3" x14ac:dyDescent="0.3">
      <c r="C189" s="90"/>
    </row>
    <row r="190" spans="3:3" x14ac:dyDescent="0.3">
      <c r="C190" s="90"/>
    </row>
    <row r="191" spans="3:3" x14ac:dyDescent="0.3">
      <c r="C191" s="90"/>
    </row>
    <row r="192" spans="3:3" x14ac:dyDescent="0.3">
      <c r="C192" s="90"/>
    </row>
    <row r="193" spans="3:3" x14ac:dyDescent="0.3">
      <c r="C193" s="90"/>
    </row>
    <row r="194" spans="3:3" x14ac:dyDescent="0.3">
      <c r="C194" s="90"/>
    </row>
    <row r="195" spans="3:3" x14ac:dyDescent="0.3">
      <c r="C195" s="90"/>
    </row>
    <row r="196" spans="3:3" x14ac:dyDescent="0.3">
      <c r="C196" s="90"/>
    </row>
    <row r="197" spans="3:3" x14ac:dyDescent="0.3">
      <c r="C197" s="90"/>
    </row>
    <row r="198" spans="3:3" x14ac:dyDescent="0.3">
      <c r="C198" s="90"/>
    </row>
    <row r="199" spans="3:3" x14ac:dyDescent="0.3">
      <c r="C199" s="90"/>
    </row>
    <row r="200" spans="3:3" x14ac:dyDescent="0.3">
      <c r="C200" s="90"/>
    </row>
    <row r="201" spans="3:3" x14ac:dyDescent="0.3">
      <c r="C201" s="90"/>
    </row>
    <row r="202" spans="3:3" x14ac:dyDescent="0.3">
      <c r="C202" s="90"/>
    </row>
    <row r="203" spans="3:3" x14ac:dyDescent="0.3">
      <c r="C203" s="90"/>
    </row>
    <row r="204" spans="3:3" x14ac:dyDescent="0.3">
      <c r="C204" s="90"/>
    </row>
    <row r="205" spans="3:3" x14ac:dyDescent="0.3">
      <c r="C205" s="90"/>
    </row>
    <row r="206" spans="3:3" x14ac:dyDescent="0.3">
      <c r="C206" s="90"/>
    </row>
    <row r="207" spans="3:3" x14ac:dyDescent="0.3">
      <c r="C207" s="90"/>
    </row>
    <row r="208" spans="3:3" x14ac:dyDescent="0.3">
      <c r="C208" s="90"/>
    </row>
    <row r="209" spans="3:3" x14ac:dyDescent="0.3">
      <c r="C209" s="90"/>
    </row>
    <row r="210" spans="3:3" x14ac:dyDescent="0.3">
      <c r="C210" s="90"/>
    </row>
    <row r="211" spans="3:3" x14ac:dyDescent="0.3">
      <c r="C211" s="90"/>
    </row>
    <row r="212" spans="3:3" x14ac:dyDescent="0.3">
      <c r="C212" s="90"/>
    </row>
    <row r="213" spans="3:3" x14ac:dyDescent="0.3">
      <c r="C213" s="90"/>
    </row>
    <row r="214" spans="3:3" x14ac:dyDescent="0.3">
      <c r="C214" s="90"/>
    </row>
    <row r="215" spans="3:3" x14ac:dyDescent="0.3">
      <c r="C215" s="90"/>
    </row>
    <row r="216" spans="3:3" x14ac:dyDescent="0.3">
      <c r="C216" s="90"/>
    </row>
    <row r="217" spans="3:3" x14ac:dyDescent="0.3">
      <c r="C217" s="90"/>
    </row>
    <row r="218" spans="3:3" x14ac:dyDescent="0.3">
      <c r="C218" s="90"/>
    </row>
    <row r="219" spans="3:3" x14ac:dyDescent="0.3">
      <c r="C219" s="90"/>
    </row>
    <row r="220" spans="3:3" x14ac:dyDescent="0.3">
      <c r="C220" s="90"/>
    </row>
    <row r="221" spans="3:3" x14ac:dyDescent="0.3">
      <c r="C221" s="90"/>
    </row>
    <row r="222" spans="3:3" x14ac:dyDescent="0.3">
      <c r="C222" s="90"/>
    </row>
    <row r="223" spans="3:3" x14ac:dyDescent="0.3">
      <c r="C223" s="90"/>
    </row>
    <row r="224" spans="3:3" x14ac:dyDescent="0.3">
      <c r="C224" s="90"/>
    </row>
    <row r="225" spans="3:3" x14ac:dyDescent="0.3">
      <c r="C225" s="90"/>
    </row>
    <row r="226" spans="3:3" x14ac:dyDescent="0.3">
      <c r="C226" s="90"/>
    </row>
    <row r="227" spans="3:3" x14ac:dyDescent="0.3">
      <c r="C227" s="90"/>
    </row>
    <row r="228" spans="3:3" x14ac:dyDescent="0.3">
      <c r="C228" s="90"/>
    </row>
    <row r="229" spans="3:3" x14ac:dyDescent="0.3">
      <c r="C229" s="90"/>
    </row>
    <row r="230" spans="3:3" x14ac:dyDescent="0.3">
      <c r="C230" s="90"/>
    </row>
    <row r="231" spans="3:3" x14ac:dyDescent="0.3">
      <c r="C231" s="90"/>
    </row>
    <row r="232" spans="3:3" x14ac:dyDescent="0.3">
      <c r="C232" s="90"/>
    </row>
    <row r="233" spans="3:3" x14ac:dyDescent="0.3">
      <c r="C233" s="90"/>
    </row>
    <row r="234" spans="3:3" x14ac:dyDescent="0.3">
      <c r="C234" s="90"/>
    </row>
    <row r="235" spans="3:3" x14ac:dyDescent="0.3">
      <c r="C235" s="90"/>
    </row>
    <row r="236" spans="3:3" x14ac:dyDescent="0.3">
      <c r="C236" s="90"/>
    </row>
    <row r="237" spans="3:3" x14ac:dyDescent="0.3">
      <c r="C237" s="90"/>
    </row>
    <row r="238" spans="3:3" x14ac:dyDescent="0.3">
      <c r="C238" s="90"/>
    </row>
    <row r="239" spans="3:3" x14ac:dyDescent="0.3">
      <c r="C239" s="90"/>
    </row>
    <row r="240" spans="3:3" x14ac:dyDescent="0.3">
      <c r="C240" s="90"/>
    </row>
    <row r="241" spans="3:3" x14ac:dyDescent="0.3">
      <c r="C241" s="90"/>
    </row>
    <row r="242" spans="3:3" x14ac:dyDescent="0.3">
      <c r="C242" s="90"/>
    </row>
    <row r="243" spans="3:3" x14ac:dyDescent="0.3">
      <c r="C243" s="90"/>
    </row>
    <row r="244" spans="3:3" x14ac:dyDescent="0.3">
      <c r="C244" s="90"/>
    </row>
    <row r="245" spans="3:3" x14ac:dyDescent="0.3">
      <c r="C245" s="90"/>
    </row>
    <row r="246" spans="3:3" x14ac:dyDescent="0.3">
      <c r="C246" s="90"/>
    </row>
    <row r="247" spans="3:3" x14ac:dyDescent="0.3">
      <c r="C247" s="90"/>
    </row>
    <row r="248" spans="3:3" x14ac:dyDescent="0.3">
      <c r="C248" s="90"/>
    </row>
    <row r="249" spans="3:3" x14ac:dyDescent="0.3">
      <c r="C249" s="90"/>
    </row>
    <row r="250" spans="3:3" x14ac:dyDescent="0.3">
      <c r="C250" s="90"/>
    </row>
    <row r="251" spans="3:3" x14ac:dyDescent="0.3">
      <c r="C251" s="90"/>
    </row>
    <row r="252" spans="3:3" x14ac:dyDescent="0.3">
      <c r="C252" s="90"/>
    </row>
    <row r="253" spans="3:3" x14ac:dyDescent="0.3">
      <c r="C253" s="90"/>
    </row>
    <row r="254" spans="3:3" x14ac:dyDescent="0.3">
      <c r="C254" s="90"/>
    </row>
    <row r="255" spans="3:3" x14ac:dyDescent="0.3">
      <c r="C255" s="90"/>
    </row>
    <row r="256" spans="3:3" x14ac:dyDescent="0.3">
      <c r="C256" s="90"/>
    </row>
    <row r="257" spans="3:3" x14ac:dyDescent="0.3">
      <c r="C257" s="90"/>
    </row>
    <row r="258" spans="3:3" x14ac:dyDescent="0.3">
      <c r="C258" s="90"/>
    </row>
    <row r="259" spans="3:3" x14ac:dyDescent="0.3">
      <c r="C259" s="90"/>
    </row>
    <row r="260" spans="3:3" x14ac:dyDescent="0.3">
      <c r="C260" s="90"/>
    </row>
    <row r="261" spans="3:3" x14ac:dyDescent="0.3">
      <c r="C261" s="90"/>
    </row>
    <row r="262" spans="3:3" x14ac:dyDescent="0.3">
      <c r="C262" s="90"/>
    </row>
    <row r="263" spans="3:3" x14ac:dyDescent="0.3">
      <c r="C263" s="90"/>
    </row>
    <row r="264" spans="3:3" x14ac:dyDescent="0.3">
      <c r="C264" s="90"/>
    </row>
    <row r="265" spans="3:3" x14ac:dyDescent="0.3">
      <c r="C265" s="90"/>
    </row>
    <row r="266" spans="3:3" x14ac:dyDescent="0.3">
      <c r="C266" s="90"/>
    </row>
    <row r="267" spans="3:3" x14ac:dyDescent="0.3">
      <c r="C267" s="90"/>
    </row>
    <row r="268" spans="3:3" x14ac:dyDescent="0.3">
      <c r="C268" s="90"/>
    </row>
    <row r="269" spans="3:3" x14ac:dyDescent="0.3">
      <c r="C269" s="90"/>
    </row>
    <row r="270" spans="3:3" x14ac:dyDescent="0.3">
      <c r="C270" s="90"/>
    </row>
    <row r="271" spans="3:3" x14ac:dyDescent="0.3">
      <c r="C271" s="90"/>
    </row>
    <row r="272" spans="3:3" x14ac:dyDescent="0.3">
      <c r="C272" s="90"/>
    </row>
    <row r="273" spans="3:3" x14ac:dyDescent="0.3">
      <c r="C273" s="90"/>
    </row>
    <row r="274" spans="3:3" x14ac:dyDescent="0.3">
      <c r="C274" s="90"/>
    </row>
    <row r="275" spans="3:3" x14ac:dyDescent="0.3">
      <c r="C275" s="90"/>
    </row>
    <row r="276" spans="3:3" x14ac:dyDescent="0.3">
      <c r="C276" s="90"/>
    </row>
    <row r="277" spans="3:3" x14ac:dyDescent="0.3">
      <c r="C277" s="90"/>
    </row>
    <row r="278" spans="3:3" x14ac:dyDescent="0.3">
      <c r="C278" s="90"/>
    </row>
    <row r="279" spans="3:3" x14ac:dyDescent="0.3">
      <c r="C279" s="90"/>
    </row>
    <row r="280" spans="3:3" x14ac:dyDescent="0.3">
      <c r="C280" s="90"/>
    </row>
    <row r="281" spans="3:3" x14ac:dyDescent="0.3">
      <c r="C281" s="90"/>
    </row>
    <row r="282" spans="3:3" x14ac:dyDescent="0.3">
      <c r="C282" s="90"/>
    </row>
    <row r="283" spans="3:3" x14ac:dyDescent="0.3">
      <c r="C283" s="90"/>
    </row>
    <row r="284" spans="3:3" x14ac:dyDescent="0.3">
      <c r="C284" s="90"/>
    </row>
    <row r="285" spans="3:3" x14ac:dyDescent="0.3">
      <c r="C285" s="90"/>
    </row>
    <row r="286" spans="3:3" x14ac:dyDescent="0.3">
      <c r="C286" s="90"/>
    </row>
    <row r="287" spans="3:3" x14ac:dyDescent="0.3">
      <c r="C287" s="90"/>
    </row>
    <row r="288" spans="3:3" x14ac:dyDescent="0.3">
      <c r="C288" s="90"/>
    </row>
    <row r="289" spans="3:3" x14ac:dyDescent="0.3">
      <c r="C289" s="90"/>
    </row>
    <row r="290" spans="3:3" x14ac:dyDescent="0.3">
      <c r="C290" s="90"/>
    </row>
    <row r="291" spans="3:3" x14ac:dyDescent="0.3">
      <c r="C291" s="90"/>
    </row>
    <row r="292" spans="3:3" x14ac:dyDescent="0.3">
      <c r="C292" s="90"/>
    </row>
    <row r="293" spans="3:3" x14ac:dyDescent="0.3">
      <c r="C293" s="90"/>
    </row>
    <row r="294" spans="3:3" x14ac:dyDescent="0.3">
      <c r="C294" s="90"/>
    </row>
    <row r="295" spans="3:3" x14ac:dyDescent="0.3">
      <c r="C295" s="90"/>
    </row>
    <row r="296" spans="3:3" x14ac:dyDescent="0.3">
      <c r="C296" s="90"/>
    </row>
    <row r="297" spans="3:3" x14ac:dyDescent="0.3">
      <c r="C297" s="90"/>
    </row>
    <row r="298" spans="3:3" x14ac:dyDescent="0.3">
      <c r="C298" s="90"/>
    </row>
    <row r="299" spans="3:3" x14ac:dyDescent="0.3">
      <c r="C299" s="90"/>
    </row>
    <row r="300" spans="3:3" x14ac:dyDescent="0.3">
      <c r="C300" s="90"/>
    </row>
    <row r="301" spans="3:3" x14ac:dyDescent="0.3">
      <c r="C301" s="90"/>
    </row>
    <row r="302" spans="3:3" x14ac:dyDescent="0.3">
      <c r="C302" s="90"/>
    </row>
    <row r="303" spans="3:3" x14ac:dyDescent="0.3">
      <c r="C303" s="90"/>
    </row>
    <row r="304" spans="3:3" x14ac:dyDescent="0.3">
      <c r="C304" s="90"/>
    </row>
    <row r="305" spans="3:3" x14ac:dyDescent="0.3">
      <c r="C305" s="90"/>
    </row>
    <row r="306" spans="3:3" x14ac:dyDescent="0.3">
      <c r="C306" s="90"/>
    </row>
    <row r="307" spans="3:3" x14ac:dyDescent="0.3">
      <c r="C307" s="90"/>
    </row>
    <row r="308" spans="3:3" x14ac:dyDescent="0.3">
      <c r="C308" s="90"/>
    </row>
    <row r="309" spans="3:3" x14ac:dyDescent="0.3">
      <c r="C309" s="90"/>
    </row>
    <row r="310" spans="3:3" x14ac:dyDescent="0.3">
      <c r="C310" s="90"/>
    </row>
    <row r="311" spans="3:3" x14ac:dyDescent="0.3">
      <c r="C311" s="90"/>
    </row>
    <row r="312" spans="3:3" x14ac:dyDescent="0.3">
      <c r="C312" s="90"/>
    </row>
    <row r="313" spans="3:3" x14ac:dyDescent="0.3">
      <c r="C313" s="90"/>
    </row>
    <row r="314" spans="3:3" x14ac:dyDescent="0.3">
      <c r="C314" s="90"/>
    </row>
    <row r="315" spans="3:3" x14ac:dyDescent="0.3">
      <c r="C315" s="90"/>
    </row>
    <row r="316" spans="3:3" x14ac:dyDescent="0.3">
      <c r="C316" s="90"/>
    </row>
    <row r="317" spans="3:3" x14ac:dyDescent="0.3">
      <c r="C317" s="90"/>
    </row>
    <row r="318" spans="3:3" x14ac:dyDescent="0.3">
      <c r="C318" s="90"/>
    </row>
    <row r="319" spans="3:3" x14ac:dyDescent="0.3">
      <c r="C319" s="90"/>
    </row>
    <row r="320" spans="3:3" x14ac:dyDescent="0.3">
      <c r="C320" s="90"/>
    </row>
    <row r="321" spans="3:3" x14ac:dyDescent="0.3">
      <c r="C321" s="90"/>
    </row>
    <row r="322" spans="3:3" x14ac:dyDescent="0.3">
      <c r="C322" s="90"/>
    </row>
    <row r="323" spans="3:3" x14ac:dyDescent="0.3">
      <c r="C323" s="90"/>
    </row>
    <row r="324" spans="3:3" x14ac:dyDescent="0.3">
      <c r="C324" s="90"/>
    </row>
    <row r="325" spans="3:3" x14ac:dyDescent="0.3">
      <c r="C325" s="90"/>
    </row>
    <row r="326" spans="3:3" x14ac:dyDescent="0.3">
      <c r="C326" s="90"/>
    </row>
    <row r="327" spans="3:3" x14ac:dyDescent="0.3">
      <c r="C327" s="90"/>
    </row>
    <row r="328" spans="3:3" x14ac:dyDescent="0.3">
      <c r="C328" s="90"/>
    </row>
    <row r="329" spans="3:3" x14ac:dyDescent="0.3">
      <c r="C329" s="90"/>
    </row>
    <row r="330" spans="3:3" x14ac:dyDescent="0.3">
      <c r="C330" s="90"/>
    </row>
    <row r="331" spans="3:3" x14ac:dyDescent="0.3">
      <c r="C331" s="90"/>
    </row>
    <row r="332" spans="3:3" x14ac:dyDescent="0.3">
      <c r="C332" s="90"/>
    </row>
    <row r="333" spans="3:3" x14ac:dyDescent="0.3">
      <c r="C333" s="90"/>
    </row>
    <row r="334" spans="3:3" x14ac:dyDescent="0.3">
      <c r="C334" s="90"/>
    </row>
    <row r="335" spans="3:3" x14ac:dyDescent="0.3">
      <c r="C335" s="90"/>
    </row>
    <row r="336" spans="3:3" x14ac:dyDescent="0.3">
      <c r="C336" s="90"/>
    </row>
    <row r="337" spans="3:3" x14ac:dyDescent="0.3">
      <c r="C337" s="90"/>
    </row>
    <row r="338" spans="3:3" x14ac:dyDescent="0.3">
      <c r="C338" s="90"/>
    </row>
    <row r="339" spans="3:3" x14ac:dyDescent="0.3">
      <c r="C339" s="90"/>
    </row>
    <row r="340" spans="3:3" x14ac:dyDescent="0.3">
      <c r="C340" s="90"/>
    </row>
    <row r="341" spans="3:3" x14ac:dyDescent="0.3">
      <c r="C341" s="90"/>
    </row>
    <row r="342" spans="3:3" x14ac:dyDescent="0.3">
      <c r="C342" s="90"/>
    </row>
    <row r="343" spans="3:3" x14ac:dyDescent="0.3">
      <c r="C343" s="90"/>
    </row>
    <row r="344" spans="3:3" x14ac:dyDescent="0.3">
      <c r="C344" s="90"/>
    </row>
    <row r="345" spans="3:3" x14ac:dyDescent="0.3">
      <c r="C345" s="90"/>
    </row>
    <row r="346" spans="3:3" x14ac:dyDescent="0.3">
      <c r="C346" s="90"/>
    </row>
    <row r="347" spans="3:3" x14ac:dyDescent="0.3">
      <c r="C347" s="90"/>
    </row>
    <row r="348" spans="3:3" x14ac:dyDescent="0.3">
      <c r="C348" s="90"/>
    </row>
    <row r="349" spans="3:3" x14ac:dyDescent="0.3">
      <c r="C349" s="90"/>
    </row>
    <row r="350" spans="3:3" x14ac:dyDescent="0.3">
      <c r="C350" s="90"/>
    </row>
    <row r="351" spans="3:3" x14ac:dyDescent="0.3">
      <c r="C351" s="90"/>
    </row>
    <row r="352" spans="3:3" x14ac:dyDescent="0.3">
      <c r="C352" s="90"/>
    </row>
    <row r="353" spans="3:3" x14ac:dyDescent="0.3">
      <c r="C353" s="90"/>
    </row>
    <row r="354" spans="3:3" x14ac:dyDescent="0.3">
      <c r="C354" s="90"/>
    </row>
    <row r="355" spans="3:3" x14ac:dyDescent="0.3">
      <c r="C355" s="90"/>
    </row>
    <row r="356" spans="3:3" x14ac:dyDescent="0.3">
      <c r="C356" s="90"/>
    </row>
    <row r="357" spans="3:3" x14ac:dyDescent="0.3">
      <c r="C357" s="90"/>
    </row>
    <row r="358" spans="3:3" x14ac:dyDescent="0.3">
      <c r="C358" s="90"/>
    </row>
    <row r="359" spans="3:3" x14ac:dyDescent="0.3">
      <c r="C359" s="90"/>
    </row>
    <row r="360" spans="3:3" x14ac:dyDescent="0.3">
      <c r="C360" s="90"/>
    </row>
    <row r="361" spans="3:3" x14ac:dyDescent="0.3">
      <c r="C361" s="90"/>
    </row>
    <row r="362" spans="3:3" x14ac:dyDescent="0.3">
      <c r="C362" s="90"/>
    </row>
    <row r="363" spans="3:3" x14ac:dyDescent="0.3">
      <c r="C363" s="90"/>
    </row>
    <row r="364" spans="3:3" x14ac:dyDescent="0.3">
      <c r="C364" s="90"/>
    </row>
    <row r="365" spans="3:3" x14ac:dyDescent="0.3">
      <c r="C365" s="90"/>
    </row>
    <row r="366" spans="3:3" x14ac:dyDescent="0.3">
      <c r="C366" s="90"/>
    </row>
    <row r="367" spans="3:3" x14ac:dyDescent="0.3">
      <c r="C367" s="90"/>
    </row>
    <row r="368" spans="3:3" x14ac:dyDescent="0.3">
      <c r="C368" s="90"/>
    </row>
    <row r="369" spans="3:3" x14ac:dyDescent="0.3">
      <c r="C369" s="90"/>
    </row>
    <row r="370" spans="3:3" x14ac:dyDescent="0.3">
      <c r="C370" s="90"/>
    </row>
    <row r="371" spans="3:3" x14ac:dyDescent="0.3">
      <c r="C371" s="90"/>
    </row>
    <row r="372" spans="3:3" x14ac:dyDescent="0.3">
      <c r="C372" s="90"/>
    </row>
    <row r="373" spans="3:3" x14ac:dyDescent="0.3">
      <c r="C373" s="90"/>
    </row>
    <row r="374" spans="3:3" x14ac:dyDescent="0.3">
      <c r="C374" s="90"/>
    </row>
    <row r="375" spans="3:3" x14ac:dyDescent="0.3">
      <c r="C375" s="90"/>
    </row>
    <row r="376" spans="3:3" x14ac:dyDescent="0.3">
      <c r="C376" s="90"/>
    </row>
    <row r="377" spans="3:3" x14ac:dyDescent="0.3">
      <c r="C377" s="90"/>
    </row>
    <row r="378" spans="3:3" x14ac:dyDescent="0.3">
      <c r="C378" s="90"/>
    </row>
    <row r="379" spans="3:3" x14ac:dyDescent="0.3">
      <c r="C379" s="90"/>
    </row>
    <row r="380" spans="3:3" x14ac:dyDescent="0.3">
      <c r="C380" s="90"/>
    </row>
    <row r="381" spans="3:3" x14ac:dyDescent="0.3">
      <c r="C381" s="90"/>
    </row>
    <row r="382" spans="3:3" x14ac:dyDescent="0.3">
      <c r="C382" s="90"/>
    </row>
    <row r="383" spans="3:3" x14ac:dyDescent="0.3">
      <c r="C383" s="90"/>
    </row>
    <row r="384" spans="3:3" x14ac:dyDescent="0.3">
      <c r="C384" s="90"/>
    </row>
    <row r="385" spans="3:3" x14ac:dyDescent="0.3">
      <c r="C385" s="90"/>
    </row>
    <row r="386" spans="3:3" x14ac:dyDescent="0.3">
      <c r="C386" s="90"/>
    </row>
    <row r="387" spans="3:3" x14ac:dyDescent="0.3">
      <c r="C387" s="90"/>
    </row>
    <row r="388" spans="3:3" x14ac:dyDescent="0.3">
      <c r="C388" s="90"/>
    </row>
    <row r="389" spans="3:3" x14ac:dyDescent="0.3">
      <c r="C389" s="90"/>
    </row>
    <row r="390" spans="3:3" x14ac:dyDescent="0.3">
      <c r="C390" s="90"/>
    </row>
    <row r="391" spans="3:3" x14ac:dyDescent="0.3">
      <c r="C391" s="90"/>
    </row>
    <row r="392" spans="3:3" x14ac:dyDescent="0.3">
      <c r="C392" s="90"/>
    </row>
    <row r="393" spans="3:3" x14ac:dyDescent="0.3">
      <c r="C393" s="90"/>
    </row>
    <row r="394" spans="3:3" x14ac:dyDescent="0.3">
      <c r="C394" s="90"/>
    </row>
    <row r="395" spans="3:3" x14ac:dyDescent="0.3">
      <c r="C395" s="90"/>
    </row>
    <row r="396" spans="3:3" x14ac:dyDescent="0.3">
      <c r="C396" s="90"/>
    </row>
    <row r="397" spans="3:3" x14ac:dyDescent="0.3">
      <c r="C397" s="90"/>
    </row>
    <row r="398" spans="3:3" x14ac:dyDescent="0.3">
      <c r="C398" s="90"/>
    </row>
    <row r="399" spans="3:3" x14ac:dyDescent="0.3">
      <c r="C399" s="90"/>
    </row>
    <row r="400" spans="3:3" x14ac:dyDescent="0.3">
      <c r="C400" s="90"/>
    </row>
    <row r="401" spans="3:3" x14ac:dyDescent="0.3">
      <c r="C401" s="90"/>
    </row>
    <row r="402" spans="3:3" x14ac:dyDescent="0.3">
      <c r="C402" s="90"/>
    </row>
    <row r="403" spans="3:3" x14ac:dyDescent="0.3">
      <c r="C403" s="90"/>
    </row>
    <row r="404" spans="3:3" x14ac:dyDescent="0.3">
      <c r="C404" s="90"/>
    </row>
    <row r="405" spans="3:3" x14ac:dyDescent="0.3">
      <c r="C405" s="90"/>
    </row>
    <row r="406" spans="3:3" x14ac:dyDescent="0.3">
      <c r="C406" s="90"/>
    </row>
    <row r="407" spans="3:3" x14ac:dyDescent="0.3">
      <c r="C407" s="90"/>
    </row>
    <row r="408" spans="3:3" x14ac:dyDescent="0.3">
      <c r="C408" s="90"/>
    </row>
    <row r="409" spans="3:3" x14ac:dyDescent="0.3">
      <c r="C409" s="90"/>
    </row>
    <row r="410" spans="3:3" x14ac:dyDescent="0.3">
      <c r="C410" s="90"/>
    </row>
    <row r="411" spans="3:3" x14ac:dyDescent="0.3">
      <c r="C411" s="90"/>
    </row>
    <row r="412" spans="3:3" x14ac:dyDescent="0.3">
      <c r="C412" s="90"/>
    </row>
    <row r="413" spans="3:3" x14ac:dyDescent="0.3">
      <c r="C413" s="90"/>
    </row>
    <row r="414" spans="3:3" x14ac:dyDescent="0.3">
      <c r="C414" s="90"/>
    </row>
    <row r="415" spans="3:3" x14ac:dyDescent="0.3">
      <c r="C415" s="90"/>
    </row>
    <row r="416" spans="3:3" x14ac:dyDescent="0.3">
      <c r="C416" s="90"/>
    </row>
    <row r="417" spans="3:3" x14ac:dyDescent="0.3">
      <c r="C417" s="90"/>
    </row>
    <row r="418" spans="3:3" x14ac:dyDescent="0.3">
      <c r="C418" s="90"/>
    </row>
    <row r="419" spans="3:3" x14ac:dyDescent="0.3">
      <c r="C419" s="90"/>
    </row>
    <row r="420" spans="3:3" x14ac:dyDescent="0.3">
      <c r="C420" s="90"/>
    </row>
    <row r="421" spans="3:3" x14ac:dyDescent="0.3">
      <c r="C421" s="90"/>
    </row>
    <row r="422" spans="3:3" x14ac:dyDescent="0.3">
      <c r="C422" s="90"/>
    </row>
    <row r="423" spans="3:3" x14ac:dyDescent="0.3">
      <c r="C423" s="90"/>
    </row>
    <row r="424" spans="3:3" x14ac:dyDescent="0.3">
      <c r="C424" s="90"/>
    </row>
    <row r="425" spans="3:3" x14ac:dyDescent="0.3">
      <c r="C425" s="90"/>
    </row>
    <row r="426" spans="3:3" x14ac:dyDescent="0.3">
      <c r="C426" s="90"/>
    </row>
    <row r="427" spans="3:3" x14ac:dyDescent="0.3">
      <c r="C427" s="90"/>
    </row>
    <row r="428" spans="3:3" x14ac:dyDescent="0.3">
      <c r="C428" s="90"/>
    </row>
    <row r="429" spans="3:3" x14ac:dyDescent="0.3">
      <c r="C429" s="90"/>
    </row>
    <row r="430" spans="3:3" x14ac:dyDescent="0.3">
      <c r="C430" s="90"/>
    </row>
    <row r="431" spans="3:3" x14ac:dyDescent="0.3">
      <c r="C431" s="90"/>
    </row>
    <row r="432" spans="3:3" x14ac:dyDescent="0.3">
      <c r="C432" s="90"/>
    </row>
    <row r="433" spans="3:3" x14ac:dyDescent="0.3">
      <c r="C433" s="90"/>
    </row>
    <row r="434" spans="3:3" x14ac:dyDescent="0.3">
      <c r="C434" s="90"/>
    </row>
    <row r="435" spans="3:3" x14ac:dyDescent="0.3">
      <c r="C435" s="90"/>
    </row>
    <row r="436" spans="3:3" x14ac:dyDescent="0.3">
      <c r="C436" s="90"/>
    </row>
    <row r="437" spans="3:3" x14ac:dyDescent="0.3">
      <c r="C437" s="90"/>
    </row>
    <row r="438" spans="3:3" x14ac:dyDescent="0.3">
      <c r="C438" s="90"/>
    </row>
    <row r="439" spans="3:3" x14ac:dyDescent="0.3">
      <c r="C439" s="90"/>
    </row>
    <row r="440" spans="3:3" x14ac:dyDescent="0.3">
      <c r="C440" s="90"/>
    </row>
    <row r="441" spans="3:3" x14ac:dyDescent="0.3">
      <c r="C441" s="90"/>
    </row>
    <row r="442" spans="3:3" x14ac:dyDescent="0.3">
      <c r="C442" s="90"/>
    </row>
    <row r="443" spans="3:3" x14ac:dyDescent="0.3">
      <c r="C443" s="90"/>
    </row>
    <row r="444" spans="3:3" x14ac:dyDescent="0.3">
      <c r="C444" s="90"/>
    </row>
    <row r="445" spans="3:3" x14ac:dyDescent="0.3">
      <c r="C445" s="90"/>
    </row>
    <row r="446" spans="3:3" x14ac:dyDescent="0.3">
      <c r="C446" s="90"/>
    </row>
    <row r="447" spans="3:3" x14ac:dyDescent="0.3">
      <c r="C447" s="90"/>
    </row>
    <row r="448" spans="3:3" x14ac:dyDescent="0.3">
      <c r="C448" s="90"/>
    </row>
    <row r="449" spans="3:3" x14ac:dyDescent="0.3">
      <c r="C449" s="90"/>
    </row>
    <row r="450" spans="3:3" x14ac:dyDescent="0.3">
      <c r="C450" s="90"/>
    </row>
    <row r="451" spans="3:3" x14ac:dyDescent="0.3">
      <c r="C451" s="90"/>
    </row>
    <row r="452" spans="3:3" x14ac:dyDescent="0.3">
      <c r="C452" s="90"/>
    </row>
    <row r="453" spans="3:3" x14ac:dyDescent="0.3">
      <c r="C453" s="90"/>
    </row>
    <row r="454" spans="3:3" x14ac:dyDescent="0.3">
      <c r="C454" s="90"/>
    </row>
    <row r="455" spans="3:3" x14ac:dyDescent="0.3">
      <c r="C455" s="90"/>
    </row>
    <row r="456" spans="3:3" x14ac:dyDescent="0.3">
      <c r="C456" s="90"/>
    </row>
    <row r="457" spans="3:3" x14ac:dyDescent="0.3">
      <c r="C457" s="90"/>
    </row>
    <row r="458" spans="3:3" x14ac:dyDescent="0.3">
      <c r="C458" s="90"/>
    </row>
    <row r="459" spans="3:3" x14ac:dyDescent="0.3">
      <c r="C459" s="90"/>
    </row>
    <row r="460" spans="3:3" x14ac:dyDescent="0.3">
      <c r="C460" s="90"/>
    </row>
    <row r="461" spans="3:3" x14ac:dyDescent="0.3">
      <c r="C461" s="90"/>
    </row>
    <row r="462" spans="3:3" x14ac:dyDescent="0.3">
      <c r="C462" s="90"/>
    </row>
    <row r="463" spans="3:3" x14ac:dyDescent="0.3">
      <c r="C463" s="90"/>
    </row>
    <row r="464" spans="3:3" x14ac:dyDescent="0.3">
      <c r="C464" s="90"/>
    </row>
    <row r="465" spans="3:3" x14ac:dyDescent="0.3">
      <c r="C465" s="90"/>
    </row>
    <row r="466" spans="3:3" x14ac:dyDescent="0.3">
      <c r="C466" s="90"/>
    </row>
    <row r="467" spans="3:3" x14ac:dyDescent="0.3">
      <c r="C467" s="90"/>
    </row>
    <row r="468" spans="3:3" x14ac:dyDescent="0.3">
      <c r="C468" s="90"/>
    </row>
    <row r="469" spans="3:3" x14ac:dyDescent="0.3">
      <c r="C469" s="90"/>
    </row>
    <row r="470" spans="3:3" x14ac:dyDescent="0.3">
      <c r="C470" s="90"/>
    </row>
    <row r="471" spans="3:3" x14ac:dyDescent="0.3">
      <c r="C471" s="90"/>
    </row>
    <row r="472" spans="3:3" x14ac:dyDescent="0.3">
      <c r="C472" s="90"/>
    </row>
    <row r="473" spans="3:3" x14ac:dyDescent="0.3">
      <c r="C473" s="90"/>
    </row>
    <row r="474" spans="3:3" x14ac:dyDescent="0.3">
      <c r="C474" s="90"/>
    </row>
    <row r="475" spans="3:3" x14ac:dyDescent="0.3">
      <c r="C475" s="90"/>
    </row>
    <row r="476" spans="3:3" x14ac:dyDescent="0.3">
      <c r="C476" s="90"/>
    </row>
    <row r="477" spans="3:3" x14ac:dyDescent="0.3">
      <c r="C477" s="90"/>
    </row>
    <row r="478" spans="3:3" x14ac:dyDescent="0.3">
      <c r="C478" s="90"/>
    </row>
    <row r="479" spans="3:3" x14ac:dyDescent="0.3">
      <c r="C479" s="90"/>
    </row>
    <row r="480" spans="3:3" x14ac:dyDescent="0.3">
      <c r="C480" s="90"/>
    </row>
    <row r="481" spans="3:3" x14ac:dyDescent="0.3">
      <c r="C481" s="90"/>
    </row>
    <row r="482" spans="3:3" x14ac:dyDescent="0.3">
      <c r="C482" s="90"/>
    </row>
    <row r="483" spans="3:3" x14ac:dyDescent="0.3">
      <c r="C483" s="90"/>
    </row>
    <row r="484" spans="3:3" x14ac:dyDescent="0.3">
      <c r="C484" s="90"/>
    </row>
    <row r="485" spans="3:3" x14ac:dyDescent="0.3">
      <c r="C485" s="90"/>
    </row>
    <row r="486" spans="3:3" x14ac:dyDescent="0.3">
      <c r="C486" s="90"/>
    </row>
    <row r="487" spans="3:3" x14ac:dyDescent="0.3">
      <c r="C487" s="90"/>
    </row>
    <row r="488" spans="3:3" x14ac:dyDescent="0.3">
      <c r="C488" s="90"/>
    </row>
    <row r="489" spans="3:3" x14ac:dyDescent="0.3">
      <c r="C489" s="90"/>
    </row>
    <row r="490" spans="3:3" x14ac:dyDescent="0.3">
      <c r="C490" s="90"/>
    </row>
    <row r="491" spans="3:3" x14ac:dyDescent="0.3">
      <c r="C491" s="90"/>
    </row>
    <row r="492" spans="3:3" x14ac:dyDescent="0.3">
      <c r="C492" s="90"/>
    </row>
    <row r="493" spans="3:3" x14ac:dyDescent="0.3">
      <c r="C493" s="90"/>
    </row>
    <row r="494" spans="3:3" x14ac:dyDescent="0.3">
      <c r="C494" s="90"/>
    </row>
    <row r="495" spans="3:3" x14ac:dyDescent="0.3">
      <c r="C495" s="90"/>
    </row>
    <row r="496" spans="3:3" x14ac:dyDescent="0.3">
      <c r="C496" s="90"/>
    </row>
    <row r="497" spans="3:3" x14ac:dyDescent="0.3">
      <c r="C497" s="90"/>
    </row>
    <row r="498" spans="3:3" x14ac:dyDescent="0.3">
      <c r="C498" s="90"/>
    </row>
    <row r="499" spans="3:3" x14ac:dyDescent="0.3">
      <c r="C499" s="90"/>
    </row>
    <row r="500" spans="3:3" x14ac:dyDescent="0.3">
      <c r="C500" s="90"/>
    </row>
    <row r="501" spans="3:3" x14ac:dyDescent="0.3">
      <c r="C501" s="90"/>
    </row>
    <row r="502" spans="3:3" x14ac:dyDescent="0.3">
      <c r="C502" s="90"/>
    </row>
    <row r="503" spans="3:3" x14ac:dyDescent="0.3">
      <c r="C503" s="90"/>
    </row>
    <row r="504" spans="3:3" x14ac:dyDescent="0.3">
      <c r="C504" s="90"/>
    </row>
    <row r="505" spans="3:3" x14ac:dyDescent="0.3">
      <c r="C505" s="90"/>
    </row>
    <row r="506" spans="3:3" x14ac:dyDescent="0.3">
      <c r="C506" s="90"/>
    </row>
    <row r="507" spans="3:3" x14ac:dyDescent="0.3">
      <c r="C507" s="90"/>
    </row>
    <row r="508" spans="3:3" x14ac:dyDescent="0.3">
      <c r="C508" s="90"/>
    </row>
    <row r="509" spans="3:3" x14ac:dyDescent="0.3">
      <c r="C509" s="90"/>
    </row>
    <row r="510" spans="3:3" x14ac:dyDescent="0.3">
      <c r="C510" s="90"/>
    </row>
    <row r="511" spans="3:3" x14ac:dyDescent="0.3">
      <c r="C511" s="90"/>
    </row>
    <row r="512" spans="3:3" x14ac:dyDescent="0.3">
      <c r="C512" s="90"/>
    </row>
    <row r="513" spans="3:3" x14ac:dyDescent="0.3">
      <c r="C513" s="90"/>
    </row>
    <row r="514" spans="3:3" x14ac:dyDescent="0.3">
      <c r="C514" s="90"/>
    </row>
    <row r="515" spans="3:3" x14ac:dyDescent="0.3">
      <c r="C515" s="90"/>
    </row>
    <row r="516" spans="3:3" x14ac:dyDescent="0.3">
      <c r="C516" s="90"/>
    </row>
    <row r="517" spans="3:3" x14ac:dyDescent="0.3">
      <c r="C517" s="90"/>
    </row>
    <row r="518" spans="3:3" x14ac:dyDescent="0.3">
      <c r="C518" s="90"/>
    </row>
    <row r="519" spans="3:3" x14ac:dyDescent="0.3">
      <c r="C519" s="90"/>
    </row>
    <row r="520" spans="3:3" x14ac:dyDescent="0.3">
      <c r="C520" s="90"/>
    </row>
    <row r="521" spans="3:3" x14ac:dyDescent="0.3">
      <c r="C521" s="90"/>
    </row>
    <row r="522" spans="3:3" x14ac:dyDescent="0.3">
      <c r="C522" s="90"/>
    </row>
    <row r="523" spans="3:3" x14ac:dyDescent="0.3">
      <c r="C523" s="90"/>
    </row>
    <row r="524" spans="3:3" x14ac:dyDescent="0.3">
      <c r="C524" s="90"/>
    </row>
    <row r="525" spans="3:3" x14ac:dyDescent="0.3">
      <c r="C525" s="90"/>
    </row>
    <row r="526" spans="3:3" x14ac:dyDescent="0.3">
      <c r="C526" s="90"/>
    </row>
    <row r="527" spans="3:3" x14ac:dyDescent="0.3">
      <c r="C527" s="90"/>
    </row>
    <row r="528" spans="3:3" x14ac:dyDescent="0.3">
      <c r="C528" s="90"/>
    </row>
    <row r="529" spans="3:3" x14ac:dyDescent="0.3">
      <c r="C529" s="90"/>
    </row>
    <row r="530" spans="3:3" x14ac:dyDescent="0.3">
      <c r="C530" s="90"/>
    </row>
    <row r="531" spans="3:3" x14ac:dyDescent="0.3">
      <c r="C531" s="90"/>
    </row>
    <row r="532" spans="3:3" x14ac:dyDescent="0.3">
      <c r="C532" s="90"/>
    </row>
    <row r="533" spans="3:3" x14ac:dyDescent="0.3">
      <c r="C533" s="90"/>
    </row>
    <row r="534" spans="3:3" x14ac:dyDescent="0.3">
      <c r="C534" s="90"/>
    </row>
    <row r="535" spans="3:3" x14ac:dyDescent="0.3">
      <c r="C535" s="90"/>
    </row>
    <row r="536" spans="3:3" x14ac:dyDescent="0.3">
      <c r="C536" s="90"/>
    </row>
    <row r="537" spans="3:3" x14ac:dyDescent="0.3">
      <c r="C537" s="90"/>
    </row>
    <row r="538" spans="3:3" x14ac:dyDescent="0.3">
      <c r="C538" s="90"/>
    </row>
    <row r="539" spans="3:3" x14ac:dyDescent="0.3">
      <c r="C539" s="90"/>
    </row>
    <row r="540" spans="3:3" x14ac:dyDescent="0.3">
      <c r="C540" s="90"/>
    </row>
    <row r="541" spans="3:3" x14ac:dyDescent="0.3">
      <c r="C541" s="90"/>
    </row>
    <row r="542" spans="3:3" x14ac:dyDescent="0.3">
      <c r="C542" s="90"/>
    </row>
    <row r="543" spans="3:3" x14ac:dyDescent="0.3">
      <c r="C543" s="90"/>
    </row>
    <row r="544" spans="3:3" x14ac:dyDescent="0.3">
      <c r="C544" s="90"/>
    </row>
    <row r="545" spans="3:3" x14ac:dyDescent="0.3">
      <c r="C545" s="90"/>
    </row>
    <row r="546" spans="3:3" x14ac:dyDescent="0.3">
      <c r="C546" s="90"/>
    </row>
    <row r="547" spans="3:3" x14ac:dyDescent="0.3">
      <c r="C547" s="90"/>
    </row>
    <row r="548" spans="3:3" x14ac:dyDescent="0.3">
      <c r="C548" s="90"/>
    </row>
    <row r="549" spans="3:3" x14ac:dyDescent="0.3">
      <c r="C549" s="90"/>
    </row>
    <row r="550" spans="3:3" x14ac:dyDescent="0.3">
      <c r="C550" s="90"/>
    </row>
    <row r="551" spans="3:3" x14ac:dyDescent="0.3">
      <c r="C551" s="90"/>
    </row>
    <row r="552" spans="3:3" x14ac:dyDescent="0.3">
      <c r="C552" s="90"/>
    </row>
    <row r="553" spans="3:3" x14ac:dyDescent="0.3">
      <c r="C553" s="90"/>
    </row>
    <row r="554" spans="3:3" x14ac:dyDescent="0.3">
      <c r="C554" s="90"/>
    </row>
    <row r="555" spans="3:3" x14ac:dyDescent="0.3">
      <c r="C555" s="90"/>
    </row>
    <row r="556" spans="3:3" x14ac:dyDescent="0.3">
      <c r="C556" s="90"/>
    </row>
    <row r="557" spans="3:3" x14ac:dyDescent="0.3">
      <c r="C557" s="90"/>
    </row>
    <row r="558" spans="3:3" x14ac:dyDescent="0.3">
      <c r="C558" s="90"/>
    </row>
    <row r="559" spans="3:3" x14ac:dyDescent="0.3">
      <c r="C559" s="90"/>
    </row>
    <row r="560" spans="3:3" x14ac:dyDescent="0.3">
      <c r="C560" s="90"/>
    </row>
    <row r="561" spans="3:3" x14ac:dyDescent="0.3">
      <c r="C561" s="90"/>
    </row>
    <row r="562" spans="3:3" x14ac:dyDescent="0.3">
      <c r="C562" s="90"/>
    </row>
    <row r="563" spans="3:3" x14ac:dyDescent="0.3">
      <c r="C563" s="90"/>
    </row>
    <row r="564" spans="3:3" x14ac:dyDescent="0.3">
      <c r="C564" s="90"/>
    </row>
    <row r="565" spans="3:3" x14ac:dyDescent="0.3">
      <c r="C565" s="90"/>
    </row>
    <row r="566" spans="3:3" x14ac:dyDescent="0.3">
      <c r="C566" s="90"/>
    </row>
    <row r="567" spans="3:3" x14ac:dyDescent="0.3">
      <c r="C567" s="90"/>
    </row>
    <row r="568" spans="3:3" x14ac:dyDescent="0.3">
      <c r="C568" s="90"/>
    </row>
    <row r="569" spans="3:3" x14ac:dyDescent="0.3">
      <c r="C569" s="90"/>
    </row>
    <row r="570" spans="3:3" x14ac:dyDescent="0.3">
      <c r="C570" s="90"/>
    </row>
    <row r="571" spans="3:3" x14ac:dyDescent="0.3">
      <c r="C571" s="90"/>
    </row>
    <row r="572" spans="3:3" x14ac:dyDescent="0.3">
      <c r="C572" s="90"/>
    </row>
    <row r="573" spans="3:3" x14ac:dyDescent="0.3">
      <c r="C573" s="90"/>
    </row>
    <row r="574" spans="3:3" x14ac:dyDescent="0.3">
      <c r="C574" s="90"/>
    </row>
    <row r="575" spans="3:3" x14ac:dyDescent="0.3">
      <c r="C575" s="90"/>
    </row>
    <row r="576" spans="3:3" x14ac:dyDescent="0.3">
      <c r="C576" s="90"/>
    </row>
    <row r="577" spans="3:3" x14ac:dyDescent="0.3">
      <c r="C577" s="90"/>
    </row>
    <row r="578" spans="3:3" x14ac:dyDescent="0.3">
      <c r="C578" s="90"/>
    </row>
    <row r="579" spans="3:3" x14ac:dyDescent="0.3">
      <c r="C579" s="90"/>
    </row>
    <row r="580" spans="3:3" x14ac:dyDescent="0.3">
      <c r="C580" s="90"/>
    </row>
    <row r="581" spans="3:3" x14ac:dyDescent="0.3">
      <c r="C581" s="90"/>
    </row>
    <row r="582" spans="3:3" x14ac:dyDescent="0.3">
      <c r="C582" s="90"/>
    </row>
    <row r="583" spans="3:3" x14ac:dyDescent="0.3">
      <c r="C583" s="90"/>
    </row>
    <row r="584" spans="3:3" x14ac:dyDescent="0.3">
      <c r="C584" s="90"/>
    </row>
    <row r="585" spans="3:3" x14ac:dyDescent="0.3">
      <c r="C585" s="90"/>
    </row>
    <row r="586" spans="3:3" x14ac:dyDescent="0.3">
      <c r="C586" s="90"/>
    </row>
    <row r="587" spans="3:3" x14ac:dyDescent="0.3">
      <c r="C587" s="90"/>
    </row>
    <row r="588" spans="3:3" x14ac:dyDescent="0.3">
      <c r="C588" s="90"/>
    </row>
    <row r="589" spans="3:3" x14ac:dyDescent="0.3">
      <c r="C589" s="90"/>
    </row>
    <row r="590" spans="3:3" x14ac:dyDescent="0.3">
      <c r="C590" s="90"/>
    </row>
    <row r="591" spans="3:3" x14ac:dyDescent="0.3">
      <c r="C591" s="90"/>
    </row>
    <row r="592" spans="3:3" x14ac:dyDescent="0.3">
      <c r="C592" s="90"/>
    </row>
    <row r="593" spans="3:3" x14ac:dyDescent="0.3">
      <c r="C593" s="90"/>
    </row>
    <row r="594" spans="3:3" x14ac:dyDescent="0.3">
      <c r="C594" s="90"/>
    </row>
    <row r="595" spans="3:3" x14ac:dyDescent="0.3">
      <c r="C595" s="90"/>
    </row>
    <row r="596" spans="3:3" x14ac:dyDescent="0.3">
      <c r="C596" s="90"/>
    </row>
    <row r="597" spans="3:3" x14ac:dyDescent="0.3">
      <c r="C597" s="90"/>
    </row>
    <row r="598" spans="3:3" x14ac:dyDescent="0.3">
      <c r="C598" s="90"/>
    </row>
    <row r="599" spans="3:3" x14ac:dyDescent="0.3">
      <c r="C599" s="90"/>
    </row>
    <row r="600" spans="3:3" x14ac:dyDescent="0.3">
      <c r="C600" s="90"/>
    </row>
    <row r="601" spans="3:3" x14ac:dyDescent="0.3">
      <c r="C601" s="90"/>
    </row>
    <row r="602" spans="3:3" x14ac:dyDescent="0.3">
      <c r="C602" s="90"/>
    </row>
    <row r="603" spans="3:3" x14ac:dyDescent="0.3">
      <c r="C603" s="90"/>
    </row>
    <row r="604" spans="3:3" x14ac:dyDescent="0.3">
      <c r="C604" s="90"/>
    </row>
    <row r="605" spans="3:3" x14ac:dyDescent="0.3">
      <c r="C605" s="90"/>
    </row>
    <row r="606" spans="3:3" x14ac:dyDescent="0.3">
      <c r="C606" s="90"/>
    </row>
    <row r="607" spans="3:3" x14ac:dyDescent="0.3">
      <c r="C607" s="90"/>
    </row>
    <row r="608" spans="3:3" x14ac:dyDescent="0.3">
      <c r="C608" s="90"/>
    </row>
    <row r="609" spans="3:3" x14ac:dyDescent="0.3">
      <c r="C609" s="90"/>
    </row>
    <row r="610" spans="3:3" x14ac:dyDescent="0.3">
      <c r="C610" s="90"/>
    </row>
    <row r="611" spans="3:3" x14ac:dyDescent="0.3">
      <c r="C611" s="90"/>
    </row>
    <row r="612" spans="3:3" x14ac:dyDescent="0.3">
      <c r="C612" s="90"/>
    </row>
    <row r="613" spans="3:3" x14ac:dyDescent="0.3">
      <c r="C613" s="90"/>
    </row>
    <row r="614" spans="3:3" x14ac:dyDescent="0.3">
      <c r="C614" s="90"/>
    </row>
    <row r="615" spans="3:3" x14ac:dyDescent="0.3">
      <c r="C615" s="90"/>
    </row>
    <row r="616" spans="3:3" x14ac:dyDescent="0.3">
      <c r="C616" s="90"/>
    </row>
    <row r="617" spans="3:3" x14ac:dyDescent="0.3">
      <c r="C617" s="90"/>
    </row>
    <row r="618" spans="3:3" x14ac:dyDescent="0.3">
      <c r="C618" s="90"/>
    </row>
    <row r="619" spans="3:3" x14ac:dyDescent="0.3">
      <c r="C619" s="90"/>
    </row>
    <row r="620" spans="3:3" x14ac:dyDescent="0.3">
      <c r="C620" s="90"/>
    </row>
    <row r="621" spans="3:3" x14ac:dyDescent="0.3">
      <c r="C621" s="90"/>
    </row>
    <row r="622" spans="3:3" x14ac:dyDescent="0.3">
      <c r="C622" s="90"/>
    </row>
    <row r="623" spans="3:3" x14ac:dyDescent="0.3">
      <c r="C623" s="90"/>
    </row>
    <row r="624" spans="3:3" x14ac:dyDescent="0.3">
      <c r="C624" s="90"/>
    </row>
    <row r="625" spans="3:3" x14ac:dyDescent="0.3">
      <c r="C625" s="90"/>
    </row>
    <row r="626" spans="3:3" x14ac:dyDescent="0.3">
      <c r="C626" s="90"/>
    </row>
    <row r="627" spans="3:3" x14ac:dyDescent="0.3">
      <c r="C627" s="90"/>
    </row>
    <row r="628" spans="3:3" x14ac:dyDescent="0.3">
      <c r="C628" s="90"/>
    </row>
    <row r="629" spans="3:3" x14ac:dyDescent="0.3">
      <c r="C629" s="90"/>
    </row>
    <row r="630" spans="3:3" x14ac:dyDescent="0.3">
      <c r="C630" s="90"/>
    </row>
    <row r="631" spans="3:3" x14ac:dyDescent="0.3">
      <c r="C631" s="90"/>
    </row>
    <row r="632" spans="3:3" x14ac:dyDescent="0.3">
      <c r="C632" s="90"/>
    </row>
    <row r="633" spans="3:3" x14ac:dyDescent="0.3">
      <c r="C633" s="90"/>
    </row>
    <row r="634" spans="3:3" x14ac:dyDescent="0.3">
      <c r="C634" s="90"/>
    </row>
    <row r="635" spans="3:3" x14ac:dyDescent="0.3">
      <c r="C635" s="90"/>
    </row>
    <row r="636" spans="3:3" x14ac:dyDescent="0.3">
      <c r="C636" s="90"/>
    </row>
    <row r="637" spans="3:3" x14ac:dyDescent="0.3">
      <c r="C637" s="90"/>
    </row>
    <row r="638" spans="3:3" x14ac:dyDescent="0.3">
      <c r="C638" s="90"/>
    </row>
    <row r="639" spans="3:3" x14ac:dyDescent="0.3">
      <c r="C639" s="90"/>
    </row>
    <row r="640" spans="3:3" x14ac:dyDescent="0.3">
      <c r="C640" s="90"/>
    </row>
    <row r="641" spans="3:3" x14ac:dyDescent="0.3">
      <c r="C641" s="90"/>
    </row>
    <row r="642" spans="3:3" x14ac:dyDescent="0.3">
      <c r="C642" s="90"/>
    </row>
    <row r="643" spans="3:3" x14ac:dyDescent="0.3">
      <c r="C643" s="90"/>
    </row>
    <row r="644" spans="3:3" x14ac:dyDescent="0.3">
      <c r="C644" s="90"/>
    </row>
    <row r="645" spans="3:3" x14ac:dyDescent="0.3">
      <c r="C645" s="90"/>
    </row>
    <row r="646" spans="3:3" x14ac:dyDescent="0.3">
      <c r="C646" s="90"/>
    </row>
    <row r="647" spans="3:3" x14ac:dyDescent="0.3">
      <c r="C647" s="90"/>
    </row>
    <row r="648" spans="3:3" x14ac:dyDescent="0.3">
      <c r="C648" s="90"/>
    </row>
    <row r="649" spans="3:3" x14ac:dyDescent="0.3">
      <c r="C649" s="90"/>
    </row>
    <row r="650" spans="3:3" x14ac:dyDescent="0.3">
      <c r="C650" s="90"/>
    </row>
    <row r="651" spans="3:3" x14ac:dyDescent="0.3">
      <c r="C651" s="90"/>
    </row>
    <row r="652" spans="3:3" x14ac:dyDescent="0.3">
      <c r="C652" s="90"/>
    </row>
    <row r="653" spans="3:3" x14ac:dyDescent="0.3">
      <c r="C653" s="90"/>
    </row>
    <row r="654" spans="3:3" x14ac:dyDescent="0.3">
      <c r="C654" s="90"/>
    </row>
    <row r="655" spans="3:3" x14ac:dyDescent="0.3">
      <c r="C655" s="90"/>
    </row>
    <row r="656" spans="3:3" x14ac:dyDescent="0.3">
      <c r="C656" s="90"/>
    </row>
    <row r="657" spans="3:3" x14ac:dyDescent="0.3">
      <c r="C657" s="90"/>
    </row>
    <row r="658" spans="3:3" x14ac:dyDescent="0.3">
      <c r="C658" s="90"/>
    </row>
    <row r="659" spans="3:3" x14ac:dyDescent="0.3">
      <c r="C659" s="90"/>
    </row>
    <row r="660" spans="3:3" x14ac:dyDescent="0.3">
      <c r="C660" s="90"/>
    </row>
    <row r="661" spans="3:3" x14ac:dyDescent="0.3">
      <c r="C661" s="90"/>
    </row>
    <row r="662" spans="3:3" x14ac:dyDescent="0.3">
      <c r="C662" s="90"/>
    </row>
    <row r="663" spans="3:3" x14ac:dyDescent="0.3">
      <c r="C663" s="90"/>
    </row>
    <row r="664" spans="3:3" x14ac:dyDescent="0.3">
      <c r="C664" s="90"/>
    </row>
    <row r="665" spans="3:3" x14ac:dyDescent="0.3">
      <c r="C665" s="90"/>
    </row>
    <row r="666" spans="3:3" x14ac:dyDescent="0.3">
      <c r="C666" s="90"/>
    </row>
    <row r="667" spans="3:3" x14ac:dyDescent="0.3">
      <c r="C667" s="90"/>
    </row>
    <row r="668" spans="3:3" x14ac:dyDescent="0.3">
      <c r="C668" s="90"/>
    </row>
    <row r="669" spans="3:3" x14ac:dyDescent="0.3">
      <c r="C669" s="90"/>
    </row>
    <row r="670" spans="3:3" x14ac:dyDescent="0.3">
      <c r="C670" s="90"/>
    </row>
    <row r="671" spans="3:3" x14ac:dyDescent="0.3">
      <c r="C671" s="90"/>
    </row>
    <row r="672" spans="3:3" x14ac:dyDescent="0.3">
      <c r="C672" s="90"/>
    </row>
    <row r="673" spans="3:3" x14ac:dyDescent="0.3">
      <c r="C673" s="90"/>
    </row>
    <row r="674" spans="3:3" x14ac:dyDescent="0.3">
      <c r="C674" s="90"/>
    </row>
    <row r="675" spans="3:3" x14ac:dyDescent="0.3">
      <c r="C675" s="90"/>
    </row>
    <row r="676" spans="3:3" x14ac:dyDescent="0.3">
      <c r="C676" s="90"/>
    </row>
    <row r="677" spans="3:3" x14ac:dyDescent="0.3">
      <c r="C677" s="90"/>
    </row>
    <row r="678" spans="3:3" x14ac:dyDescent="0.3">
      <c r="C678" s="90"/>
    </row>
    <row r="679" spans="3:3" x14ac:dyDescent="0.3">
      <c r="C679" s="90"/>
    </row>
    <row r="680" spans="3:3" x14ac:dyDescent="0.3">
      <c r="C680" s="90"/>
    </row>
    <row r="681" spans="3:3" x14ac:dyDescent="0.3">
      <c r="C681" s="90"/>
    </row>
    <row r="682" spans="3:3" x14ac:dyDescent="0.3">
      <c r="C682" s="90"/>
    </row>
    <row r="683" spans="3:3" x14ac:dyDescent="0.3">
      <c r="C683" s="90"/>
    </row>
    <row r="684" spans="3:3" x14ac:dyDescent="0.3">
      <c r="C684" s="90"/>
    </row>
    <row r="685" spans="3:3" x14ac:dyDescent="0.3">
      <c r="C685" s="90"/>
    </row>
    <row r="686" spans="3:3" x14ac:dyDescent="0.3">
      <c r="C686" s="90"/>
    </row>
    <row r="687" spans="3:3" x14ac:dyDescent="0.3">
      <c r="C687" s="90"/>
    </row>
    <row r="688" spans="3:3" x14ac:dyDescent="0.3">
      <c r="C688" s="90"/>
    </row>
    <row r="689" spans="3:3" x14ac:dyDescent="0.3">
      <c r="C689" s="90"/>
    </row>
    <row r="690" spans="3:3" x14ac:dyDescent="0.3">
      <c r="C690" s="90"/>
    </row>
    <row r="691" spans="3:3" x14ac:dyDescent="0.3">
      <c r="C691" s="90"/>
    </row>
    <row r="692" spans="3:3" x14ac:dyDescent="0.3">
      <c r="C692" s="90"/>
    </row>
    <row r="693" spans="3:3" x14ac:dyDescent="0.3">
      <c r="C693" s="90"/>
    </row>
    <row r="694" spans="3:3" x14ac:dyDescent="0.3">
      <c r="C694" s="90"/>
    </row>
    <row r="695" spans="3:3" x14ac:dyDescent="0.3">
      <c r="C695" s="90"/>
    </row>
    <row r="696" spans="3:3" x14ac:dyDescent="0.3">
      <c r="C696" s="90"/>
    </row>
    <row r="697" spans="3:3" x14ac:dyDescent="0.3">
      <c r="C697" s="90"/>
    </row>
    <row r="698" spans="3:3" x14ac:dyDescent="0.3">
      <c r="C698" s="90"/>
    </row>
    <row r="699" spans="3:3" x14ac:dyDescent="0.3">
      <c r="C699" s="90"/>
    </row>
    <row r="700" spans="3:3" x14ac:dyDescent="0.3">
      <c r="C700" s="90"/>
    </row>
    <row r="701" spans="3:3" x14ac:dyDescent="0.3">
      <c r="C701" s="90"/>
    </row>
    <row r="702" spans="3:3" x14ac:dyDescent="0.3">
      <c r="C702" s="90"/>
    </row>
    <row r="703" spans="3:3" x14ac:dyDescent="0.3">
      <c r="C703" s="90"/>
    </row>
    <row r="704" spans="3:3" x14ac:dyDescent="0.3">
      <c r="C704" s="90"/>
    </row>
    <row r="705" spans="3:3" x14ac:dyDescent="0.3">
      <c r="C705" s="90"/>
    </row>
    <row r="706" spans="3:3" x14ac:dyDescent="0.3">
      <c r="C706" s="90"/>
    </row>
    <row r="707" spans="3:3" x14ac:dyDescent="0.3">
      <c r="C707" s="90"/>
    </row>
    <row r="708" spans="3:3" x14ac:dyDescent="0.3">
      <c r="C708" s="90"/>
    </row>
    <row r="709" spans="3:3" x14ac:dyDescent="0.3">
      <c r="C709" s="90"/>
    </row>
    <row r="710" spans="3:3" x14ac:dyDescent="0.3">
      <c r="C710" s="90"/>
    </row>
    <row r="711" spans="3:3" x14ac:dyDescent="0.3">
      <c r="C711" s="90"/>
    </row>
    <row r="712" spans="3:3" x14ac:dyDescent="0.3">
      <c r="C712" s="90"/>
    </row>
    <row r="713" spans="3:3" x14ac:dyDescent="0.3">
      <c r="C713" s="90"/>
    </row>
    <row r="714" spans="3:3" x14ac:dyDescent="0.3">
      <c r="C714" s="90"/>
    </row>
    <row r="715" spans="3:3" x14ac:dyDescent="0.3">
      <c r="C715" s="90"/>
    </row>
    <row r="716" spans="3:3" x14ac:dyDescent="0.3">
      <c r="C716" s="90"/>
    </row>
    <row r="717" spans="3:3" x14ac:dyDescent="0.3">
      <c r="C717" s="90"/>
    </row>
    <row r="718" spans="3:3" x14ac:dyDescent="0.3">
      <c r="C718" s="90"/>
    </row>
    <row r="719" spans="3:3" x14ac:dyDescent="0.3">
      <c r="C719" s="90"/>
    </row>
    <row r="720" spans="3:3" x14ac:dyDescent="0.3">
      <c r="C720" s="90"/>
    </row>
    <row r="721" spans="3:3" x14ac:dyDescent="0.3">
      <c r="C721" s="90"/>
    </row>
    <row r="722" spans="3:3" x14ac:dyDescent="0.3">
      <c r="C722" s="90"/>
    </row>
    <row r="723" spans="3:3" x14ac:dyDescent="0.3">
      <c r="C723" s="90"/>
    </row>
    <row r="724" spans="3:3" x14ac:dyDescent="0.3">
      <c r="C724" s="90"/>
    </row>
    <row r="725" spans="3:3" x14ac:dyDescent="0.3">
      <c r="C725" s="90"/>
    </row>
    <row r="726" spans="3:3" x14ac:dyDescent="0.3">
      <c r="C726" s="90"/>
    </row>
    <row r="727" spans="3:3" x14ac:dyDescent="0.3">
      <c r="C727" s="90"/>
    </row>
    <row r="728" spans="3:3" x14ac:dyDescent="0.3">
      <c r="C728" s="90"/>
    </row>
    <row r="729" spans="3:3" x14ac:dyDescent="0.3">
      <c r="C729" s="90"/>
    </row>
    <row r="730" spans="3:3" x14ac:dyDescent="0.3">
      <c r="C730" s="90"/>
    </row>
    <row r="731" spans="3:3" x14ac:dyDescent="0.3">
      <c r="C731" s="90"/>
    </row>
    <row r="732" spans="3:3" x14ac:dyDescent="0.3">
      <c r="C732" s="90"/>
    </row>
    <row r="733" spans="3:3" x14ac:dyDescent="0.3">
      <c r="C733" s="90"/>
    </row>
    <row r="734" spans="3:3" x14ac:dyDescent="0.3">
      <c r="C734" s="90"/>
    </row>
    <row r="735" spans="3:3" x14ac:dyDescent="0.3">
      <c r="C735" s="90"/>
    </row>
    <row r="736" spans="3:3" x14ac:dyDescent="0.3">
      <c r="C736" s="90"/>
    </row>
    <row r="737" spans="3:3" x14ac:dyDescent="0.3">
      <c r="C737" s="90"/>
    </row>
    <row r="738" spans="3:3" x14ac:dyDescent="0.3">
      <c r="C738" s="90"/>
    </row>
    <row r="739" spans="3:3" x14ac:dyDescent="0.3">
      <c r="C739" s="90"/>
    </row>
    <row r="740" spans="3:3" x14ac:dyDescent="0.3">
      <c r="C740" s="90"/>
    </row>
    <row r="741" spans="3:3" x14ac:dyDescent="0.3">
      <c r="C741" s="90"/>
    </row>
    <row r="742" spans="3:3" x14ac:dyDescent="0.3">
      <c r="C742" s="90"/>
    </row>
    <row r="743" spans="3:3" x14ac:dyDescent="0.3">
      <c r="C743" s="90"/>
    </row>
    <row r="744" spans="3:3" x14ac:dyDescent="0.3">
      <c r="C744" s="90"/>
    </row>
    <row r="745" spans="3:3" x14ac:dyDescent="0.3">
      <c r="C745" s="90"/>
    </row>
    <row r="746" spans="3:3" x14ac:dyDescent="0.3">
      <c r="C746" s="90"/>
    </row>
    <row r="747" spans="3:3" x14ac:dyDescent="0.3">
      <c r="C747" s="90"/>
    </row>
    <row r="748" spans="3:3" x14ac:dyDescent="0.3">
      <c r="C748" s="90"/>
    </row>
    <row r="749" spans="3:3" x14ac:dyDescent="0.3">
      <c r="C749" s="90"/>
    </row>
    <row r="750" spans="3:3" x14ac:dyDescent="0.3">
      <c r="C750" s="90"/>
    </row>
    <row r="751" spans="3:3" x14ac:dyDescent="0.3">
      <c r="C751" s="90"/>
    </row>
    <row r="752" spans="3:3" x14ac:dyDescent="0.3">
      <c r="C752" s="90"/>
    </row>
    <row r="753" spans="3:3" x14ac:dyDescent="0.3">
      <c r="C753" s="90"/>
    </row>
    <row r="754" spans="3:3" x14ac:dyDescent="0.3">
      <c r="C754" s="90"/>
    </row>
    <row r="755" spans="3:3" x14ac:dyDescent="0.3">
      <c r="C755" s="90"/>
    </row>
    <row r="756" spans="3:3" x14ac:dyDescent="0.3">
      <c r="C756" s="90"/>
    </row>
    <row r="757" spans="3:3" x14ac:dyDescent="0.3">
      <c r="C757" s="90"/>
    </row>
    <row r="758" spans="3:3" x14ac:dyDescent="0.3">
      <c r="C758" s="90"/>
    </row>
    <row r="759" spans="3:3" x14ac:dyDescent="0.3">
      <c r="C759" s="90"/>
    </row>
    <row r="760" spans="3:3" x14ac:dyDescent="0.3">
      <c r="C760" s="90"/>
    </row>
    <row r="761" spans="3:3" x14ac:dyDescent="0.3">
      <c r="C761" s="90"/>
    </row>
    <row r="762" spans="3:3" x14ac:dyDescent="0.3">
      <c r="C762" s="90"/>
    </row>
    <row r="763" spans="3:3" x14ac:dyDescent="0.3">
      <c r="C763" s="90"/>
    </row>
    <row r="764" spans="3:3" x14ac:dyDescent="0.3">
      <c r="C764" s="90"/>
    </row>
    <row r="765" spans="3:3" x14ac:dyDescent="0.3">
      <c r="C765" s="90"/>
    </row>
    <row r="766" spans="3:3" x14ac:dyDescent="0.3">
      <c r="C766" s="90"/>
    </row>
    <row r="767" spans="3:3" x14ac:dyDescent="0.3">
      <c r="C767" s="90"/>
    </row>
    <row r="768" spans="3:3" x14ac:dyDescent="0.3">
      <c r="C768" s="90"/>
    </row>
    <row r="769" spans="3:3" x14ac:dyDescent="0.3">
      <c r="C769" s="90"/>
    </row>
    <row r="770" spans="3:3" x14ac:dyDescent="0.3">
      <c r="C770" s="90"/>
    </row>
    <row r="771" spans="3:3" x14ac:dyDescent="0.3">
      <c r="C771" s="90"/>
    </row>
    <row r="772" spans="3:3" x14ac:dyDescent="0.3">
      <c r="C772" s="90"/>
    </row>
    <row r="773" spans="3:3" x14ac:dyDescent="0.3">
      <c r="C773" s="90"/>
    </row>
    <row r="774" spans="3:3" x14ac:dyDescent="0.3">
      <c r="C774" s="90"/>
    </row>
    <row r="775" spans="3:3" x14ac:dyDescent="0.3">
      <c r="C775" s="90"/>
    </row>
    <row r="776" spans="3:3" x14ac:dyDescent="0.3">
      <c r="C776" s="90"/>
    </row>
    <row r="777" spans="3:3" x14ac:dyDescent="0.3">
      <c r="C777" s="90"/>
    </row>
    <row r="778" spans="3:3" x14ac:dyDescent="0.3">
      <c r="C778" s="90"/>
    </row>
    <row r="779" spans="3:3" x14ac:dyDescent="0.3">
      <c r="C779" s="90"/>
    </row>
    <row r="780" spans="3:3" x14ac:dyDescent="0.3">
      <c r="C780" s="90"/>
    </row>
    <row r="781" spans="3:3" x14ac:dyDescent="0.3">
      <c r="C781" s="90"/>
    </row>
    <row r="782" spans="3:3" x14ac:dyDescent="0.3">
      <c r="C782" s="90"/>
    </row>
    <row r="783" spans="3:3" x14ac:dyDescent="0.3">
      <c r="C783" s="90"/>
    </row>
    <row r="784" spans="3:3" x14ac:dyDescent="0.3">
      <c r="C784" s="90"/>
    </row>
    <row r="785" spans="3:3" x14ac:dyDescent="0.3">
      <c r="C785" s="90"/>
    </row>
    <row r="786" spans="3:3" x14ac:dyDescent="0.3">
      <c r="C786" s="90"/>
    </row>
    <row r="787" spans="3:3" x14ac:dyDescent="0.3">
      <c r="C787" s="90"/>
    </row>
    <row r="788" spans="3:3" x14ac:dyDescent="0.3">
      <c r="C788" s="90"/>
    </row>
    <row r="789" spans="3:3" x14ac:dyDescent="0.3">
      <c r="C789" s="90"/>
    </row>
    <row r="790" spans="3:3" x14ac:dyDescent="0.3">
      <c r="C790" s="90"/>
    </row>
    <row r="791" spans="3:3" x14ac:dyDescent="0.3">
      <c r="C791" s="90"/>
    </row>
    <row r="792" spans="3:3" x14ac:dyDescent="0.3">
      <c r="C792" s="90"/>
    </row>
    <row r="793" spans="3:3" x14ac:dyDescent="0.3">
      <c r="C793" s="90"/>
    </row>
    <row r="794" spans="3:3" x14ac:dyDescent="0.3">
      <c r="C794" s="90"/>
    </row>
    <row r="795" spans="3:3" x14ac:dyDescent="0.3">
      <c r="C795" s="90"/>
    </row>
    <row r="796" spans="3:3" x14ac:dyDescent="0.3">
      <c r="C796" s="90"/>
    </row>
    <row r="797" spans="3:3" x14ac:dyDescent="0.3">
      <c r="C797" s="90"/>
    </row>
    <row r="798" spans="3:3" x14ac:dyDescent="0.3">
      <c r="C798" s="90"/>
    </row>
    <row r="799" spans="3:3" x14ac:dyDescent="0.3">
      <c r="C799" s="90"/>
    </row>
    <row r="800" spans="3:3" x14ac:dyDescent="0.3">
      <c r="C800" s="90"/>
    </row>
    <row r="801" spans="3:3" x14ac:dyDescent="0.3">
      <c r="C801" s="90"/>
    </row>
    <row r="802" spans="3:3" x14ac:dyDescent="0.3">
      <c r="C802" s="90"/>
    </row>
    <row r="803" spans="3:3" x14ac:dyDescent="0.3">
      <c r="C803" s="90"/>
    </row>
    <row r="804" spans="3:3" x14ac:dyDescent="0.3">
      <c r="C804" s="90"/>
    </row>
    <row r="805" spans="3:3" x14ac:dyDescent="0.3">
      <c r="C805" s="90"/>
    </row>
    <row r="806" spans="3:3" x14ac:dyDescent="0.3">
      <c r="C806" s="90"/>
    </row>
    <row r="807" spans="3:3" x14ac:dyDescent="0.3">
      <c r="C807" s="90"/>
    </row>
    <row r="808" spans="3:3" x14ac:dyDescent="0.3">
      <c r="C808" s="90"/>
    </row>
    <row r="809" spans="3:3" x14ac:dyDescent="0.3">
      <c r="C809" s="90"/>
    </row>
    <row r="810" spans="3:3" x14ac:dyDescent="0.3">
      <c r="C810" s="90"/>
    </row>
    <row r="811" spans="3:3" x14ac:dyDescent="0.3">
      <c r="C811" s="90"/>
    </row>
    <row r="812" spans="3:3" x14ac:dyDescent="0.3">
      <c r="C812" s="90"/>
    </row>
    <row r="813" spans="3:3" x14ac:dyDescent="0.3">
      <c r="C813" s="90"/>
    </row>
    <row r="814" spans="3:3" x14ac:dyDescent="0.3">
      <c r="C814" s="90"/>
    </row>
    <row r="815" spans="3:3" x14ac:dyDescent="0.3">
      <c r="C815" s="90"/>
    </row>
    <row r="816" spans="3:3" x14ac:dyDescent="0.3">
      <c r="C816" s="90"/>
    </row>
    <row r="817" spans="3:3" x14ac:dyDescent="0.3">
      <c r="C817" s="90"/>
    </row>
    <row r="818" spans="3:3" x14ac:dyDescent="0.3">
      <c r="C818" s="90"/>
    </row>
    <row r="819" spans="3:3" x14ac:dyDescent="0.3">
      <c r="C819" s="90"/>
    </row>
    <row r="820" spans="3:3" x14ac:dyDescent="0.3">
      <c r="C820" s="90"/>
    </row>
    <row r="821" spans="3:3" x14ac:dyDescent="0.3">
      <c r="C821" s="90"/>
    </row>
    <row r="822" spans="3:3" x14ac:dyDescent="0.3">
      <c r="C822" s="90"/>
    </row>
    <row r="823" spans="3:3" x14ac:dyDescent="0.3">
      <c r="C823" s="90"/>
    </row>
    <row r="824" spans="3:3" x14ac:dyDescent="0.3">
      <c r="C824" s="90"/>
    </row>
    <row r="825" spans="3:3" x14ac:dyDescent="0.3">
      <c r="C825" s="90"/>
    </row>
    <row r="826" spans="3:3" x14ac:dyDescent="0.3">
      <c r="C826" s="90"/>
    </row>
    <row r="827" spans="3:3" x14ac:dyDescent="0.3">
      <c r="C827" s="90"/>
    </row>
    <row r="828" spans="3:3" x14ac:dyDescent="0.3">
      <c r="C828" s="90"/>
    </row>
    <row r="829" spans="3:3" x14ac:dyDescent="0.3">
      <c r="C829" s="90"/>
    </row>
    <row r="830" spans="3:3" x14ac:dyDescent="0.3">
      <c r="C830" s="90"/>
    </row>
    <row r="831" spans="3:3" x14ac:dyDescent="0.3">
      <c r="C831" s="90"/>
    </row>
    <row r="832" spans="3:3" x14ac:dyDescent="0.3">
      <c r="C832" s="90"/>
    </row>
    <row r="833" spans="3:3" x14ac:dyDescent="0.3">
      <c r="C833" s="90"/>
    </row>
    <row r="834" spans="3:3" x14ac:dyDescent="0.3">
      <c r="C834" s="90"/>
    </row>
    <row r="835" spans="3:3" x14ac:dyDescent="0.3">
      <c r="C835" s="90"/>
    </row>
    <row r="836" spans="3:3" x14ac:dyDescent="0.3">
      <c r="C836" s="90"/>
    </row>
    <row r="837" spans="3:3" x14ac:dyDescent="0.3">
      <c r="C837" s="90"/>
    </row>
    <row r="838" spans="3:3" x14ac:dyDescent="0.3">
      <c r="C838" s="90"/>
    </row>
    <row r="839" spans="3:3" x14ac:dyDescent="0.3">
      <c r="C839" s="90"/>
    </row>
    <row r="840" spans="3:3" x14ac:dyDescent="0.3">
      <c r="C840" s="90"/>
    </row>
    <row r="841" spans="3:3" x14ac:dyDescent="0.3">
      <c r="C841" s="90"/>
    </row>
    <row r="842" spans="3:3" x14ac:dyDescent="0.3">
      <c r="C842" s="90"/>
    </row>
    <row r="843" spans="3:3" x14ac:dyDescent="0.3">
      <c r="C843" s="90"/>
    </row>
    <row r="844" spans="3:3" x14ac:dyDescent="0.3">
      <c r="C844" s="90"/>
    </row>
    <row r="845" spans="3:3" x14ac:dyDescent="0.3">
      <c r="C845" s="90"/>
    </row>
    <row r="846" spans="3:3" x14ac:dyDescent="0.3">
      <c r="C846" s="90"/>
    </row>
    <row r="847" spans="3:3" x14ac:dyDescent="0.3">
      <c r="C847" s="90"/>
    </row>
    <row r="848" spans="3:3" x14ac:dyDescent="0.3">
      <c r="C848" s="90"/>
    </row>
    <row r="849" spans="3:3" x14ac:dyDescent="0.3">
      <c r="C849" s="90"/>
    </row>
    <row r="850" spans="3:3" x14ac:dyDescent="0.3">
      <c r="C850" s="90"/>
    </row>
    <row r="851" spans="3:3" x14ac:dyDescent="0.3">
      <c r="C851" s="90"/>
    </row>
    <row r="852" spans="3:3" x14ac:dyDescent="0.3">
      <c r="C852" s="90"/>
    </row>
    <row r="853" spans="3:3" x14ac:dyDescent="0.3">
      <c r="C853" s="90"/>
    </row>
    <row r="854" spans="3:3" x14ac:dyDescent="0.3">
      <c r="C854" s="90"/>
    </row>
    <row r="855" spans="3:3" x14ac:dyDescent="0.3">
      <c r="C855" s="90"/>
    </row>
    <row r="856" spans="3:3" x14ac:dyDescent="0.3">
      <c r="C856" s="90"/>
    </row>
    <row r="857" spans="3:3" x14ac:dyDescent="0.3">
      <c r="C857" s="90"/>
    </row>
    <row r="858" spans="3:3" x14ac:dyDescent="0.3">
      <c r="C858" s="90"/>
    </row>
    <row r="859" spans="3:3" x14ac:dyDescent="0.3">
      <c r="C859" s="90"/>
    </row>
    <row r="860" spans="3:3" x14ac:dyDescent="0.3">
      <c r="C860" s="90"/>
    </row>
    <row r="861" spans="3:3" x14ac:dyDescent="0.3">
      <c r="C861" s="90"/>
    </row>
    <row r="862" spans="3:3" x14ac:dyDescent="0.3">
      <c r="C862" s="90"/>
    </row>
    <row r="863" spans="3:3" x14ac:dyDescent="0.3">
      <c r="C863" s="90"/>
    </row>
    <row r="864" spans="3:3" x14ac:dyDescent="0.3">
      <c r="C864" s="90"/>
    </row>
    <row r="865" spans="3:3" x14ac:dyDescent="0.3">
      <c r="C865" s="90"/>
    </row>
    <row r="866" spans="3:3" x14ac:dyDescent="0.3">
      <c r="C866" s="90"/>
    </row>
    <row r="867" spans="3:3" x14ac:dyDescent="0.3">
      <c r="C867" s="90"/>
    </row>
    <row r="868" spans="3:3" x14ac:dyDescent="0.3">
      <c r="C868" s="90"/>
    </row>
    <row r="869" spans="3:3" x14ac:dyDescent="0.3">
      <c r="C869" s="90"/>
    </row>
    <row r="870" spans="3:3" x14ac:dyDescent="0.3">
      <c r="C870" s="90"/>
    </row>
    <row r="871" spans="3:3" x14ac:dyDescent="0.3">
      <c r="C871" s="90"/>
    </row>
    <row r="872" spans="3:3" x14ac:dyDescent="0.3">
      <c r="C872" s="90"/>
    </row>
    <row r="873" spans="3:3" x14ac:dyDescent="0.3">
      <c r="C873" s="90"/>
    </row>
    <row r="874" spans="3:3" x14ac:dyDescent="0.3">
      <c r="C874" s="90"/>
    </row>
    <row r="875" spans="3:3" x14ac:dyDescent="0.3">
      <c r="C875" s="90"/>
    </row>
    <row r="876" spans="3:3" x14ac:dyDescent="0.3">
      <c r="C876" s="90"/>
    </row>
    <row r="877" spans="3:3" x14ac:dyDescent="0.3">
      <c r="C877" s="90"/>
    </row>
    <row r="878" spans="3:3" x14ac:dyDescent="0.3">
      <c r="C878" s="90"/>
    </row>
    <row r="879" spans="3:3" x14ac:dyDescent="0.3">
      <c r="C879" s="90"/>
    </row>
    <row r="880" spans="3:3" x14ac:dyDescent="0.3">
      <c r="C880" s="90"/>
    </row>
    <row r="881" spans="3:3" x14ac:dyDescent="0.3">
      <c r="C881" s="90"/>
    </row>
    <row r="882" spans="3:3" x14ac:dyDescent="0.3">
      <c r="C882" s="90"/>
    </row>
    <row r="883" spans="3:3" x14ac:dyDescent="0.3">
      <c r="C883" s="90"/>
    </row>
    <row r="884" spans="3:3" x14ac:dyDescent="0.3">
      <c r="C884" s="90"/>
    </row>
    <row r="885" spans="3:3" x14ac:dyDescent="0.3">
      <c r="C885" s="90"/>
    </row>
    <row r="886" spans="3:3" x14ac:dyDescent="0.3">
      <c r="C886" s="90"/>
    </row>
    <row r="887" spans="3:3" x14ac:dyDescent="0.3">
      <c r="C887" s="90"/>
    </row>
    <row r="888" spans="3:3" x14ac:dyDescent="0.3">
      <c r="C888" s="90"/>
    </row>
    <row r="889" spans="3:3" x14ac:dyDescent="0.3">
      <c r="C889" s="90"/>
    </row>
    <row r="890" spans="3:3" x14ac:dyDescent="0.3">
      <c r="C890" s="90"/>
    </row>
    <row r="891" spans="3:3" x14ac:dyDescent="0.3">
      <c r="C891" s="90"/>
    </row>
    <row r="892" spans="3:3" x14ac:dyDescent="0.3">
      <c r="C892" s="90"/>
    </row>
    <row r="893" spans="3:3" x14ac:dyDescent="0.3">
      <c r="C893" s="90"/>
    </row>
    <row r="894" spans="3:3" x14ac:dyDescent="0.3">
      <c r="C894" s="90"/>
    </row>
    <row r="895" spans="3:3" x14ac:dyDescent="0.3">
      <c r="C895" s="90"/>
    </row>
    <row r="896" spans="3:3" x14ac:dyDescent="0.3">
      <c r="C896" s="90"/>
    </row>
    <row r="897" spans="3:3" x14ac:dyDescent="0.3">
      <c r="C897" s="90"/>
    </row>
    <row r="898" spans="3:3" x14ac:dyDescent="0.3">
      <c r="C898" s="90"/>
    </row>
    <row r="899" spans="3:3" x14ac:dyDescent="0.3">
      <c r="C899" s="90"/>
    </row>
    <row r="900" spans="3:3" x14ac:dyDescent="0.3">
      <c r="C900" s="90"/>
    </row>
    <row r="901" spans="3:3" x14ac:dyDescent="0.3">
      <c r="C901" s="90"/>
    </row>
    <row r="902" spans="3:3" x14ac:dyDescent="0.3">
      <c r="C902" s="90"/>
    </row>
    <row r="903" spans="3:3" x14ac:dyDescent="0.3">
      <c r="C903" s="90"/>
    </row>
    <row r="904" spans="3:3" x14ac:dyDescent="0.3">
      <c r="C904" s="90"/>
    </row>
    <row r="905" spans="3:3" x14ac:dyDescent="0.3">
      <c r="C905" s="90"/>
    </row>
    <row r="906" spans="3:3" x14ac:dyDescent="0.3">
      <c r="C906" s="90"/>
    </row>
    <row r="907" spans="3:3" x14ac:dyDescent="0.3">
      <c r="C907" s="90"/>
    </row>
    <row r="908" spans="3:3" x14ac:dyDescent="0.3">
      <c r="C908" s="90"/>
    </row>
    <row r="909" spans="3:3" x14ac:dyDescent="0.3">
      <c r="C909" s="90"/>
    </row>
    <row r="910" spans="3:3" x14ac:dyDescent="0.3">
      <c r="C910" s="90"/>
    </row>
    <row r="911" spans="3:3" x14ac:dyDescent="0.3">
      <c r="C911" s="90"/>
    </row>
    <row r="912" spans="3:3" x14ac:dyDescent="0.3">
      <c r="C912" s="90"/>
    </row>
    <row r="913" spans="3:3" x14ac:dyDescent="0.3">
      <c r="C913" s="90"/>
    </row>
    <row r="914" spans="3:3" x14ac:dyDescent="0.3">
      <c r="C914" s="90"/>
    </row>
    <row r="915" spans="3:3" x14ac:dyDescent="0.3">
      <c r="C915" s="90"/>
    </row>
    <row r="916" spans="3:3" x14ac:dyDescent="0.3">
      <c r="C916" s="90"/>
    </row>
    <row r="917" spans="3:3" x14ac:dyDescent="0.3">
      <c r="C917" s="90"/>
    </row>
    <row r="918" spans="3:3" x14ac:dyDescent="0.3">
      <c r="C918" s="90"/>
    </row>
    <row r="919" spans="3:3" x14ac:dyDescent="0.3">
      <c r="C919" s="90"/>
    </row>
    <row r="920" spans="3:3" x14ac:dyDescent="0.3">
      <c r="C920" s="90"/>
    </row>
    <row r="921" spans="3:3" x14ac:dyDescent="0.3">
      <c r="C921" s="90"/>
    </row>
    <row r="922" spans="3:3" x14ac:dyDescent="0.3">
      <c r="C922" s="90"/>
    </row>
    <row r="923" spans="3:3" x14ac:dyDescent="0.3">
      <c r="C923" s="90"/>
    </row>
    <row r="924" spans="3:3" x14ac:dyDescent="0.3">
      <c r="C924" s="90"/>
    </row>
    <row r="925" spans="3:3" x14ac:dyDescent="0.3">
      <c r="C925" s="90"/>
    </row>
    <row r="926" spans="3:3" x14ac:dyDescent="0.3">
      <c r="C926" s="90"/>
    </row>
    <row r="927" spans="3:3" x14ac:dyDescent="0.3">
      <c r="C927" s="90"/>
    </row>
    <row r="928" spans="3:3" x14ac:dyDescent="0.3">
      <c r="C928" s="90"/>
    </row>
    <row r="929" spans="3:3" x14ac:dyDescent="0.3">
      <c r="C929" s="90"/>
    </row>
    <row r="930" spans="3:3" x14ac:dyDescent="0.3">
      <c r="C930" s="90"/>
    </row>
    <row r="931" spans="3:3" x14ac:dyDescent="0.3">
      <c r="C931" s="90"/>
    </row>
    <row r="932" spans="3:3" x14ac:dyDescent="0.3">
      <c r="C932" s="90"/>
    </row>
    <row r="933" spans="3:3" x14ac:dyDescent="0.3">
      <c r="C933" s="90"/>
    </row>
    <row r="934" spans="3:3" x14ac:dyDescent="0.3">
      <c r="C934" s="90"/>
    </row>
    <row r="935" spans="3:3" x14ac:dyDescent="0.3">
      <c r="C935" s="90"/>
    </row>
    <row r="936" spans="3:3" x14ac:dyDescent="0.3">
      <c r="C936" s="90"/>
    </row>
    <row r="937" spans="3:3" x14ac:dyDescent="0.3">
      <c r="C937" s="90"/>
    </row>
    <row r="938" spans="3:3" x14ac:dyDescent="0.3">
      <c r="C938" s="90"/>
    </row>
    <row r="939" spans="3:3" x14ac:dyDescent="0.3">
      <c r="C939" s="90"/>
    </row>
    <row r="940" spans="3:3" x14ac:dyDescent="0.3">
      <c r="C940" s="90"/>
    </row>
    <row r="941" spans="3:3" x14ac:dyDescent="0.3">
      <c r="C941" s="90"/>
    </row>
    <row r="942" spans="3:3" x14ac:dyDescent="0.3">
      <c r="C942" s="90"/>
    </row>
    <row r="943" spans="3:3" x14ac:dyDescent="0.3">
      <c r="C943" s="90"/>
    </row>
    <row r="944" spans="3:3" x14ac:dyDescent="0.3">
      <c r="C944" s="90"/>
    </row>
    <row r="945" spans="3:3" x14ac:dyDescent="0.3">
      <c r="C945" s="90"/>
    </row>
    <row r="946" spans="3:3" x14ac:dyDescent="0.3">
      <c r="C946" s="90"/>
    </row>
    <row r="947" spans="3:3" x14ac:dyDescent="0.3">
      <c r="C947" s="90"/>
    </row>
    <row r="948" spans="3:3" x14ac:dyDescent="0.3">
      <c r="C948" s="90"/>
    </row>
    <row r="949" spans="3:3" x14ac:dyDescent="0.3">
      <c r="C949" s="90"/>
    </row>
    <row r="950" spans="3:3" x14ac:dyDescent="0.3">
      <c r="C950" s="90"/>
    </row>
    <row r="951" spans="3:3" x14ac:dyDescent="0.3">
      <c r="C951" s="90"/>
    </row>
    <row r="952" spans="3:3" x14ac:dyDescent="0.3">
      <c r="C952" s="90"/>
    </row>
    <row r="953" spans="3:3" x14ac:dyDescent="0.3">
      <c r="C953" s="90"/>
    </row>
    <row r="954" spans="3:3" x14ac:dyDescent="0.3">
      <c r="C954" s="90"/>
    </row>
    <row r="955" spans="3:3" x14ac:dyDescent="0.3">
      <c r="C955" s="90"/>
    </row>
    <row r="956" spans="3:3" x14ac:dyDescent="0.3">
      <c r="C956" s="90"/>
    </row>
    <row r="957" spans="3:3" x14ac:dyDescent="0.3">
      <c r="C957" s="90"/>
    </row>
    <row r="958" spans="3:3" x14ac:dyDescent="0.3">
      <c r="C958" s="90"/>
    </row>
    <row r="959" spans="3:3" x14ac:dyDescent="0.3">
      <c r="C959" s="90"/>
    </row>
    <row r="960" spans="3:3" x14ac:dyDescent="0.3">
      <c r="C960" s="90"/>
    </row>
    <row r="961" spans="3:3" x14ac:dyDescent="0.3">
      <c r="C961" s="90"/>
    </row>
    <row r="962" spans="3:3" x14ac:dyDescent="0.3">
      <c r="C962" s="90"/>
    </row>
    <row r="963" spans="3:3" x14ac:dyDescent="0.3">
      <c r="C963" s="90"/>
    </row>
    <row r="964" spans="3:3" x14ac:dyDescent="0.3">
      <c r="C964" s="90"/>
    </row>
    <row r="965" spans="3:3" x14ac:dyDescent="0.3">
      <c r="C965" s="90"/>
    </row>
    <row r="966" spans="3:3" x14ac:dyDescent="0.3">
      <c r="C966" s="90"/>
    </row>
    <row r="967" spans="3:3" x14ac:dyDescent="0.3">
      <c r="C967" s="90"/>
    </row>
    <row r="968" spans="3:3" x14ac:dyDescent="0.3">
      <c r="C968" s="90"/>
    </row>
    <row r="969" spans="3:3" x14ac:dyDescent="0.3">
      <c r="C969" s="90"/>
    </row>
    <row r="970" spans="3:3" x14ac:dyDescent="0.3">
      <c r="C970" s="90"/>
    </row>
    <row r="971" spans="3:3" x14ac:dyDescent="0.3">
      <c r="C971" s="90"/>
    </row>
    <row r="972" spans="3:3" x14ac:dyDescent="0.3">
      <c r="C972" s="90"/>
    </row>
    <row r="973" spans="3:3" x14ac:dyDescent="0.3">
      <c r="C973" s="90"/>
    </row>
    <row r="974" spans="3:3" x14ac:dyDescent="0.3">
      <c r="C974" s="90"/>
    </row>
    <row r="975" spans="3:3" x14ac:dyDescent="0.3">
      <c r="C975" s="90"/>
    </row>
    <row r="976" spans="3:3" x14ac:dyDescent="0.3">
      <c r="C976" s="90"/>
    </row>
    <row r="977" spans="3:3" x14ac:dyDescent="0.3">
      <c r="C977" s="90"/>
    </row>
    <row r="978" spans="3:3" x14ac:dyDescent="0.3">
      <c r="C978" s="90"/>
    </row>
    <row r="979" spans="3:3" x14ac:dyDescent="0.3">
      <c r="C979" s="90"/>
    </row>
    <row r="980" spans="3:3" x14ac:dyDescent="0.3">
      <c r="C980" s="90"/>
    </row>
    <row r="981" spans="3:3" x14ac:dyDescent="0.3">
      <c r="C981" s="90"/>
    </row>
    <row r="982" spans="3:3" x14ac:dyDescent="0.3">
      <c r="C982" s="90"/>
    </row>
    <row r="983" spans="3:3" x14ac:dyDescent="0.3">
      <c r="C983" s="90"/>
    </row>
    <row r="984" spans="3:3" x14ac:dyDescent="0.3">
      <c r="C984" s="90"/>
    </row>
    <row r="985" spans="3:3" x14ac:dyDescent="0.3">
      <c r="C985" s="90"/>
    </row>
    <row r="986" spans="3:3" x14ac:dyDescent="0.3">
      <c r="C986" s="90"/>
    </row>
    <row r="987" spans="3:3" x14ac:dyDescent="0.3">
      <c r="C987" s="90"/>
    </row>
    <row r="988" spans="3:3" x14ac:dyDescent="0.3">
      <c r="C988" s="90"/>
    </row>
    <row r="989" spans="3:3" x14ac:dyDescent="0.3">
      <c r="C989" s="90"/>
    </row>
    <row r="990" spans="3:3" x14ac:dyDescent="0.3">
      <c r="C990" s="90"/>
    </row>
    <row r="991" spans="3:3" x14ac:dyDescent="0.3">
      <c r="C991" s="90"/>
    </row>
    <row r="992" spans="3:3" x14ac:dyDescent="0.3">
      <c r="C992" s="90"/>
    </row>
    <row r="993" spans="3:3" x14ac:dyDescent="0.3">
      <c r="C993" s="90"/>
    </row>
    <row r="994" spans="3:3" x14ac:dyDescent="0.3">
      <c r="C994" s="90"/>
    </row>
    <row r="995" spans="3:3" x14ac:dyDescent="0.3">
      <c r="C995" s="90"/>
    </row>
    <row r="996" spans="3:3" x14ac:dyDescent="0.3">
      <c r="C996" s="90"/>
    </row>
    <row r="997" spans="3:3" x14ac:dyDescent="0.3">
      <c r="C997" s="90"/>
    </row>
    <row r="998" spans="3:3" x14ac:dyDescent="0.3">
      <c r="C998" s="90"/>
    </row>
    <row r="999" spans="3:3" x14ac:dyDescent="0.3">
      <c r="C999" s="90"/>
    </row>
  </sheetData>
  <autoFilter ref="A1:H113" xr:uid="{B23CC546-2D1F-4D77-8557-6B74FEFF857B}">
    <sortState xmlns:xlrd2="http://schemas.microsoft.com/office/spreadsheetml/2017/richdata2" ref="A2:H113">
      <sortCondition ref="A2:A113"/>
    </sortState>
  </autoFilter>
  <conditionalFormatting sqref="C2:C113">
    <cfRule type="expression" dxfId="70" priority="3">
      <formula>EXACT("Учебное пособие",C2)</formula>
    </cfRule>
    <cfRule type="expression" dxfId="69" priority="4">
      <formula>EXACT("СИЗ",C2)</formula>
    </cfRule>
    <cfRule type="expression" dxfId="68" priority="5">
      <formula>EXACT("Охрана труда",C2)</formula>
    </cfRule>
    <cfRule type="expression" dxfId="67" priority="6">
      <formula>EXACT("Программное обеспечение",C2)</formula>
    </cfRule>
    <cfRule type="expression" dxfId="66" priority="7">
      <formula>EXACT("Оборудование IT",C2)</formula>
    </cfRule>
    <cfRule type="expression" dxfId="65" priority="8">
      <formula>EXACT("Мебель",C2)</formula>
    </cfRule>
    <cfRule type="expression" dxfId="64" priority="9">
      <formula>EXACT("Оборудование",C2)</formula>
    </cfRule>
  </conditionalFormatting>
  <conditionalFormatting sqref="C114:C999">
    <cfRule type="expression" dxfId="63" priority="17">
      <formula>EXACT("Учебные пособия",C114)</formula>
    </cfRule>
    <cfRule type="expression" dxfId="62" priority="18">
      <formula>EXACT("Техника безопасности",C114)</formula>
    </cfRule>
    <cfRule type="expression" dxfId="61" priority="19">
      <formula>EXACT("Охрана труда",C114)</formula>
    </cfRule>
    <cfRule type="expression" dxfId="60" priority="20">
      <formula>EXACT("Программное обеспечение",C114)</formula>
    </cfRule>
    <cfRule type="expression" dxfId="59" priority="21">
      <formula>EXACT("Оборудование IT",C114)</formula>
    </cfRule>
    <cfRule type="expression" dxfId="58" priority="22">
      <formula>EXACT("Мебель",C114)</formula>
    </cfRule>
    <cfRule type="expression" dxfId="57" priority="23">
      <formula>EXACT("Оборудование",C114)</formula>
    </cfRule>
  </conditionalFormatting>
  <conditionalFormatting sqref="G2:G113">
    <cfRule type="colorScale" priority="344">
      <colorScale>
        <cfvo type="min"/>
        <cfvo type="percentile" val="50"/>
        <cfvo type="max"/>
        <color rgb="FFF8696B"/>
        <color rgb="FFFFEB84"/>
        <color rgb="FF63BE7B"/>
      </colorScale>
    </cfRule>
  </conditionalFormatting>
  <conditionalFormatting sqref="H2:H113">
    <cfRule type="cellIs" dxfId="56" priority="1" operator="equal">
      <formula>"Вариативная часть"</formula>
    </cfRule>
    <cfRule type="cellIs" dxfId="55" priority="2" operator="equal">
      <formula>"Базовая часть"</formula>
    </cfRule>
  </conditionalFormatting>
  <dataValidations count="2">
    <dataValidation type="list" allowBlank="1" showInputMessage="1" showErrorMessage="1" sqref="H2:H113" xr:uid="{C47547B6-7C1B-4E56-9306-13947DFC7C51}">
      <formula1>"Базовая часть, Вариативная часть"</formula1>
    </dataValidation>
    <dataValidation allowBlank="1" showErrorMessage="1" sqref="A2:B113" xr:uid="{965AB285-13FD-463E-9FFB-AE12BD3FC78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7"/>
  <sheetViews>
    <sheetView workbookViewId="0">
      <pane ySplit="1" topLeftCell="A72" activePane="bottomLeft" state="frozen"/>
      <selection activeCell="A5" sqref="A5:G111"/>
      <selection pane="bottomLeft" activeCell="A5" sqref="A5:G111"/>
    </sheetView>
  </sheetViews>
  <sheetFormatPr defaultRowHeight="15.6" x14ac:dyDescent="0.3"/>
  <cols>
    <col min="1" max="1" width="32.6640625" style="93" customWidth="1"/>
    <col min="2" max="2" width="100.6640625" style="42" customWidth="1"/>
    <col min="3" max="3" width="25.6640625" style="95" bestFit="1" customWidth="1"/>
    <col min="4" max="4" width="14.44140625" style="95" customWidth="1"/>
    <col min="5" max="5" width="25.6640625" style="95" customWidth="1"/>
    <col min="6" max="6" width="14.33203125" style="95" customWidth="1"/>
    <col min="7" max="7" width="13.88671875" style="5" customWidth="1"/>
    <col min="8" max="8" width="20.88671875" style="5" customWidth="1"/>
    <col min="9" max="16384" width="8.88671875" style="42"/>
  </cols>
  <sheetData>
    <row r="1" spans="1:8" ht="31.2" x14ac:dyDescent="0.3">
      <c r="A1" s="81" t="s">
        <v>1</v>
      </c>
      <c r="B1" s="94" t="s">
        <v>9</v>
      </c>
      <c r="C1" s="96" t="s">
        <v>2</v>
      </c>
      <c r="D1" s="81" t="s">
        <v>4</v>
      </c>
      <c r="E1" s="81" t="s">
        <v>3</v>
      </c>
      <c r="F1" s="81" t="s">
        <v>7</v>
      </c>
      <c r="G1" s="81" t="s">
        <v>31</v>
      </c>
      <c r="H1" s="81" t="s">
        <v>32</v>
      </c>
    </row>
    <row r="2" spans="1:8" x14ac:dyDescent="0.3">
      <c r="A2" s="85" t="s">
        <v>679</v>
      </c>
      <c r="B2" s="86" t="s">
        <v>603</v>
      </c>
      <c r="C2" s="9" t="s">
        <v>10</v>
      </c>
      <c r="D2" s="87">
        <v>1</v>
      </c>
      <c r="E2" s="87" t="s">
        <v>148</v>
      </c>
      <c r="F2" s="87">
        <v>1</v>
      </c>
      <c r="G2" s="11">
        <f t="shared" ref="G2:G33" si="0">COUNTIF($A$2:$A$997,A2)</f>
        <v>1</v>
      </c>
      <c r="H2" s="11" t="s">
        <v>35</v>
      </c>
    </row>
    <row r="3" spans="1:8" x14ac:dyDescent="0.3">
      <c r="A3" s="85" t="s">
        <v>702</v>
      </c>
      <c r="B3" s="86" t="s">
        <v>558</v>
      </c>
      <c r="C3" s="9" t="s">
        <v>10</v>
      </c>
      <c r="D3" s="87">
        <v>1</v>
      </c>
      <c r="E3" s="87" t="s">
        <v>148</v>
      </c>
      <c r="F3" s="87">
        <v>1</v>
      </c>
      <c r="G3" s="11">
        <f t="shared" si="0"/>
        <v>1</v>
      </c>
      <c r="H3" s="11" t="s">
        <v>35</v>
      </c>
    </row>
    <row r="4" spans="1:8" x14ac:dyDescent="0.3">
      <c r="A4" s="85" t="s">
        <v>694</v>
      </c>
      <c r="B4" s="86" t="s">
        <v>619</v>
      </c>
      <c r="C4" s="9" t="s">
        <v>10</v>
      </c>
      <c r="D4" s="87">
        <v>1</v>
      </c>
      <c r="E4" s="87" t="s">
        <v>148</v>
      </c>
      <c r="F4" s="87">
        <v>1</v>
      </c>
      <c r="G4" s="11">
        <f t="shared" si="0"/>
        <v>1</v>
      </c>
      <c r="H4" s="11" t="s">
        <v>35</v>
      </c>
    </row>
    <row r="5" spans="1:8" x14ac:dyDescent="0.3">
      <c r="A5" s="85" t="s">
        <v>695</v>
      </c>
      <c r="B5" s="86" t="s">
        <v>568</v>
      </c>
      <c r="C5" s="9" t="s">
        <v>10</v>
      </c>
      <c r="D5" s="87">
        <v>1</v>
      </c>
      <c r="E5" s="87" t="s">
        <v>148</v>
      </c>
      <c r="F5" s="87">
        <v>1</v>
      </c>
      <c r="G5" s="11">
        <f t="shared" si="0"/>
        <v>1</v>
      </c>
      <c r="H5" s="11" t="s">
        <v>35</v>
      </c>
    </row>
    <row r="6" spans="1:8" x14ac:dyDescent="0.3">
      <c r="A6" s="85" t="s">
        <v>697</v>
      </c>
      <c r="B6" s="86" t="s">
        <v>570</v>
      </c>
      <c r="C6" s="9" t="s">
        <v>10</v>
      </c>
      <c r="D6" s="87">
        <v>1</v>
      </c>
      <c r="E6" s="87" t="s">
        <v>148</v>
      </c>
      <c r="F6" s="87">
        <v>1</v>
      </c>
      <c r="G6" s="11">
        <f t="shared" si="0"/>
        <v>1</v>
      </c>
      <c r="H6" s="11" t="s">
        <v>35</v>
      </c>
    </row>
    <row r="7" spans="1:8" ht="31.2" x14ac:dyDescent="0.3">
      <c r="A7" s="85" t="s">
        <v>696</v>
      </c>
      <c r="B7" s="86" t="s">
        <v>617</v>
      </c>
      <c r="C7" s="9" t="s">
        <v>10</v>
      </c>
      <c r="D7" s="87">
        <v>1</v>
      </c>
      <c r="E7" s="87" t="s">
        <v>148</v>
      </c>
      <c r="F7" s="87">
        <v>1</v>
      </c>
      <c r="G7" s="11">
        <f t="shared" si="0"/>
        <v>1</v>
      </c>
      <c r="H7" s="11" t="s">
        <v>35</v>
      </c>
    </row>
    <row r="8" spans="1:8" x14ac:dyDescent="0.3">
      <c r="A8" s="85" t="s">
        <v>597</v>
      </c>
      <c r="B8" s="86" t="s">
        <v>598</v>
      </c>
      <c r="C8" s="9" t="s">
        <v>10</v>
      </c>
      <c r="D8" s="87">
        <v>1</v>
      </c>
      <c r="E8" s="87" t="s">
        <v>398</v>
      </c>
      <c r="F8" s="87">
        <v>1</v>
      </c>
      <c r="G8" s="11">
        <f t="shared" si="0"/>
        <v>1</v>
      </c>
      <c r="H8" s="11" t="s">
        <v>35</v>
      </c>
    </row>
    <row r="9" spans="1:8" x14ac:dyDescent="0.3">
      <c r="A9" s="85" t="s">
        <v>573</v>
      </c>
      <c r="B9" s="86" t="s">
        <v>574</v>
      </c>
      <c r="C9" s="9" t="s">
        <v>10</v>
      </c>
      <c r="D9" s="87">
        <v>2</v>
      </c>
      <c r="E9" s="87" t="s">
        <v>148</v>
      </c>
      <c r="F9" s="87">
        <v>2</v>
      </c>
      <c r="G9" s="11">
        <f t="shared" si="0"/>
        <v>1</v>
      </c>
      <c r="H9" s="11" t="s">
        <v>35</v>
      </c>
    </row>
    <row r="10" spans="1:8" x14ac:dyDescent="0.3">
      <c r="A10" s="85" t="s">
        <v>635</v>
      </c>
      <c r="B10" s="86" t="s">
        <v>636</v>
      </c>
      <c r="C10" s="9" t="s">
        <v>10</v>
      </c>
      <c r="D10" s="87">
        <v>1</v>
      </c>
      <c r="E10" s="87" t="s">
        <v>148</v>
      </c>
      <c r="F10" s="87">
        <v>1</v>
      </c>
      <c r="G10" s="11">
        <f t="shared" si="0"/>
        <v>3</v>
      </c>
      <c r="H10" s="11" t="s">
        <v>35</v>
      </c>
    </row>
    <row r="11" spans="1:8" x14ac:dyDescent="0.3">
      <c r="A11" s="85" t="s">
        <v>635</v>
      </c>
      <c r="B11" s="86" t="s">
        <v>645</v>
      </c>
      <c r="C11" s="9" t="s">
        <v>10</v>
      </c>
      <c r="D11" s="87">
        <v>1</v>
      </c>
      <c r="E11" s="87" t="s">
        <v>148</v>
      </c>
      <c r="F11" s="87">
        <v>1</v>
      </c>
      <c r="G11" s="11">
        <f t="shared" si="0"/>
        <v>3</v>
      </c>
      <c r="H11" s="11" t="s">
        <v>35</v>
      </c>
    </row>
    <row r="12" spans="1:8" x14ac:dyDescent="0.3">
      <c r="A12" s="85" t="s">
        <v>635</v>
      </c>
      <c r="B12" s="86" t="s">
        <v>237</v>
      </c>
      <c r="C12" s="9" t="s">
        <v>10</v>
      </c>
      <c r="D12" s="87">
        <v>1</v>
      </c>
      <c r="E12" s="87" t="s">
        <v>148</v>
      </c>
      <c r="F12" s="87">
        <v>12</v>
      </c>
      <c r="G12" s="11">
        <f t="shared" si="0"/>
        <v>3</v>
      </c>
      <c r="H12" s="11" t="s">
        <v>35</v>
      </c>
    </row>
    <row r="13" spans="1:8" x14ac:dyDescent="0.3">
      <c r="A13" s="85" t="s">
        <v>590</v>
      </c>
      <c r="B13" s="86" t="s">
        <v>591</v>
      </c>
      <c r="C13" s="9" t="s">
        <v>10</v>
      </c>
      <c r="D13" s="87">
        <v>1</v>
      </c>
      <c r="E13" s="87" t="s">
        <v>398</v>
      </c>
      <c r="F13" s="87">
        <v>1</v>
      </c>
      <c r="G13" s="11">
        <f t="shared" si="0"/>
        <v>1</v>
      </c>
      <c r="H13" s="11" t="s">
        <v>35</v>
      </c>
    </row>
    <row r="14" spans="1:8" x14ac:dyDescent="0.3">
      <c r="A14" s="85" t="s">
        <v>698</v>
      </c>
      <c r="B14" s="86" t="s">
        <v>609</v>
      </c>
      <c r="C14" s="9" t="s">
        <v>10</v>
      </c>
      <c r="D14" s="87">
        <v>1</v>
      </c>
      <c r="E14" s="87" t="s">
        <v>148</v>
      </c>
      <c r="F14" s="87">
        <v>1</v>
      </c>
      <c r="G14" s="11">
        <f t="shared" si="0"/>
        <v>2</v>
      </c>
      <c r="H14" s="11" t="s">
        <v>35</v>
      </c>
    </row>
    <row r="15" spans="1:8" x14ac:dyDescent="0.3">
      <c r="A15" s="85" t="s">
        <v>698</v>
      </c>
      <c r="B15" s="86" t="s">
        <v>622</v>
      </c>
      <c r="C15" s="9" t="s">
        <v>10</v>
      </c>
      <c r="D15" s="87">
        <v>1</v>
      </c>
      <c r="E15" s="87" t="s">
        <v>148</v>
      </c>
      <c r="F15" s="87">
        <v>1</v>
      </c>
      <c r="G15" s="11">
        <f t="shared" si="0"/>
        <v>2</v>
      </c>
      <c r="H15" s="11" t="s">
        <v>35</v>
      </c>
    </row>
    <row r="16" spans="1:8" x14ac:dyDescent="0.3">
      <c r="A16" s="85" t="s">
        <v>693</v>
      </c>
      <c r="B16" s="86" t="s">
        <v>241</v>
      </c>
      <c r="C16" s="9" t="s">
        <v>10</v>
      </c>
      <c r="D16" s="87">
        <v>1</v>
      </c>
      <c r="E16" s="87" t="s">
        <v>148</v>
      </c>
      <c r="F16" s="87">
        <v>12</v>
      </c>
      <c r="G16" s="11">
        <f t="shared" si="0"/>
        <v>1</v>
      </c>
      <c r="H16" s="11" t="s">
        <v>35</v>
      </c>
    </row>
    <row r="17" spans="1:8" ht="31.2" x14ac:dyDescent="0.3">
      <c r="A17" s="85" t="s">
        <v>699</v>
      </c>
      <c r="B17" s="86" t="s">
        <v>580</v>
      </c>
      <c r="C17" s="9" t="s">
        <v>10</v>
      </c>
      <c r="D17" s="87">
        <v>1</v>
      </c>
      <c r="E17" s="87" t="s">
        <v>148</v>
      </c>
      <c r="F17" s="87">
        <v>1</v>
      </c>
      <c r="G17" s="11">
        <f t="shared" si="0"/>
        <v>1</v>
      </c>
      <c r="H17" s="11" t="s">
        <v>35</v>
      </c>
    </row>
    <row r="18" spans="1:8" x14ac:dyDescent="0.3">
      <c r="A18" s="85" t="s">
        <v>701</v>
      </c>
      <c r="B18" s="86" t="s">
        <v>235</v>
      </c>
      <c r="C18" s="9" t="s">
        <v>10</v>
      </c>
      <c r="D18" s="87">
        <v>1</v>
      </c>
      <c r="E18" s="87" t="s">
        <v>148</v>
      </c>
      <c r="F18" s="87">
        <v>12</v>
      </c>
      <c r="G18" s="11">
        <f t="shared" si="0"/>
        <v>1</v>
      </c>
      <c r="H18" s="11" t="s">
        <v>35</v>
      </c>
    </row>
    <row r="19" spans="1:8" x14ac:dyDescent="0.3">
      <c r="A19" s="85" t="s">
        <v>623</v>
      </c>
      <c r="B19" s="86" t="s">
        <v>624</v>
      </c>
      <c r="C19" s="9" t="s">
        <v>10</v>
      </c>
      <c r="D19" s="87">
        <v>1</v>
      </c>
      <c r="E19" s="87" t="s">
        <v>148</v>
      </c>
      <c r="F19" s="87">
        <v>1</v>
      </c>
      <c r="G19" s="11">
        <f t="shared" si="0"/>
        <v>1</v>
      </c>
      <c r="H19" s="11" t="s">
        <v>35</v>
      </c>
    </row>
    <row r="20" spans="1:8" ht="31.2" x14ac:dyDescent="0.3">
      <c r="A20" s="85" t="s">
        <v>559</v>
      </c>
      <c r="B20" s="86" t="s">
        <v>560</v>
      </c>
      <c r="C20" s="9" t="s">
        <v>10</v>
      </c>
      <c r="D20" s="87">
        <v>1</v>
      </c>
      <c r="E20" s="87" t="s">
        <v>148</v>
      </c>
      <c r="F20" s="87">
        <v>1</v>
      </c>
      <c r="G20" s="11">
        <f t="shared" si="0"/>
        <v>1</v>
      </c>
      <c r="H20" s="11" t="s">
        <v>35</v>
      </c>
    </row>
    <row r="21" spans="1:8" ht="31.2" x14ac:dyDescent="0.3">
      <c r="A21" s="85" t="s">
        <v>614</v>
      </c>
      <c r="B21" s="86" t="s">
        <v>615</v>
      </c>
      <c r="C21" s="9" t="s">
        <v>10</v>
      </c>
      <c r="D21" s="87">
        <v>1</v>
      </c>
      <c r="E21" s="87" t="s">
        <v>148</v>
      </c>
      <c r="F21" s="87">
        <v>1</v>
      </c>
      <c r="G21" s="11">
        <f t="shared" si="0"/>
        <v>1</v>
      </c>
      <c r="H21" s="11" t="s">
        <v>35</v>
      </c>
    </row>
    <row r="22" spans="1:8" ht="78" x14ac:dyDescent="0.3">
      <c r="A22" s="85" t="s">
        <v>332</v>
      </c>
      <c r="B22" s="86" t="s">
        <v>333</v>
      </c>
      <c r="C22" s="9" t="s">
        <v>10</v>
      </c>
      <c r="D22" s="87">
        <v>1</v>
      </c>
      <c r="E22" s="87" t="s">
        <v>148</v>
      </c>
      <c r="F22" s="87">
        <v>1</v>
      </c>
      <c r="G22" s="11">
        <f t="shared" si="0"/>
        <v>1</v>
      </c>
      <c r="H22" s="11" t="s">
        <v>35</v>
      </c>
    </row>
    <row r="23" spans="1:8" ht="46.8" x14ac:dyDescent="0.3">
      <c r="A23" s="85" t="s">
        <v>326</v>
      </c>
      <c r="B23" s="86" t="s">
        <v>327</v>
      </c>
      <c r="C23" s="9" t="s">
        <v>10</v>
      </c>
      <c r="D23" s="87">
        <v>1</v>
      </c>
      <c r="E23" s="87" t="s">
        <v>148</v>
      </c>
      <c r="F23" s="87">
        <v>4</v>
      </c>
      <c r="G23" s="11">
        <f t="shared" si="0"/>
        <v>1</v>
      </c>
      <c r="H23" s="11" t="s">
        <v>35</v>
      </c>
    </row>
    <row r="24" spans="1:8" ht="46.8" x14ac:dyDescent="0.3">
      <c r="A24" s="85" t="s">
        <v>322</v>
      </c>
      <c r="B24" s="86" t="s">
        <v>323</v>
      </c>
      <c r="C24" s="9" t="s">
        <v>10</v>
      </c>
      <c r="D24" s="87">
        <v>1</v>
      </c>
      <c r="E24" s="87" t="s">
        <v>148</v>
      </c>
      <c r="F24" s="87">
        <v>4</v>
      </c>
      <c r="G24" s="11">
        <f t="shared" si="0"/>
        <v>1</v>
      </c>
      <c r="H24" s="11" t="s">
        <v>35</v>
      </c>
    </row>
    <row r="25" spans="1:8" hidden="1" x14ac:dyDescent="0.3">
      <c r="A25" s="85" t="s">
        <v>146</v>
      </c>
      <c r="B25" s="86" t="s">
        <v>147</v>
      </c>
      <c r="C25" s="9" t="s">
        <v>5</v>
      </c>
      <c r="D25" s="87">
        <v>1</v>
      </c>
      <c r="E25" s="87" t="s">
        <v>148</v>
      </c>
      <c r="F25" s="87">
        <v>6</v>
      </c>
      <c r="G25" s="11">
        <f t="shared" si="0"/>
        <v>2</v>
      </c>
      <c r="H25" s="11" t="s">
        <v>35</v>
      </c>
    </row>
    <row r="26" spans="1:8" hidden="1" x14ac:dyDescent="0.3">
      <c r="A26" s="85" t="s">
        <v>146</v>
      </c>
      <c r="B26" s="86" t="s">
        <v>261</v>
      </c>
      <c r="C26" s="9" t="s">
        <v>5</v>
      </c>
      <c r="D26" s="87">
        <v>1</v>
      </c>
      <c r="E26" s="87" t="s">
        <v>148</v>
      </c>
      <c r="F26" s="87">
        <v>12</v>
      </c>
      <c r="G26" s="11">
        <f t="shared" si="0"/>
        <v>2</v>
      </c>
      <c r="H26" s="11" t="s">
        <v>35</v>
      </c>
    </row>
    <row r="27" spans="1:8" hidden="1" x14ac:dyDescent="0.3">
      <c r="A27" s="85" t="s">
        <v>152</v>
      </c>
      <c r="B27" s="86" t="s">
        <v>153</v>
      </c>
      <c r="C27" s="9" t="s">
        <v>6</v>
      </c>
      <c r="D27" s="87">
        <v>1</v>
      </c>
      <c r="E27" s="87" t="s">
        <v>148</v>
      </c>
      <c r="F27" s="87">
        <v>6</v>
      </c>
      <c r="G27" s="11">
        <f t="shared" si="0"/>
        <v>1</v>
      </c>
      <c r="H27" s="11" t="s">
        <v>35</v>
      </c>
    </row>
    <row r="28" spans="1:8" x14ac:dyDescent="0.3">
      <c r="A28" s="85" t="s">
        <v>620</v>
      </c>
      <c r="B28" s="86" t="s">
        <v>621</v>
      </c>
      <c r="C28" s="9" t="s">
        <v>10</v>
      </c>
      <c r="D28" s="87">
        <v>1</v>
      </c>
      <c r="E28" s="87" t="s">
        <v>148</v>
      </c>
      <c r="F28" s="87">
        <v>1</v>
      </c>
      <c r="G28" s="11">
        <f t="shared" si="0"/>
        <v>1</v>
      </c>
      <c r="H28" s="11" t="s">
        <v>35</v>
      </c>
    </row>
    <row r="29" spans="1:8" ht="31.2" x14ac:dyDescent="0.3">
      <c r="A29" s="85" t="s">
        <v>710</v>
      </c>
      <c r="B29" s="86" t="s">
        <v>647</v>
      </c>
      <c r="C29" s="9" t="s">
        <v>10</v>
      </c>
      <c r="D29" s="87">
        <v>1</v>
      </c>
      <c r="E29" s="87" t="s">
        <v>148</v>
      </c>
      <c r="F29" s="87">
        <v>1</v>
      </c>
      <c r="G29" s="11">
        <f t="shared" si="0"/>
        <v>1</v>
      </c>
      <c r="H29" s="11" t="s">
        <v>35</v>
      </c>
    </row>
    <row r="30" spans="1:8" x14ac:dyDescent="0.3">
      <c r="A30" s="85" t="s">
        <v>712</v>
      </c>
      <c r="B30" s="86" t="s">
        <v>644</v>
      </c>
      <c r="C30" s="9" t="s">
        <v>10</v>
      </c>
      <c r="D30" s="87">
        <v>1</v>
      </c>
      <c r="E30" s="87" t="s">
        <v>148</v>
      </c>
      <c r="F30" s="87">
        <v>1</v>
      </c>
      <c r="G30" s="11">
        <f t="shared" si="0"/>
        <v>1</v>
      </c>
      <c r="H30" s="11" t="s">
        <v>35</v>
      </c>
    </row>
    <row r="31" spans="1:8" ht="31.2" hidden="1" x14ac:dyDescent="0.3">
      <c r="A31" s="85" t="s">
        <v>149</v>
      </c>
      <c r="B31" s="86" t="s">
        <v>150</v>
      </c>
      <c r="C31" s="9" t="s">
        <v>5</v>
      </c>
      <c r="D31" s="87">
        <v>1</v>
      </c>
      <c r="E31" s="87" t="s">
        <v>148</v>
      </c>
      <c r="F31" s="87">
        <v>6</v>
      </c>
      <c r="G31" s="11">
        <f t="shared" si="0"/>
        <v>1</v>
      </c>
      <c r="H31" s="11" t="s">
        <v>35</v>
      </c>
    </row>
    <row r="32" spans="1:8" x14ac:dyDescent="0.3">
      <c r="A32" s="85" t="s">
        <v>401</v>
      </c>
      <c r="B32" s="86" t="s">
        <v>402</v>
      </c>
      <c r="C32" s="9" t="s">
        <v>10</v>
      </c>
      <c r="D32" s="87">
        <v>1</v>
      </c>
      <c r="E32" s="87" t="s">
        <v>148</v>
      </c>
      <c r="F32" s="87">
        <v>30</v>
      </c>
      <c r="G32" s="11">
        <f t="shared" si="0"/>
        <v>1</v>
      </c>
      <c r="H32" s="11" t="s">
        <v>35</v>
      </c>
    </row>
    <row r="33" spans="1:8" ht="46.8" x14ac:dyDescent="0.3">
      <c r="A33" s="85" t="s">
        <v>242</v>
      </c>
      <c r="B33" s="86" t="s">
        <v>243</v>
      </c>
      <c r="C33" s="9" t="s">
        <v>10</v>
      </c>
      <c r="D33" s="87">
        <v>1</v>
      </c>
      <c r="E33" s="87" t="s">
        <v>148</v>
      </c>
      <c r="F33" s="87">
        <v>12</v>
      </c>
      <c r="G33" s="11">
        <f t="shared" si="0"/>
        <v>1</v>
      </c>
      <c r="H33" s="11" t="s">
        <v>35</v>
      </c>
    </row>
    <row r="34" spans="1:8" ht="46.8" x14ac:dyDescent="0.3">
      <c r="A34" s="85" t="s">
        <v>244</v>
      </c>
      <c r="B34" s="86" t="s">
        <v>245</v>
      </c>
      <c r="C34" s="9" t="s">
        <v>10</v>
      </c>
      <c r="D34" s="87">
        <v>1</v>
      </c>
      <c r="E34" s="87" t="s">
        <v>148</v>
      </c>
      <c r="F34" s="87">
        <v>12</v>
      </c>
      <c r="G34" s="11">
        <f t="shared" ref="G34:G65" si="1">COUNTIF($A$2:$A$997,A34)</f>
        <v>1</v>
      </c>
      <c r="H34" s="11" t="s">
        <v>35</v>
      </c>
    </row>
    <row r="35" spans="1:8" x14ac:dyDescent="0.3">
      <c r="A35" s="85" t="s">
        <v>592</v>
      </c>
      <c r="B35" s="86" t="s">
        <v>593</v>
      </c>
      <c r="C35" s="9" t="s">
        <v>10</v>
      </c>
      <c r="D35" s="87">
        <v>1</v>
      </c>
      <c r="E35" s="87" t="s">
        <v>398</v>
      </c>
      <c r="F35" s="87">
        <v>1</v>
      </c>
      <c r="G35" s="11">
        <f t="shared" si="1"/>
        <v>1</v>
      </c>
      <c r="H35" s="11" t="s">
        <v>35</v>
      </c>
    </row>
    <row r="36" spans="1:8" ht="31.2" x14ac:dyDescent="0.3">
      <c r="A36" s="85" t="s">
        <v>700</v>
      </c>
      <c r="B36" s="86" t="s">
        <v>304</v>
      </c>
      <c r="C36" s="9" t="s">
        <v>10</v>
      </c>
      <c r="D36" s="87">
        <v>1</v>
      </c>
      <c r="E36" s="87" t="s">
        <v>148</v>
      </c>
      <c r="F36" s="87">
        <v>13</v>
      </c>
      <c r="G36" s="11">
        <f t="shared" si="1"/>
        <v>1</v>
      </c>
      <c r="H36" s="11" t="s">
        <v>35</v>
      </c>
    </row>
    <row r="37" spans="1:8" ht="46.8" x14ac:dyDescent="0.3">
      <c r="A37" s="85" t="s">
        <v>246</v>
      </c>
      <c r="B37" s="86" t="s">
        <v>247</v>
      </c>
      <c r="C37" s="9" t="s">
        <v>10</v>
      </c>
      <c r="D37" s="87">
        <v>1</v>
      </c>
      <c r="E37" s="87" t="s">
        <v>148</v>
      </c>
      <c r="F37" s="87">
        <v>12</v>
      </c>
      <c r="G37" s="11">
        <f t="shared" si="1"/>
        <v>1</v>
      </c>
      <c r="H37" s="11" t="s">
        <v>35</v>
      </c>
    </row>
    <row r="38" spans="1:8" ht="46.8" hidden="1" x14ac:dyDescent="0.3">
      <c r="A38" s="85" t="s">
        <v>26</v>
      </c>
      <c r="B38" s="86" t="s">
        <v>231</v>
      </c>
      <c r="C38" s="9" t="s">
        <v>5</v>
      </c>
      <c r="D38" s="87">
        <v>1</v>
      </c>
      <c r="E38" s="87" t="s">
        <v>148</v>
      </c>
      <c r="F38" s="87">
        <v>12</v>
      </c>
      <c r="G38" s="11">
        <f t="shared" si="1"/>
        <v>3</v>
      </c>
      <c r="H38" s="11" t="s">
        <v>35</v>
      </c>
    </row>
    <row r="39" spans="1:8" ht="46.8" hidden="1" x14ac:dyDescent="0.3">
      <c r="A39" s="85" t="s">
        <v>26</v>
      </c>
      <c r="B39" s="86" t="s">
        <v>400</v>
      </c>
      <c r="C39" s="9" t="s">
        <v>5</v>
      </c>
      <c r="D39" s="87">
        <v>1</v>
      </c>
      <c r="E39" s="87" t="s">
        <v>398</v>
      </c>
      <c r="F39" s="87">
        <v>15</v>
      </c>
      <c r="G39" s="11">
        <f t="shared" si="1"/>
        <v>3</v>
      </c>
      <c r="H39" s="11" t="s">
        <v>35</v>
      </c>
    </row>
    <row r="40" spans="1:8" ht="46.8" hidden="1" x14ac:dyDescent="0.3">
      <c r="A40" s="85" t="s">
        <v>26</v>
      </c>
      <c r="B40" s="86" t="s">
        <v>454</v>
      </c>
      <c r="C40" s="9" t="s">
        <v>5</v>
      </c>
      <c r="D40" s="87">
        <v>1</v>
      </c>
      <c r="E40" s="87" t="s">
        <v>398</v>
      </c>
      <c r="F40" s="87">
        <v>15</v>
      </c>
      <c r="G40" s="11">
        <f t="shared" si="1"/>
        <v>3</v>
      </c>
      <c r="H40" s="11" t="s">
        <v>35</v>
      </c>
    </row>
    <row r="41" spans="1:8" ht="31.2" x14ac:dyDescent="0.3">
      <c r="A41" s="85" t="s">
        <v>711</v>
      </c>
      <c r="B41" s="86" t="s">
        <v>628</v>
      </c>
      <c r="C41" s="9" t="s">
        <v>10</v>
      </c>
      <c r="D41" s="87">
        <v>1</v>
      </c>
      <c r="E41" s="87" t="s">
        <v>148</v>
      </c>
      <c r="F41" s="87">
        <v>1</v>
      </c>
      <c r="G41" s="11">
        <f t="shared" si="1"/>
        <v>1</v>
      </c>
      <c r="H41" s="11" t="s">
        <v>35</v>
      </c>
    </row>
    <row r="42" spans="1:8" ht="78" hidden="1" x14ac:dyDescent="0.3">
      <c r="A42" s="85" t="s">
        <v>458</v>
      </c>
      <c r="B42" s="86" t="s">
        <v>459</v>
      </c>
      <c r="C42" s="9" t="s">
        <v>17</v>
      </c>
      <c r="D42" s="87">
        <v>1</v>
      </c>
      <c r="E42" s="87" t="s">
        <v>398</v>
      </c>
      <c r="F42" s="87">
        <v>15</v>
      </c>
      <c r="G42" s="11">
        <f t="shared" si="1"/>
        <v>1</v>
      </c>
      <c r="H42" s="11" t="s">
        <v>35</v>
      </c>
    </row>
    <row r="43" spans="1:8" ht="46.8" hidden="1" x14ac:dyDescent="0.3">
      <c r="A43" s="85" t="s">
        <v>405</v>
      </c>
      <c r="B43" s="86" t="s">
        <v>406</v>
      </c>
      <c r="C43" s="9" t="s">
        <v>17</v>
      </c>
      <c r="D43" s="87">
        <v>1</v>
      </c>
      <c r="E43" s="87" t="s">
        <v>398</v>
      </c>
      <c r="F43" s="87">
        <v>15</v>
      </c>
      <c r="G43" s="11">
        <f t="shared" si="1"/>
        <v>1</v>
      </c>
      <c r="H43" s="11" t="s">
        <v>35</v>
      </c>
    </row>
    <row r="44" spans="1:8" ht="78" hidden="1" x14ac:dyDescent="0.3">
      <c r="A44" s="85" t="s">
        <v>715</v>
      </c>
      <c r="B44" s="86" t="s">
        <v>233</v>
      </c>
      <c r="C44" s="9" t="s">
        <v>17</v>
      </c>
      <c r="D44" s="87">
        <v>1</v>
      </c>
      <c r="E44" s="87" t="s">
        <v>148</v>
      </c>
      <c r="F44" s="87">
        <v>12</v>
      </c>
      <c r="G44" s="11">
        <f t="shared" si="1"/>
        <v>1</v>
      </c>
      <c r="H44" s="11" t="s">
        <v>35</v>
      </c>
    </row>
    <row r="45" spans="1:8" ht="46.8" hidden="1" x14ac:dyDescent="0.3">
      <c r="A45" s="85" t="s">
        <v>403</v>
      </c>
      <c r="B45" s="86" t="s">
        <v>404</v>
      </c>
      <c r="C45" s="9" t="s">
        <v>17</v>
      </c>
      <c r="D45" s="87">
        <v>1</v>
      </c>
      <c r="E45" s="87" t="s">
        <v>398</v>
      </c>
      <c r="F45" s="87">
        <v>15</v>
      </c>
      <c r="G45" s="11">
        <f t="shared" si="1"/>
        <v>1</v>
      </c>
      <c r="H45" s="11" t="s">
        <v>35</v>
      </c>
    </row>
    <row r="46" spans="1:8" x14ac:dyDescent="0.3">
      <c r="A46" s="85" t="s">
        <v>248</v>
      </c>
      <c r="B46" s="86" t="s">
        <v>249</v>
      </c>
      <c r="C46" s="9" t="s">
        <v>10</v>
      </c>
      <c r="D46" s="87">
        <v>1</v>
      </c>
      <c r="E46" s="87" t="s">
        <v>148</v>
      </c>
      <c r="F46" s="87">
        <v>12</v>
      </c>
      <c r="G46" s="11">
        <f t="shared" si="1"/>
        <v>1</v>
      </c>
      <c r="H46" s="11" t="s">
        <v>35</v>
      </c>
    </row>
    <row r="47" spans="1:8" x14ac:dyDescent="0.3">
      <c r="A47" s="85" t="s">
        <v>581</v>
      </c>
      <c r="B47" s="86" t="s">
        <v>582</v>
      </c>
      <c r="C47" s="9" t="s">
        <v>10</v>
      </c>
      <c r="D47" s="87">
        <v>1</v>
      </c>
      <c r="E47" s="87" t="s">
        <v>148</v>
      </c>
      <c r="F47" s="87">
        <v>1</v>
      </c>
      <c r="G47" s="11">
        <f t="shared" si="1"/>
        <v>1</v>
      </c>
      <c r="H47" s="11" t="s">
        <v>35</v>
      </c>
    </row>
    <row r="48" spans="1:8" x14ac:dyDescent="0.3">
      <c r="A48" s="85" t="s">
        <v>250</v>
      </c>
      <c r="B48" s="86" t="s">
        <v>251</v>
      </c>
      <c r="C48" s="9" t="s">
        <v>10</v>
      </c>
      <c r="D48" s="87">
        <v>1</v>
      </c>
      <c r="E48" s="87" t="s">
        <v>148</v>
      </c>
      <c r="F48" s="87">
        <v>12</v>
      </c>
      <c r="G48" s="11">
        <f t="shared" si="1"/>
        <v>1</v>
      </c>
      <c r="H48" s="11" t="s">
        <v>35</v>
      </c>
    </row>
    <row r="49" spans="1:8" x14ac:dyDescent="0.3">
      <c r="A49" s="85" t="s">
        <v>704</v>
      </c>
      <c r="B49" s="86" t="s">
        <v>640</v>
      </c>
      <c r="C49" s="9" t="s">
        <v>10</v>
      </c>
      <c r="D49" s="87">
        <v>1</v>
      </c>
      <c r="E49" s="87" t="s">
        <v>148</v>
      </c>
      <c r="F49" s="87">
        <v>1</v>
      </c>
      <c r="G49" s="11">
        <f t="shared" si="1"/>
        <v>1</v>
      </c>
      <c r="H49" s="11" t="s">
        <v>35</v>
      </c>
    </row>
    <row r="50" spans="1:8" x14ac:dyDescent="0.3">
      <c r="A50" s="85" t="s">
        <v>565</v>
      </c>
      <c r="B50" s="86" t="s">
        <v>566</v>
      </c>
      <c r="C50" s="9" t="s">
        <v>10</v>
      </c>
      <c r="D50" s="87">
        <v>1</v>
      </c>
      <c r="E50" s="87" t="s">
        <v>148</v>
      </c>
      <c r="F50" s="87">
        <v>1</v>
      </c>
      <c r="G50" s="11">
        <f t="shared" si="1"/>
        <v>1</v>
      </c>
      <c r="H50" s="11" t="s">
        <v>35</v>
      </c>
    </row>
    <row r="51" spans="1:8" x14ac:dyDescent="0.3">
      <c r="A51" s="85" t="s">
        <v>625</v>
      </c>
      <c r="B51" s="86" t="s">
        <v>626</v>
      </c>
      <c r="C51" s="9" t="s">
        <v>10</v>
      </c>
      <c r="D51" s="87">
        <v>1</v>
      </c>
      <c r="E51" s="87" t="s">
        <v>148</v>
      </c>
      <c r="F51" s="87">
        <v>1</v>
      </c>
      <c r="G51" s="11">
        <f t="shared" si="1"/>
        <v>2</v>
      </c>
      <c r="H51" s="11" t="s">
        <v>35</v>
      </c>
    </row>
    <row r="52" spans="1:8" x14ac:dyDescent="0.3">
      <c r="A52" s="85" t="s">
        <v>625</v>
      </c>
      <c r="B52" s="86" t="s">
        <v>607</v>
      </c>
      <c r="C52" s="9" t="s">
        <v>10</v>
      </c>
      <c r="D52" s="87">
        <v>2</v>
      </c>
      <c r="E52" s="87" t="s">
        <v>148</v>
      </c>
      <c r="F52" s="87">
        <v>2</v>
      </c>
      <c r="G52" s="11">
        <f t="shared" si="1"/>
        <v>2</v>
      </c>
      <c r="H52" s="11" t="s">
        <v>35</v>
      </c>
    </row>
    <row r="53" spans="1:8" x14ac:dyDescent="0.3">
      <c r="A53" s="85" t="s">
        <v>629</v>
      </c>
      <c r="B53" s="86" t="s">
        <v>630</v>
      </c>
      <c r="C53" s="9" t="s">
        <v>10</v>
      </c>
      <c r="D53" s="87">
        <v>1</v>
      </c>
      <c r="E53" s="87" t="s">
        <v>148</v>
      </c>
      <c r="F53" s="87">
        <v>1</v>
      </c>
      <c r="G53" s="11">
        <f t="shared" si="1"/>
        <v>1</v>
      </c>
      <c r="H53" s="11" t="s">
        <v>35</v>
      </c>
    </row>
    <row r="54" spans="1:8" ht="31.2" hidden="1" x14ac:dyDescent="0.3">
      <c r="A54" s="85" t="s">
        <v>705</v>
      </c>
      <c r="B54" s="86" t="s">
        <v>273</v>
      </c>
      <c r="C54" s="9" t="s">
        <v>17</v>
      </c>
      <c r="D54" s="87">
        <v>1</v>
      </c>
      <c r="E54" s="87" t="s">
        <v>148</v>
      </c>
      <c r="F54" s="87">
        <v>12</v>
      </c>
      <c r="G54" s="11">
        <f t="shared" si="1"/>
        <v>2</v>
      </c>
      <c r="H54" s="11" t="s">
        <v>35</v>
      </c>
    </row>
    <row r="55" spans="1:8" ht="31.2" hidden="1" x14ac:dyDescent="0.3">
      <c r="A55" s="85" t="s">
        <v>705</v>
      </c>
      <c r="B55" s="86" t="s">
        <v>154</v>
      </c>
      <c r="C55" s="9" t="s">
        <v>17</v>
      </c>
      <c r="D55" s="87">
        <v>1</v>
      </c>
      <c r="E55" s="87" t="s">
        <v>148</v>
      </c>
      <c r="F55" s="87">
        <v>6</v>
      </c>
      <c r="G55" s="11">
        <f t="shared" si="1"/>
        <v>2</v>
      </c>
      <c r="H55" s="11" t="s">
        <v>35</v>
      </c>
    </row>
    <row r="56" spans="1:8" x14ac:dyDescent="0.3">
      <c r="A56" s="85" t="s">
        <v>703</v>
      </c>
      <c r="B56" s="86" t="s">
        <v>611</v>
      </c>
      <c r="C56" s="9" t="s">
        <v>10</v>
      </c>
      <c r="D56" s="87">
        <v>1</v>
      </c>
      <c r="E56" s="87" t="s">
        <v>148</v>
      </c>
      <c r="F56" s="87">
        <v>1</v>
      </c>
      <c r="G56" s="11">
        <f t="shared" si="1"/>
        <v>1</v>
      </c>
      <c r="H56" s="11" t="s">
        <v>35</v>
      </c>
    </row>
    <row r="57" spans="1:8" ht="46.8" x14ac:dyDescent="0.3">
      <c r="A57" s="85" t="s">
        <v>714</v>
      </c>
      <c r="B57" s="86" t="s">
        <v>613</v>
      </c>
      <c r="C57" s="9" t="s">
        <v>10</v>
      </c>
      <c r="D57" s="87">
        <v>1</v>
      </c>
      <c r="E57" s="87" t="s">
        <v>148</v>
      </c>
      <c r="F57" s="87">
        <v>1</v>
      </c>
      <c r="G57" s="11">
        <f t="shared" si="1"/>
        <v>1</v>
      </c>
      <c r="H57" s="11" t="s">
        <v>35</v>
      </c>
    </row>
    <row r="58" spans="1:8" ht="31.2" x14ac:dyDescent="0.3">
      <c r="A58" s="85" t="s">
        <v>707</v>
      </c>
      <c r="B58" s="86" t="s">
        <v>586</v>
      </c>
      <c r="C58" s="9" t="s">
        <v>10</v>
      </c>
      <c r="D58" s="87">
        <v>1</v>
      </c>
      <c r="E58" s="87" t="s">
        <v>398</v>
      </c>
      <c r="F58" s="87">
        <v>1</v>
      </c>
      <c r="G58" s="11">
        <f t="shared" si="1"/>
        <v>2</v>
      </c>
      <c r="H58" s="11" t="s">
        <v>35</v>
      </c>
    </row>
    <row r="59" spans="1:8" ht="31.2" x14ac:dyDescent="0.3">
      <c r="A59" s="85" t="s">
        <v>707</v>
      </c>
      <c r="B59" s="86" t="s">
        <v>587</v>
      </c>
      <c r="C59" s="9" t="s">
        <v>10</v>
      </c>
      <c r="D59" s="87">
        <v>1</v>
      </c>
      <c r="E59" s="87" t="s">
        <v>398</v>
      </c>
      <c r="F59" s="87">
        <v>1</v>
      </c>
      <c r="G59" s="11">
        <f t="shared" si="1"/>
        <v>2</v>
      </c>
      <c r="H59" s="11" t="s">
        <v>35</v>
      </c>
    </row>
    <row r="60" spans="1:8" ht="46.8" hidden="1" x14ac:dyDescent="0.3">
      <c r="A60" s="85" t="s">
        <v>262</v>
      </c>
      <c r="B60" s="86" t="s">
        <v>263</v>
      </c>
      <c r="C60" s="9" t="s">
        <v>78</v>
      </c>
      <c r="D60" s="87">
        <v>1</v>
      </c>
      <c r="E60" s="87" t="s">
        <v>148</v>
      </c>
      <c r="F60" s="87">
        <v>12</v>
      </c>
      <c r="G60" s="11">
        <f t="shared" si="1"/>
        <v>1</v>
      </c>
      <c r="H60" s="11" t="s">
        <v>35</v>
      </c>
    </row>
    <row r="61" spans="1:8" ht="46.8" hidden="1" x14ac:dyDescent="0.3">
      <c r="A61" s="85" t="s">
        <v>264</v>
      </c>
      <c r="B61" s="86" t="s">
        <v>265</v>
      </c>
      <c r="C61" s="9" t="s">
        <v>78</v>
      </c>
      <c r="D61" s="87">
        <v>1</v>
      </c>
      <c r="E61" s="87" t="s">
        <v>148</v>
      </c>
      <c r="F61" s="87">
        <v>12</v>
      </c>
      <c r="G61" s="11">
        <f t="shared" si="1"/>
        <v>1</v>
      </c>
      <c r="H61" s="11" t="s">
        <v>35</v>
      </c>
    </row>
    <row r="62" spans="1:8" ht="31.2" hidden="1" x14ac:dyDescent="0.3">
      <c r="A62" s="85" t="s">
        <v>266</v>
      </c>
      <c r="B62" s="86" t="s">
        <v>267</v>
      </c>
      <c r="C62" s="9" t="s">
        <v>78</v>
      </c>
      <c r="D62" s="87">
        <v>1</v>
      </c>
      <c r="E62" s="87" t="s">
        <v>148</v>
      </c>
      <c r="F62" s="87">
        <v>12</v>
      </c>
      <c r="G62" s="11">
        <f t="shared" si="1"/>
        <v>1</v>
      </c>
      <c r="H62" s="11" t="s">
        <v>35</v>
      </c>
    </row>
    <row r="63" spans="1:8" ht="46.8" hidden="1" x14ac:dyDescent="0.3">
      <c r="A63" s="85" t="s">
        <v>268</v>
      </c>
      <c r="B63" s="86" t="s">
        <v>269</v>
      </c>
      <c r="C63" s="9" t="s">
        <v>78</v>
      </c>
      <c r="D63" s="87">
        <v>1</v>
      </c>
      <c r="E63" s="87" t="s">
        <v>148</v>
      </c>
      <c r="F63" s="87">
        <v>12</v>
      </c>
      <c r="G63" s="11">
        <f t="shared" si="1"/>
        <v>1</v>
      </c>
      <c r="H63" s="11" t="s">
        <v>35</v>
      </c>
    </row>
    <row r="64" spans="1:8" ht="31.2" hidden="1" x14ac:dyDescent="0.3">
      <c r="A64" s="85" t="s">
        <v>709</v>
      </c>
      <c r="B64" s="86" t="s">
        <v>455</v>
      </c>
      <c r="C64" s="9" t="s">
        <v>6</v>
      </c>
      <c r="D64" s="87">
        <v>1</v>
      </c>
      <c r="E64" s="87" t="s">
        <v>398</v>
      </c>
      <c r="F64" s="87">
        <v>15</v>
      </c>
      <c r="G64" s="11">
        <f t="shared" si="1"/>
        <v>1</v>
      </c>
      <c r="H64" s="11" t="s">
        <v>35</v>
      </c>
    </row>
    <row r="65" spans="1:8" hidden="1" x14ac:dyDescent="0.3">
      <c r="A65" s="85" t="s">
        <v>59</v>
      </c>
      <c r="B65" s="86" t="s">
        <v>151</v>
      </c>
      <c r="C65" s="9" t="s">
        <v>6</v>
      </c>
      <c r="D65" s="87">
        <v>1</v>
      </c>
      <c r="E65" s="87" t="s">
        <v>148</v>
      </c>
      <c r="F65" s="87">
        <v>6</v>
      </c>
      <c r="G65" s="11">
        <f t="shared" si="1"/>
        <v>2</v>
      </c>
      <c r="H65" s="11" t="s">
        <v>35</v>
      </c>
    </row>
    <row r="66" spans="1:8" hidden="1" x14ac:dyDescent="0.3">
      <c r="A66" s="85" t="s">
        <v>59</v>
      </c>
      <c r="B66" s="86" t="s">
        <v>260</v>
      </c>
      <c r="C66" s="9" t="s">
        <v>6</v>
      </c>
      <c r="D66" s="87">
        <v>1</v>
      </c>
      <c r="E66" s="87" t="s">
        <v>148</v>
      </c>
      <c r="F66" s="87">
        <v>12</v>
      </c>
      <c r="G66" s="11">
        <f t="shared" ref="G66:G101" si="2">COUNTIF($A$2:$A$997,A66)</f>
        <v>2</v>
      </c>
      <c r="H66" s="11" t="s">
        <v>35</v>
      </c>
    </row>
    <row r="67" spans="1:8" hidden="1" x14ac:dyDescent="0.3">
      <c r="A67" s="85" t="s">
        <v>324</v>
      </c>
      <c r="B67" s="86" t="s">
        <v>325</v>
      </c>
      <c r="C67" s="9" t="s">
        <v>6</v>
      </c>
      <c r="D67" s="87">
        <v>1</v>
      </c>
      <c r="E67" s="87" t="s">
        <v>148</v>
      </c>
      <c r="F67" s="87">
        <v>4</v>
      </c>
      <c r="G67" s="11">
        <f t="shared" si="2"/>
        <v>4</v>
      </c>
      <c r="H67" s="11" t="s">
        <v>35</v>
      </c>
    </row>
    <row r="68" spans="1:8" hidden="1" x14ac:dyDescent="0.3">
      <c r="A68" s="85" t="s">
        <v>324</v>
      </c>
      <c r="B68" s="86" t="s">
        <v>319</v>
      </c>
      <c r="C68" s="9" t="s">
        <v>6</v>
      </c>
      <c r="D68" s="87">
        <v>1</v>
      </c>
      <c r="E68" s="87" t="s">
        <v>148</v>
      </c>
      <c r="F68" s="87">
        <v>4</v>
      </c>
      <c r="G68" s="11">
        <f t="shared" si="2"/>
        <v>4</v>
      </c>
      <c r="H68" s="11" t="s">
        <v>35</v>
      </c>
    </row>
    <row r="69" spans="1:8" hidden="1" x14ac:dyDescent="0.3">
      <c r="A69" s="85" t="s">
        <v>324</v>
      </c>
      <c r="B69" s="86" t="s">
        <v>319</v>
      </c>
      <c r="C69" s="9" t="s">
        <v>6</v>
      </c>
      <c r="D69" s="87">
        <v>1</v>
      </c>
      <c r="E69" s="87" t="s">
        <v>148</v>
      </c>
      <c r="F69" s="87">
        <v>4</v>
      </c>
      <c r="G69" s="11">
        <f t="shared" si="2"/>
        <v>4</v>
      </c>
      <c r="H69" s="11" t="s">
        <v>35</v>
      </c>
    </row>
    <row r="70" spans="1:8" ht="31.2" hidden="1" x14ac:dyDescent="0.3">
      <c r="A70" s="85" t="s">
        <v>324</v>
      </c>
      <c r="B70" s="86" t="s">
        <v>319</v>
      </c>
      <c r="C70" s="9" t="s">
        <v>6</v>
      </c>
      <c r="D70" s="87">
        <v>1</v>
      </c>
      <c r="E70" s="87" t="s">
        <v>148</v>
      </c>
      <c r="F70" s="87">
        <v>1</v>
      </c>
      <c r="G70" s="11">
        <f t="shared" si="2"/>
        <v>4</v>
      </c>
      <c r="H70" s="11" t="s">
        <v>35</v>
      </c>
    </row>
    <row r="71" spans="1:8" ht="31.2" hidden="1" x14ac:dyDescent="0.3">
      <c r="A71" s="85" t="s">
        <v>301</v>
      </c>
      <c r="B71" s="86" t="s">
        <v>302</v>
      </c>
      <c r="C71" s="9" t="s">
        <v>6</v>
      </c>
      <c r="D71" s="87">
        <v>1</v>
      </c>
      <c r="E71" s="87" t="s">
        <v>148</v>
      </c>
      <c r="F71" s="87">
        <v>13</v>
      </c>
      <c r="G71" s="11">
        <f t="shared" si="2"/>
        <v>1</v>
      </c>
      <c r="H71" s="11" t="s">
        <v>35</v>
      </c>
    </row>
    <row r="72" spans="1:8" x14ac:dyDescent="0.3">
      <c r="A72" s="85" t="s">
        <v>604</v>
      </c>
      <c r="B72" s="86" t="s">
        <v>605</v>
      </c>
      <c r="C72" s="9" t="s">
        <v>10</v>
      </c>
      <c r="D72" s="87">
        <v>1</v>
      </c>
      <c r="E72" s="87" t="s">
        <v>148</v>
      </c>
      <c r="F72" s="87">
        <v>1</v>
      </c>
      <c r="G72" s="11">
        <f t="shared" si="2"/>
        <v>1</v>
      </c>
      <c r="H72" s="11" t="s">
        <v>35</v>
      </c>
    </row>
    <row r="73" spans="1:8" hidden="1" x14ac:dyDescent="0.3">
      <c r="A73" s="85" t="s">
        <v>594</v>
      </c>
      <c r="B73" s="86" t="s">
        <v>595</v>
      </c>
      <c r="C73" s="9" t="s">
        <v>6</v>
      </c>
      <c r="D73" s="87">
        <v>1</v>
      </c>
      <c r="E73" s="87" t="s">
        <v>398</v>
      </c>
      <c r="F73" s="87">
        <v>1</v>
      </c>
      <c r="G73" s="11">
        <f t="shared" si="2"/>
        <v>4</v>
      </c>
      <c r="H73" s="11" t="s">
        <v>35</v>
      </c>
    </row>
    <row r="74" spans="1:8" hidden="1" x14ac:dyDescent="0.3">
      <c r="A74" s="85" t="s">
        <v>594</v>
      </c>
      <c r="B74" s="86" t="s">
        <v>601</v>
      </c>
      <c r="C74" s="9" t="s">
        <v>6</v>
      </c>
      <c r="D74" s="87">
        <v>1</v>
      </c>
      <c r="E74" s="87" t="s">
        <v>398</v>
      </c>
      <c r="F74" s="87">
        <v>1</v>
      </c>
      <c r="G74" s="11">
        <f t="shared" si="2"/>
        <v>4</v>
      </c>
      <c r="H74" s="11" t="s">
        <v>35</v>
      </c>
    </row>
    <row r="75" spans="1:8" hidden="1" x14ac:dyDescent="0.3">
      <c r="A75" s="85" t="s">
        <v>594</v>
      </c>
      <c r="B75" s="86" t="s">
        <v>397</v>
      </c>
      <c r="C75" s="9" t="s">
        <v>6</v>
      </c>
      <c r="D75" s="87">
        <v>1</v>
      </c>
      <c r="E75" s="87" t="s">
        <v>398</v>
      </c>
      <c r="F75" s="87">
        <v>15</v>
      </c>
      <c r="G75" s="11">
        <f t="shared" si="2"/>
        <v>4</v>
      </c>
      <c r="H75" s="11" t="s">
        <v>35</v>
      </c>
    </row>
    <row r="76" spans="1:8" hidden="1" x14ac:dyDescent="0.3">
      <c r="A76" s="85" t="s">
        <v>594</v>
      </c>
      <c r="B76" s="86" t="s">
        <v>452</v>
      </c>
      <c r="C76" s="9" t="s">
        <v>6</v>
      </c>
      <c r="D76" s="87">
        <v>1</v>
      </c>
      <c r="E76" s="87" t="s">
        <v>398</v>
      </c>
      <c r="F76" s="87">
        <v>15</v>
      </c>
      <c r="G76" s="11">
        <f t="shared" si="2"/>
        <v>4</v>
      </c>
      <c r="H76" s="11" t="s">
        <v>35</v>
      </c>
    </row>
    <row r="77" spans="1:8" x14ac:dyDescent="0.3">
      <c r="A77" s="85" t="s">
        <v>708</v>
      </c>
      <c r="B77" s="86" t="s">
        <v>564</v>
      </c>
      <c r="C77" s="9" t="s">
        <v>10</v>
      </c>
      <c r="D77" s="87">
        <v>1</v>
      </c>
      <c r="E77" s="87" t="s">
        <v>148</v>
      </c>
      <c r="F77" s="87">
        <v>1</v>
      </c>
      <c r="G77" s="11">
        <f t="shared" si="2"/>
        <v>1</v>
      </c>
      <c r="H77" s="11" t="s">
        <v>35</v>
      </c>
    </row>
    <row r="78" spans="1:8" hidden="1" x14ac:dyDescent="0.3">
      <c r="A78" s="85" t="s">
        <v>60</v>
      </c>
      <c r="B78" s="86" t="s">
        <v>274</v>
      </c>
      <c r="C78" s="9" t="s">
        <v>6</v>
      </c>
      <c r="D78" s="87">
        <v>1</v>
      </c>
      <c r="E78" s="87" t="s">
        <v>148</v>
      </c>
      <c r="F78" s="87">
        <v>12</v>
      </c>
      <c r="G78" s="11">
        <f t="shared" si="2"/>
        <v>1</v>
      </c>
      <c r="H78" s="11" t="s">
        <v>35</v>
      </c>
    </row>
    <row r="79" spans="1:8" hidden="1" x14ac:dyDescent="0.3">
      <c r="A79" s="85" t="s">
        <v>77</v>
      </c>
      <c r="B79" s="86" t="s">
        <v>300</v>
      </c>
      <c r="C79" s="9" t="s">
        <v>6</v>
      </c>
      <c r="D79" s="87">
        <v>1</v>
      </c>
      <c r="E79" s="87" t="s">
        <v>148</v>
      </c>
      <c r="F79" s="87">
        <v>13</v>
      </c>
      <c r="G79" s="11">
        <f t="shared" si="2"/>
        <v>6</v>
      </c>
      <c r="H79" s="11" t="s">
        <v>35</v>
      </c>
    </row>
    <row r="80" spans="1:8" hidden="1" x14ac:dyDescent="0.3">
      <c r="A80" s="85" t="s">
        <v>77</v>
      </c>
      <c r="B80" s="86" t="s">
        <v>457</v>
      </c>
      <c r="C80" s="9" t="s">
        <v>6</v>
      </c>
      <c r="D80" s="87">
        <v>1</v>
      </c>
      <c r="E80" s="87" t="s">
        <v>148</v>
      </c>
      <c r="F80" s="87">
        <v>30</v>
      </c>
      <c r="G80" s="11">
        <f t="shared" si="2"/>
        <v>6</v>
      </c>
      <c r="H80" s="11" t="s">
        <v>35</v>
      </c>
    </row>
    <row r="81" spans="1:8" hidden="1" x14ac:dyDescent="0.3">
      <c r="A81" s="85" t="s">
        <v>77</v>
      </c>
      <c r="B81" s="86" t="s">
        <v>596</v>
      </c>
      <c r="C81" s="9" t="s">
        <v>6</v>
      </c>
      <c r="D81" s="87">
        <v>1</v>
      </c>
      <c r="E81" s="87" t="s">
        <v>148</v>
      </c>
      <c r="F81" s="87">
        <v>1</v>
      </c>
      <c r="G81" s="11">
        <f t="shared" si="2"/>
        <v>6</v>
      </c>
      <c r="H81" s="11" t="s">
        <v>35</v>
      </c>
    </row>
    <row r="82" spans="1:8" hidden="1" x14ac:dyDescent="0.3">
      <c r="A82" s="85" t="s">
        <v>77</v>
      </c>
      <c r="B82" s="86" t="s">
        <v>602</v>
      </c>
      <c r="C82" s="9" t="s">
        <v>6</v>
      </c>
      <c r="D82" s="87">
        <v>1</v>
      </c>
      <c r="E82" s="87" t="s">
        <v>148</v>
      </c>
      <c r="F82" s="87">
        <v>1</v>
      </c>
      <c r="G82" s="11">
        <f t="shared" si="2"/>
        <v>6</v>
      </c>
      <c r="H82" s="11" t="s">
        <v>35</v>
      </c>
    </row>
    <row r="83" spans="1:8" ht="31.2" hidden="1" x14ac:dyDescent="0.3">
      <c r="A83" s="85" t="s">
        <v>77</v>
      </c>
      <c r="B83" s="86" t="s">
        <v>399</v>
      </c>
      <c r="C83" s="9" t="s">
        <v>6</v>
      </c>
      <c r="D83" s="87">
        <v>1</v>
      </c>
      <c r="E83" s="87" t="s">
        <v>148</v>
      </c>
      <c r="F83" s="87">
        <v>30</v>
      </c>
      <c r="G83" s="11">
        <f t="shared" si="2"/>
        <v>6</v>
      </c>
      <c r="H83" s="11" t="s">
        <v>35</v>
      </c>
    </row>
    <row r="84" spans="1:8" hidden="1" x14ac:dyDescent="0.3">
      <c r="A84" s="85" t="s">
        <v>77</v>
      </c>
      <c r="B84" s="86" t="s">
        <v>453</v>
      </c>
      <c r="C84" s="9" t="s">
        <v>6</v>
      </c>
      <c r="D84" s="87">
        <v>1</v>
      </c>
      <c r="E84" s="87" t="s">
        <v>148</v>
      </c>
      <c r="F84" s="87">
        <v>30</v>
      </c>
      <c r="G84" s="11">
        <f t="shared" si="2"/>
        <v>6</v>
      </c>
      <c r="H84" s="11" t="s">
        <v>35</v>
      </c>
    </row>
    <row r="85" spans="1:8" x14ac:dyDescent="0.3">
      <c r="A85" s="85" t="s">
        <v>633</v>
      </c>
      <c r="B85" s="86" t="s">
        <v>634</v>
      </c>
      <c r="C85" s="9" t="s">
        <v>10</v>
      </c>
      <c r="D85" s="87">
        <v>1</v>
      </c>
      <c r="E85" s="87" t="s">
        <v>148</v>
      </c>
      <c r="F85" s="87">
        <v>1</v>
      </c>
      <c r="G85" s="11">
        <f t="shared" si="2"/>
        <v>1</v>
      </c>
      <c r="H85" s="11" t="s">
        <v>35</v>
      </c>
    </row>
    <row r="86" spans="1:8" hidden="1" x14ac:dyDescent="0.3">
      <c r="A86" s="85" t="s">
        <v>258</v>
      </c>
      <c r="B86" s="86" t="s">
        <v>259</v>
      </c>
      <c r="C86" s="9" t="s">
        <v>6</v>
      </c>
      <c r="D86" s="87">
        <v>1</v>
      </c>
      <c r="E86" s="87" t="s">
        <v>148</v>
      </c>
      <c r="F86" s="87">
        <v>12</v>
      </c>
      <c r="G86" s="11">
        <f t="shared" si="2"/>
        <v>1</v>
      </c>
      <c r="H86" s="11" t="s">
        <v>35</v>
      </c>
    </row>
    <row r="87" spans="1:8" x14ac:dyDescent="0.3">
      <c r="A87" s="85" t="s">
        <v>692</v>
      </c>
      <c r="B87" s="86" t="s">
        <v>239</v>
      </c>
      <c r="C87" s="9" t="s">
        <v>10</v>
      </c>
      <c r="D87" s="87">
        <v>1</v>
      </c>
      <c r="E87" s="87" t="s">
        <v>148</v>
      </c>
      <c r="F87" s="87">
        <v>12</v>
      </c>
      <c r="G87" s="11">
        <f t="shared" si="2"/>
        <v>2</v>
      </c>
      <c r="H87" s="11" t="s">
        <v>35</v>
      </c>
    </row>
    <row r="88" spans="1:8" x14ac:dyDescent="0.3">
      <c r="A88" s="85" t="s">
        <v>692</v>
      </c>
      <c r="B88" s="86" t="s">
        <v>584</v>
      </c>
      <c r="C88" s="9" t="s">
        <v>10</v>
      </c>
      <c r="D88" s="87">
        <v>1</v>
      </c>
      <c r="E88" s="87" t="s">
        <v>148</v>
      </c>
      <c r="F88" s="87">
        <v>1</v>
      </c>
      <c r="G88" s="11">
        <f t="shared" si="2"/>
        <v>2</v>
      </c>
      <c r="H88" s="11" t="s">
        <v>35</v>
      </c>
    </row>
    <row r="89" spans="1:8" x14ac:dyDescent="0.3">
      <c r="A89" s="85" t="s">
        <v>631</v>
      </c>
      <c r="B89" s="86" t="s">
        <v>632</v>
      </c>
      <c r="C89" s="9" t="s">
        <v>10</v>
      </c>
      <c r="D89" s="87">
        <v>1</v>
      </c>
      <c r="E89" s="87" t="s">
        <v>148</v>
      </c>
      <c r="F89" s="87">
        <v>1</v>
      </c>
      <c r="G89" s="11">
        <f t="shared" si="2"/>
        <v>1</v>
      </c>
      <c r="H89" s="11" t="s">
        <v>35</v>
      </c>
    </row>
    <row r="90" spans="1:8" x14ac:dyDescent="0.3">
      <c r="A90" s="85" t="s">
        <v>588</v>
      </c>
      <c r="B90" s="86" t="s">
        <v>589</v>
      </c>
      <c r="C90" s="9" t="s">
        <v>10</v>
      </c>
      <c r="D90" s="87">
        <v>1</v>
      </c>
      <c r="E90" s="87" t="s">
        <v>398</v>
      </c>
      <c r="F90" s="87">
        <v>1</v>
      </c>
      <c r="G90" s="11">
        <f t="shared" si="2"/>
        <v>1</v>
      </c>
      <c r="H90" s="11" t="s">
        <v>35</v>
      </c>
    </row>
    <row r="91" spans="1:8" ht="46.8" x14ac:dyDescent="0.3">
      <c r="A91" s="85" t="s">
        <v>330</v>
      </c>
      <c r="B91" s="86" t="s">
        <v>331</v>
      </c>
      <c r="C91" s="9" t="s">
        <v>10</v>
      </c>
      <c r="D91" s="87">
        <v>1</v>
      </c>
      <c r="E91" s="87" t="s">
        <v>148</v>
      </c>
      <c r="F91" s="87">
        <v>4</v>
      </c>
      <c r="G91" s="11">
        <f t="shared" si="2"/>
        <v>1</v>
      </c>
      <c r="H91" s="11" t="s">
        <v>35</v>
      </c>
    </row>
    <row r="92" spans="1:8" ht="78" x14ac:dyDescent="0.3">
      <c r="A92" s="85" t="s">
        <v>328</v>
      </c>
      <c r="B92" s="86" t="s">
        <v>329</v>
      </c>
      <c r="C92" s="9" t="s">
        <v>10</v>
      </c>
      <c r="D92" s="87">
        <v>1</v>
      </c>
      <c r="E92" s="87" t="s">
        <v>148</v>
      </c>
      <c r="F92" s="87">
        <v>4</v>
      </c>
      <c r="G92" s="11">
        <f t="shared" si="2"/>
        <v>1</v>
      </c>
      <c r="H92" s="11" t="s">
        <v>35</v>
      </c>
    </row>
    <row r="93" spans="1:8" x14ac:dyDescent="0.3">
      <c r="A93" s="85" t="s">
        <v>637</v>
      </c>
      <c r="B93" s="86" t="s">
        <v>638</v>
      </c>
      <c r="C93" s="9" t="s">
        <v>10</v>
      </c>
      <c r="D93" s="87">
        <v>1</v>
      </c>
      <c r="E93" s="87" t="s">
        <v>148</v>
      </c>
      <c r="F93" s="87">
        <v>1</v>
      </c>
      <c r="G93" s="11">
        <f t="shared" si="2"/>
        <v>1</v>
      </c>
      <c r="H93" s="11" t="s">
        <v>35</v>
      </c>
    </row>
    <row r="94" spans="1:8" x14ac:dyDescent="0.3">
      <c r="A94" s="85" t="s">
        <v>706</v>
      </c>
      <c r="B94" s="86" t="s">
        <v>562</v>
      </c>
      <c r="C94" s="9" t="s">
        <v>10</v>
      </c>
      <c r="D94" s="87">
        <v>1</v>
      </c>
      <c r="E94" s="87" t="s">
        <v>148</v>
      </c>
      <c r="F94" s="87">
        <v>1</v>
      </c>
      <c r="G94" s="11">
        <f t="shared" si="2"/>
        <v>1</v>
      </c>
      <c r="H94" s="11" t="s">
        <v>35</v>
      </c>
    </row>
    <row r="95" spans="1:8" ht="78" hidden="1" x14ac:dyDescent="0.3">
      <c r="A95" s="85" t="s">
        <v>270</v>
      </c>
      <c r="B95" s="86" t="s">
        <v>271</v>
      </c>
      <c r="C95" s="9" t="s">
        <v>78</v>
      </c>
      <c r="D95" s="87">
        <v>1</v>
      </c>
      <c r="E95" s="87" t="s">
        <v>148</v>
      </c>
      <c r="F95" s="87">
        <v>12</v>
      </c>
      <c r="G95" s="11">
        <f t="shared" si="2"/>
        <v>1</v>
      </c>
      <c r="H95" s="11" t="s">
        <v>35</v>
      </c>
    </row>
    <row r="96" spans="1:8" x14ac:dyDescent="0.3">
      <c r="A96" s="85" t="s">
        <v>571</v>
      </c>
      <c r="B96" s="86" t="s">
        <v>572</v>
      </c>
      <c r="C96" s="9" t="s">
        <v>10</v>
      </c>
      <c r="D96" s="87">
        <v>1</v>
      </c>
      <c r="E96" s="87" t="s">
        <v>148</v>
      </c>
      <c r="F96" s="87">
        <v>1</v>
      </c>
      <c r="G96" s="11">
        <f t="shared" si="2"/>
        <v>1</v>
      </c>
      <c r="H96" s="11" t="s">
        <v>35</v>
      </c>
    </row>
    <row r="97" spans="1:8" x14ac:dyDescent="0.3">
      <c r="A97" s="85" t="s">
        <v>252</v>
      </c>
      <c r="B97" s="86" t="s">
        <v>253</v>
      </c>
      <c r="C97" s="9" t="s">
        <v>10</v>
      </c>
      <c r="D97" s="87">
        <v>1</v>
      </c>
      <c r="E97" s="87" t="s">
        <v>148</v>
      </c>
      <c r="F97" s="87">
        <v>12</v>
      </c>
      <c r="G97" s="11">
        <f t="shared" si="2"/>
        <v>1</v>
      </c>
      <c r="H97" s="11" t="s">
        <v>35</v>
      </c>
    </row>
    <row r="98" spans="1:8" x14ac:dyDescent="0.3">
      <c r="A98" s="85" t="s">
        <v>713</v>
      </c>
      <c r="B98" s="86" t="s">
        <v>600</v>
      </c>
      <c r="C98" s="9" t="s">
        <v>10</v>
      </c>
      <c r="D98" s="87">
        <v>1</v>
      </c>
      <c r="E98" s="87" t="s">
        <v>398</v>
      </c>
      <c r="F98" s="87">
        <v>1</v>
      </c>
      <c r="G98" s="11">
        <f t="shared" si="2"/>
        <v>1</v>
      </c>
      <c r="H98" s="11" t="s">
        <v>35</v>
      </c>
    </row>
    <row r="99" spans="1:8" x14ac:dyDescent="0.3">
      <c r="A99" s="85" t="s">
        <v>641</v>
      </c>
      <c r="B99" s="86" t="s">
        <v>642</v>
      </c>
      <c r="C99" s="9" t="s">
        <v>10</v>
      </c>
      <c r="D99" s="87">
        <v>1</v>
      </c>
      <c r="E99" s="87" t="s">
        <v>148</v>
      </c>
      <c r="F99" s="87">
        <v>1</v>
      </c>
      <c r="G99" s="11">
        <f t="shared" si="2"/>
        <v>1</v>
      </c>
      <c r="H99" s="11" t="s">
        <v>35</v>
      </c>
    </row>
    <row r="100" spans="1:8" x14ac:dyDescent="0.3">
      <c r="A100" s="85" t="s">
        <v>254</v>
      </c>
      <c r="B100" s="86" t="s">
        <v>255</v>
      </c>
      <c r="C100" s="9" t="s">
        <v>10</v>
      </c>
      <c r="D100" s="87">
        <v>1</v>
      </c>
      <c r="E100" s="87" t="s">
        <v>148</v>
      </c>
      <c r="F100" s="87">
        <v>12</v>
      </c>
      <c r="G100" s="11">
        <f t="shared" si="2"/>
        <v>1</v>
      </c>
      <c r="H100" s="11" t="s">
        <v>35</v>
      </c>
    </row>
    <row r="101" spans="1:8" x14ac:dyDescent="0.3">
      <c r="A101" s="85" t="s">
        <v>256</v>
      </c>
      <c r="B101" s="86" t="s">
        <v>257</v>
      </c>
      <c r="C101" s="9" t="s">
        <v>10</v>
      </c>
      <c r="D101" s="87">
        <v>1</v>
      </c>
      <c r="E101" s="87" t="s">
        <v>148</v>
      </c>
      <c r="F101" s="87">
        <v>12</v>
      </c>
      <c r="G101" s="11">
        <f t="shared" si="2"/>
        <v>1</v>
      </c>
      <c r="H101" s="11" t="s">
        <v>35</v>
      </c>
    </row>
    <row r="102" spans="1:8" x14ac:dyDescent="0.3">
      <c r="C102" s="90"/>
    </row>
    <row r="103" spans="1:8" x14ac:dyDescent="0.3">
      <c r="C103" s="90"/>
    </row>
    <row r="104" spans="1:8" x14ac:dyDescent="0.3">
      <c r="C104" s="90"/>
    </row>
    <row r="105" spans="1:8" x14ac:dyDescent="0.3">
      <c r="C105" s="90"/>
    </row>
    <row r="106" spans="1:8" x14ac:dyDescent="0.3">
      <c r="C106" s="90"/>
    </row>
    <row r="107" spans="1:8" x14ac:dyDescent="0.3">
      <c r="C107" s="90"/>
    </row>
    <row r="108" spans="1:8" x14ac:dyDescent="0.3">
      <c r="C108" s="90"/>
    </row>
    <row r="109" spans="1:8" x14ac:dyDescent="0.3">
      <c r="C109" s="90"/>
    </row>
    <row r="110" spans="1:8" x14ac:dyDescent="0.3">
      <c r="C110" s="90"/>
    </row>
    <row r="111" spans="1:8" x14ac:dyDescent="0.3">
      <c r="C111" s="90"/>
    </row>
    <row r="112" spans="1:8" x14ac:dyDescent="0.3">
      <c r="C112" s="90"/>
    </row>
    <row r="113" spans="3:3" x14ac:dyDescent="0.3">
      <c r="C113" s="90"/>
    </row>
    <row r="114" spans="3:3" x14ac:dyDescent="0.3">
      <c r="C114" s="90"/>
    </row>
    <row r="115" spans="3:3" x14ac:dyDescent="0.3">
      <c r="C115" s="90"/>
    </row>
    <row r="116" spans="3:3" x14ac:dyDescent="0.3">
      <c r="C116" s="90"/>
    </row>
    <row r="117" spans="3:3" x14ac:dyDescent="0.3">
      <c r="C117" s="90"/>
    </row>
    <row r="118" spans="3:3" x14ac:dyDescent="0.3">
      <c r="C118" s="90"/>
    </row>
    <row r="119" spans="3:3" x14ac:dyDescent="0.3">
      <c r="C119" s="90"/>
    </row>
    <row r="120" spans="3:3" x14ac:dyDescent="0.3">
      <c r="C120" s="90"/>
    </row>
    <row r="121" spans="3:3" x14ac:dyDescent="0.3">
      <c r="C121" s="90"/>
    </row>
    <row r="122" spans="3:3" x14ac:dyDescent="0.3">
      <c r="C122" s="90"/>
    </row>
    <row r="123" spans="3:3" x14ac:dyDescent="0.3">
      <c r="C123" s="90"/>
    </row>
    <row r="124" spans="3:3" x14ac:dyDescent="0.3">
      <c r="C124" s="90"/>
    </row>
    <row r="125" spans="3:3" x14ac:dyDescent="0.3">
      <c r="C125" s="90"/>
    </row>
    <row r="126" spans="3:3" x14ac:dyDescent="0.3">
      <c r="C126" s="90"/>
    </row>
    <row r="127" spans="3:3" x14ac:dyDescent="0.3">
      <c r="C127" s="90"/>
    </row>
    <row r="128" spans="3:3" x14ac:dyDescent="0.3">
      <c r="C128" s="90"/>
    </row>
    <row r="129" spans="3:3" x14ac:dyDescent="0.3">
      <c r="C129" s="90"/>
    </row>
    <row r="130" spans="3:3" x14ac:dyDescent="0.3">
      <c r="C130" s="90"/>
    </row>
    <row r="131" spans="3:3" x14ac:dyDescent="0.3">
      <c r="C131" s="90"/>
    </row>
    <row r="132" spans="3:3" x14ac:dyDescent="0.3">
      <c r="C132" s="90"/>
    </row>
    <row r="133" spans="3:3" x14ac:dyDescent="0.3">
      <c r="C133" s="90"/>
    </row>
    <row r="134" spans="3:3" x14ac:dyDescent="0.3">
      <c r="C134" s="90"/>
    </row>
    <row r="135" spans="3:3" x14ac:dyDescent="0.3">
      <c r="C135" s="90"/>
    </row>
    <row r="136" spans="3:3" x14ac:dyDescent="0.3">
      <c r="C136" s="90"/>
    </row>
    <row r="137" spans="3:3" x14ac:dyDescent="0.3">
      <c r="C137" s="90"/>
    </row>
    <row r="138" spans="3:3" x14ac:dyDescent="0.3">
      <c r="C138" s="90"/>
    </row>
    <row r="139" spans="3:3" x14ac:dyDescent="0.3">
      <c r="C139" s="90"/>
    </row>
    <row r="140" spans="3:3" x14ac:dyDescent="0.3">
      <c r="C140" s="90"/>
    </row>
    <row r="141" spans="3:3" x14ac:dyDescent="0.3">
      <c r="C141" s="90"/>
    </row>
    <row r="142" spans="3:3" x14ac:dyDescent="0.3">
      <c r="C142" s="90"/>
    </row>
    <row r="143" spans="3:3" x14ac:dyDescent="0.3">
      <c r="C143" s="90"/>
    </row>
    <row r="144" spans="3:3" x14ac:dyDescent="0.3">
      <c r="C144" s="90"/>
    </row>
    <row r="145" spans="3:3" x14ac:dyDescent="0.3">
      <c r="C145" s="90"/>
    </row>
    <row r="146" spans="3:3" x14ac:dyDescent="0.3">
      <c r="C146" s="90"/>
    </row>
    <row r="147" spans="3:3" x14ac:dyDescent="0.3">
      <c r="C147" s="90"/>
    </row>
    <row r="148" spans="3:3" x14ac:dyDescent="0.3">
      <c r="C148" s="90"/>
    </row>
    <row r="149" spans="3:3" x14ac:dyDescent="0.3">
      <c r="C149" s="90"/>
    </row>
    <row r="150" spans="3:3" x14ac:dyDescent="0.3">
      <c r="C150" s="90"/>
    </row>
    <row r="151" spans="3:3" x14ac:dyDescent="0.3">
      <c r="C151" s="90"/>
    </row>
    <row r="152" spans="3:3" x14ac:dyDescent="0.3">
      <c r="C152" s="90"/>
    </row>
    <row r="153" spans="3:3" x14ac:dyDescent="0.3">
      <c r="C153" s="90"/>
    </row>
    <row r="154" spans="3:3" x14ac:dyDescent="0.3">
      <c r="C154" s="90"/>
    </row>
    <row r="155" spans="3:3" x14ac:dyDescent="0.3">
      <c r="C155" s="90"/>
    </row>
    <row r="156" spans="3:3" x14ac:dyDescent="0.3">
      <c r="C156" s="90"/>
    </row>
    <row r="157" spans="3:3" x14ac:dyDescent="0.3">
      <c r="C157" s="90"/>
    </row>
    <row r="158" spans="3:3" x14ac:dyDescent="0.3">
      <c r="C158" s="90"/>
    </row>
    <row r="159" spans="3:3" x14ac:dyDescent="0.3">
      <c r="C159" s="90"/>
    </row>
    <row r="160" spans="3:3" x14ac:dyDescent="0.3">
      <c r="C160" s="90"/>
    </row>
    <row r="161" spans="3:3" x14ac:dyDescent="0.3">
      <c r="C161" s="90"/>
    </row>
    <row r="162" spans="3:3" x14ac:dyDescent="0.3">
      <c r="C162" s="90"/>
    </row>
    <row r="163" spans="3:3" x14ac:dyDescent="0.3">
      <c r="C163" s="90"/>
    </row>
    <row r="164" spans="3:3" x14ac:dyDescent="0.3">
      <c r="C164" s="90"/>
    </row>
    <row r="165" spans="3:3" x14ac:dyDescent="0.3">
      <c r="C165" s="90"/>
    </row>
    <row r="166" spans="3:3" x14ac:dyDescent="0.3">
      <c r="C166" s="90"/>
    </row>
    <row r="167" spans="3:3" x14ac:dyDescent="0.3">
      <c r="C167" s="90"/>
    </row>
    <row r="168" spans="3:3" x14ac:dyDescent="0.3">
      <c r="C168" s="90"/>
    </row>
    <row r="169" spans="3:3" x14ac:dyDescent="0.3">
      <c r="C169" s="90"/>
    </row>
    <row r="170" spans="3:3" x14ac:dyDescent="0.3">
      <c r="C170" s="90"/>
    </row>
    <row r="171" spans="3:3" x14ac:dyDescent="0.3">
      <c r="C171" s="90"/>
    </row>
    <row r="172" spans="3:3" x14ac:dyDescent="0.3">
      <c r="C172" s="90"/>
    </row>
    <row r="173" spans="3:3" x14ac:dyDescent="0.3">
      <c r="C173" s="90"/>
    </row>
    <row r="174" spans="3:3" x14ac:dyDescent="0.3">
      <c r="C174" s="90"/>
    </row>
    <row r="175" spans="3:3" x14ac:dyDescent="0.3">
      <c r="C175" s="90"/>
    </row>
    <row r="176" spans="3:3" x14ac:dyDescent="0.3">
      <c r="C176" s="90"/>
    </row>
    <row r="177" spans="3:3" x14ac:dyDescent="0.3">
      <c r="C177" s="90"/>
    </row>
    <row r="178" spans="3:3" x14ac:dyDescent="0.3">
      <c r="C178" s="90"/>
    </row>
    <row r="179" spans="3:3" x14ac:dyDescent="0.3">
      <c r="C179" s="90"/>
    </row>
    <row r="180" spans="3:3" x14ac:dyDescent="0.3">
      <c r="C180" s="90"/>
    </row>
    <row r="181" spans="3:3" x14ac:dyDescent="0.3">
      <c r="C181" s="90"/>
    </row>
    <row r="182" spans="3:3" x14ac:dyDescent="0.3">
      <c r="C182" s="90"/>
    </row>
    <row r="183" spans="3:3" x14ac:dyDescent="0.3">
      <c r="C183" s="90"/>
    </row>
    <row r="184" spans="3:3" x14ac:dyDescent="0.3">
      <c r="C184" s="90"/>
    </row>
    <row r="185" spans="3:3" x14ac:dyDescent="0.3">
      <c r="C185" s="90"/>
    </row>
    <row r="186" spans="3:3" x14ac:dyDescent="0.3">
      <c r="C186" s="90"/>
    </row>
    <row r="187" spans="3:3" x14ac:dyDescent="0.3">
      <c r="C187" s="90"/>
    </row>
    <row r="188" spans="3:3" x14ac:dyDescent="0.3">
      <c r="C188" s="90"/>
    </row>
    <row r="189" spans="3:3" x14ac:dyDescent="0.3">
      <c r="C189" s="90"/>
    </row>
    <row r="190" spans="3:3" x14ac:dyDescent="0.3">
      <c r="C190" s="90"/>
    </row>
    <row r="191" spans="3:3" x14ac:dyDescent="0.3">
      <c r="C191" s="90"/>
    </row>
    <row r="192" spans="3:3" x14ac:dyDescent="0.3">
      <c r="C192" s="90"/>
    </row>
    <row r="193" spans="3:3" x14ac:dyDescent="0.3">
      <c r="C193" s="90"/>
    </row>
    <row r="194" spans="3:3" x14ac:dyDescent="0.3">
      <c r="C194" s="90"/>
    </row>
    <row r="195" spans="3:3" x14ac:dyDescent="0.3">
      <c r="C195" s="90"/>
    </row>
    <row r="196" spans="3:3" x14ac:dyDescent="0.3">
      <c r="C196" s="90"/>
    </row>
    <row r="197" spans="3:3" x14ac:dyDescent="0.3">
      <c r="C197" s="90"/>
    </row>
    <row r="198" spans="3:3" x14ac:dyDescent="0.3">
      <c r="C198" s="90"/>
    </row>
    <row r="199" spans="3:3" x14ac:dyDescent="0.3">
      <c r="C199" s="90"/>
    </row>
    <row r="200" spans="3:3" x14ac:dyDescent="0.3">
      <c r="C200" s="90"/>
    </row>
    <row r="201" spans="3:3" x14ac:dyDescent="0.3">
      <c r="C201" s="90"/>
    </row>
    <row r="202" spans="3:3" x14ac:dyDescent="0.3">
      <c r="C202" s="90"/>
    </row>
    <row r="203" spans="3:3" x14ac:dyDescent="0.3">
      <c r="C203" s="90"/>
    </row>
    <row r="204" spans="3:3" x14ac:dyDescent="0.3">
      <c r="C204" s="90"/>
    </row>
    <row r="205" spans="3:3" x14ac:dyDescent="0.3">
      <c r="C205" s="90"/>
    </row>
    <row r="206" spans="3:3" x14ac:dyDescent="0.3">
      <c r="C206" s="90"/>
    </row>
    <row r="207" spans="3:3" x14ac:dyDescent="0.3">
      <c r="C207" s="90"/>
    </row>
    <row r="208" spans="3:3" x14ac:dyDescent="0.3">
      <c r="C208" s="90"/>
    </row>
    <row r="209" spans="3:3" x14ac:dyDescent="0.3">
      <c r="C209" s="90"/>
    </row>
    <row r="210" spans="3:3" x14ac:dyDescent="0.3">
      <c r="C210" s="90"/>
    </row>
    <row r="211" spans="3:3" x14ac:dyDescent="0.3">
      <c r="C211" s="90"/>
    </row>
    <row r="212" spans="3:3" x14ac:dyDescent="0.3">
      <c r="C212" s="90"/>
    </row>
    <row r="213" spans="3:3" x14ac:dyDescent="0.3">
      <c r="C213" s="90"/>
    </row>
    <row r="214" spans="3:3" x14ac:dyDescent="0.3">
      <c r="C214" s="90"/>
    </row>
    <row r="215" spans="3:3" x14ac:dyDescent="0.3">
      <c r="C215" s="90"/>
    </row>
    <row r="216" spans="3:3" x14ac:dyDescent="0.3">
      <c r="C216" s="90"/>
    </row>
    <row r="217" spans="3:3" x14ac:dyDescent="0.3">
      <c r="C217" s="90"/>
    </row>
    <row r="218" spans="3:3" x14ac:dyDescent="0.3">
      <c r="C218" s="90"/>
    </row>
    <row r="219" spans="3:3" x14ac:dyDescent="0.3">
      <c r="C219" s="90"/>
    </row>
    <row r="220" spans="3:3" x14ac:dyDescent="0.3">
      <c r="C220" s="90"/>
    </row>
    <row r="221" spans="3:3" x14ac:dyDescent="0.3">
      <c r="C221" s="90"/>
    </row>
    <row r="222" spans="3:3" x14ac:dyDescent="0.3">
      <c r="C222" s="90"/>
    </row>
    <row r="223" spans="3:3" x14ac:dyDescent="0.3">
      <c r="C223" s="90"/>
    </row>
    <row r="224" spans="3:3" x14ac:dyDescent="0.3">
      <c r="C224" s="90"/>
    </row>
    <row r="225" spans="3:3" x14ac:dyDescent="0.3">
      <c r="C225" s="90"/>
    </row>
    <row r="226" spans="3:3" x14ac:dyDescent="0.3">
      <c r="C226" s="90"/>
    </row>
    <row r="227" spans="3:3" x14ac:dyDescent="0.3">
      <c r="C227" s="90"/>
    </row>
    <row r="228" spans="3:3" x14ac:dyDescent="0.3">
      <c r="C228" s="90"/>
    </row>
    <row r="229" spans="3:3" x14ac:dyDescent="0.3">
      <c r="C229" s="90"/>
    </row>
    <row r="230" spans="3:3" x14ac:dyDescent="0.3">
      <c r="C230" s="90"/>
    </row>
    <row r="231" spans="3:3" x14ac:dyDescent="0.3">
      <c r="C231" s="90"/>
    </row>
    <row r="232" spans="3:3" x14ac:dyDescent="0.3">
      <c r="C232" s="90"/>
    </row>
    <row r="233" spans="3:3" x14ac:dyDescent="0.3">
      <c r="C233" s="90"/>
    </row>
    <row r="234" spans="3:3" x14ac:dyDescent="0.3">
      <c r="C234" s="90"/>
    </row>
    <row r="235" spans="3:3" x14ac:dyDescent="0.3">
      <c r="C235" s="90"/>
    </row>
    <row r="236" spans="3:3" x14ac:dyDescent="0.3">
      <c r="C236" s="90"/>
    </row>
    <row r="237" spans="3:3" x14ac:dyDescent="0.3">
      <c r="C237" s="90"/>
    </row>
    <row r="238" spans="3:3" x14ac:dyDescent="0.3">
      <c r="C238" s="90"/>
    </row>
    <row r="239" spans="3:3" x14ac:dyDescent="0.3">
      <c r="C239" s="90"/>
    </row>
    <row r="240" spans="3:3" x14ac:dyDescent="0.3">
      <c r="C240" s="90"/>
    </row>
    <row r="241" spans="3:3" x14ac:dyDescent="0.3">
      <c r="C241" s="90"/>
    </row>
    <row r="242" spans="3:3" x14ac:dyDescent="0.3">
      <c r="C242" s="90"/>
    </row>
    <row r="243" spans="3:3" x14ac:dyDescent="0.3">
      <c r="C243" s="90"/>
    </row>
    <row r="244" spans="3:3" x14ac:dyDescent="0.3">
      <c r="C244" s="90"/>
    </row>
    <row r="245" spans="3:3" x14ac:dyDescent="0.3">
      <c r="C245" s="90"/>
    </row>
    <row r="246" spans="3:3" x14ac:dyDescent="0.3">
      <c r="C246" s="90"/>
    </row>
    <row r="247" spans="3:3" x14ac:dyDescent="0.3">
      <c r="C247" s="90"/>
    </row>
    <row r="248" spans="3:3" x14ac:dyDescent="0.3">
      <c r="C248" s="90"/>
    </row>
    <row r="249" spans="3:3" x14ac:dyDescent="0.3">
      <c r="C249" s="90"/>
    </row>
    <row r="250" spans="3:3" x14ac:dyDescent="0.3">
      <c r="C250" s="90"/>
    </row>
    <row r="251" spans="3:3" x14ac:dyDescent="0.3">
      <c r="C251" s="90"/>
    </row>
    <row r="252" spans="3:3" x14ac:dyDescent="0.3">
      <c r="C252" s="90"/>
    </row>
    <row r="253" spans="3:3" x14ac:dyDescent="0.3">
      <c r="C253" s="90"/>
    </row>
    <row r="254" spans="3:3" x14ac:dyDescent="0.3">
      <c r="C254" s="90"/>
    </row>
    <row r="255" spans="3:3" x14ac:dyDescent="0.3">
      <c r="C255" s="90"/>
    </row>
    <row r="256" spans="3:3" x14ac:dyDescent="0.3">
      <c r="C256" s="90"/>
    </row>
    <row r="257" spans="3:3" x14ac:dyDescent="0.3">
      <c r="C257" s="90"/>
    </row>
    <row r="258" spans="3:3" x14ac:dyDescent="0.3">
      <c r="C258" s="90"/>
    </row>
    <row r="259" spans="3:3" x14ac:dyDescent="0.3">
      <c r="C259" s="90"/>
    </row>
    <row r="260" spans="3:3" x14ac:dyDescent="0.3">
      <c r="C260" s="90"/>
    </row>
    <row r="261" spans="3:3" x14ac:dyDescent="0.3">
      <c r="C261" s="90"/>
    </row>
    <row r="262" spans="3:3" x14ac:dyDescent="0.3">
      <c r="C262" s="90"/>
    </row>
    <row r="263" spans="3:3" x14ac:dyDescent="0.3">
      <c r="C263" s="90"/>
    </row>
    <row r="264" spans="3:3" x14ac:dyDescent="0.3">
      <c r="C264" s="90"/>
    </row>
    <row r="265" spans="3:3" x14ac:dyDescent="0.3">
      <c r="C265" s="90"/>
    </row>
    <row r="266" spans="3:3" x14ac:dyDescent="0.3">
      <c r="C266" s="90"/>
    </row>
    <row r="267" spans="3:3" x14ac:dyDescent="0.3">
      <c r="C267" s="90"/>
    </row>
    <row r="268" spans="3:3" x14ac:dyDescent="0.3">
      <c r="C268" s="90"/>
    </row>
    <row r="269" spans="3:3" x14ac:dyDescent="0.3">
      <c r="C269" s="90"/>
    </row>
    <row r="270" spans="3:3" x14ac:dyDescent="0.3">
      <c r="C270" s="90"/>
    </row>
    <row r="271" spans="3:3" x14ac:dyDescent="0.3">
      <c r="C271" s="90"/>
    </row>
    <row r="272" spans="3:3" x14ac:dyDescent="0.3">
      <c r="C272" s="90"/>
    </row>
    <row r="273" spans="3:3" x14ac:dyDescent="0.3">
      <c r="C273" s="90"/>
    </row>
    <row r="274" spans="3:3" x14ac:dyDescent="0.3">
      <c r="C274" s="90"/>
    </row>
    <row r="275" spans="3:3" x14ac:dyDescent="0.3">
      <c r="C275" s="90"/>
    </row>
    <row r="276" spans="3:3" x14ac:dyDescent="0.3">
      <c r="C276" s="90"/>
    </row>
    <row r="277" spans="3:3" x14ac:dyDescent="0.3">
      <c r="C277" s="90"/>
    </row>
    <row r="278" spans="3:3" x14ac:dyDescent="0.3">
      <c r="C278" s="90"/>
    </row>
    <row r="279" spans="3:3" x14ac:dyDescent="0.3">
      <c r="C279" s="90"/>
    </row>
    <row r="280" spans="3:3" x14ac:dyDescent="0.3">
      <c r="C280" s="90"/>
    </row>
    <row r="281" spans="3:3" x14ac:dyDescent="0.3">
      <c r="C281" s="90"/>
    </row>
    <row r="282" spans="3:3" x14ac:dyDescent="0.3">
      <c r="C282" s="90"/>
    </row>
    <row r="283" spans="3:3" x14ac:dyDescent="0.3">
      <c r="C283" s="90"/>
    </row>
    <row r="284" spans="3:3" x14ac:dyDescent="0.3">
      <c r="C284" s="90"/>
    </row>
    <row r="285" spans="3:3" x14ac:dyDescent="0.3">
      <c r="C285" s="90"/>
    </row>
    <row r="286" spans="3:3" x14ac:dyDescent="0.3">
      <c r="C286" s="90"/>
    </row>
    <row r="287" spans="3:3" x14ac:dyDescent="0.3">
      <c r="C287" s="90"/>
    </row>
    <row r="288" spans="3:3" x14ac:dyDescent="0.3">
      <c r="C288" s="90"/>
    </row>
    <row r="289" spans="3:3" x14ac:dyDescent="0.3">
      <c r="C289" s="90"/>
    </row>
    <row r="290" spans="3:3" x14ac:dyDescent="0.3">
      <c r="C290" s="90"/>
    </row>
    <row r="291" spans="3:3" x14ac:dyDescent="0.3">
      <c r="C291" s="90"/>
    </row>
    <row r="292" spans="3:3" x14ac:dyDescent="0.3">
      <c r="C292" s="90"/>
    </row>
    <row r="293" spans="3:3" x14ac:dyDescent="0.3">
      <c r="C293" s="90"/>
    </row>
    <row r="294" spans="3:3" x14ac:dyDescent="0.3">
      <c r="C294" s="90"/>
    </row>
    <row r="295" spans="3:3" x14ac:dyDescent="0.3">
      <c r="C295" s="90"/>
    </row>
    <row r="296" spans="3:3" x14ac:dyDescent="0.3">
      <c r="C296" s="90"/>
    </row>
    <row r="297" spans="3:3" x14ac:dyDescent="0.3">
      <c r="C297" s="90"/>
    </row>
    <row r="298" spans="3:3" x14ac:dyDescent="0.3">
      <c r="C298" s="90"/>
    </row>
    <row r="299" spans="3:3" x14ac:dyDescent="0.3">
      <c r="C299" s="90"/>
    </row>
    <row r="300" spans="3:3" x14ac:dyDescent="0.3">
      <c r="C300" s="90"/>
    </row>
    <row r="301" spans="3:3" x14ac:dyDescent="0.3">
      <c r="C301" s="90"/>
    </row>
    <row r="302" spans="3:3" x14ac:dyDescent="0.3">
      <c r="C302" s="90"/>
    </row>
    <row r="303" spans="3:3" x14ac:dyDescent="0.3">
      <c r="C303" s="90"/>
    </row>
    <row r="304" spans="3:3" x14ac:dyDescent="0.3">
      <c r="C304" s="90"/>
    </row>
    <row r="305" spans="3:3" x14ac:dyDescent="0.3">
      <c r="C305" s="90"/>
    </row>
    <row r="306" spans="3:3" x14ac:dyDescent="0.3">
      <c r="C306" s="90"/>
    </row>
    <row r="307" spans="3:3" x14ac:dyDescent="0.3">
      <c r="C307" s="90"/>
    </row>
    <row r="308" spans="3:3" x14ac:dyDescent="0.3">
      <c r="C308" s="90"/>
    </row>
    <row r="309" spans="3:3" x14ac:dyDescent="0.3">
      <c r="C309" s="90"/>
    </row>
    <row r="310" spans="3:3" x14ac:dyDescent="0.3">
      <c r="C310" s="90"/>
    </row>
    <row r="311" spans="3:3" x14ac:dyDescent="0.3">
      <c r="C311" s="90"/>
    </row>
    <row r="312" spans="3:3" x14ac:dyDescent="0.3">
      <c r="C312" s="90"/>
    </row>
    <row r="313" spans="3:3" x14ac:dyDescent="0.3">
      <c r="C313" s="90"/>
    </row>
    <row r="314" spans="3:3" x14ac:dyDescent="0.3">
      <c r="C314" s="90"/>
    </row>
    <row r="315" spans="3:3" x14ac:dyDescent="0.3">
      <c r="C315" s="90"/>
    </row>
    <row r="316" spans="3:3" x14ac:dyDescent="0.3">
      <c r="C316" s="90"/>
    </row>
    <row r="317" spans="3:3" x14ac:dyDescent="0.3">
      <c r="C317" s="90"/>
    </row>
    <row r="318" spans="3:3" x14ac:dyDescent="0.3">
      <c r="C318" s="90"/>
    </row>
    <row r="319" spans="3:3" x14ac:dyDescent="0.3">
      <c r="C319" s="90"/>
    </row>
    <row r="320" spans="3:3" x14ac:dyDescent="0.3">
      <c r="C320" s="90"/>
    </row>
    <row r="321" spans="3:3" x14ac:dyDescent="0.3">
      <c r="C321" s="90"/>
    </row>
    <row r="322" spans="3:3" x14ac:dyDescent="0.3">
      <c r="C322" s="90"/>
    </row>
    <row r="323" spans="3:3" x14ac:dyDescent="0.3">
      <c r="C323" s="90"/>
    </row>
    <row r="324" spans="3:3" x14ac:dyDescent="0.3">
      <c r="C324" s="90"/>
    </row>
    <row r="325" spans="3:3" x14ac:dyDescent="0.3">
      <c r="C325" s="90"/>
    </row>
    <row r="326" spans="3:3" x14ac:dyDescent="0.3">
      <c r="C326" s="90"/>
    </row>
    <row r="327" spans="3:3" x14ac:dyDescent="0.3">
      <c r="C327" s="90"/>
    </row>
    <row r="328" spans="3:3" x14ac:dyDescent="0.3">
      <c r="C328" s="90"/>
    </row>
    <row r="329" spans="3:3" x14ac:dyDescent="0.3">
      <c r="C329" s="90"/>
    </row>
    <row r="330" spans="3:3" x14ac:dyDescent="0.3">
      <c r="C330" s="90"/>
    </row>
    <row r="331" spans="3:3" x14ac:dyDescent="0.3">
      <c r="C331" s="90"/>
    </row>
    <row r="332" spans="3:3" x14ac:dyDescent="0.3">
      <c r="C332" s="90"/>
    </row>
    <row r="333" spans="3:3" x14ac:dyDescent="0.3">
      <c r="C333" s="90"/>
    </row>
    <row r="334" spans="3:3" x14ac:dyDescent="0.3">
      <c r="C334" s="90"/>
    </row>
    <row r="335" spans="3:3" x14ac:dyDescent="0.3">
      <c r="C335" s="90"/>
    </row>
    <row r="336" spans="3:3" x14ac:dyDescent="0.3">
      <c r="C336" s="90"/>
    </row>
    <row r="337" spans="3:3" x14ac:dyDescent="0.3">
      <c r="C337" s="90"/>
    </row>
    <row r="338" spans="3:3" x14ac:dyDescent="0.3">
      <c r="C338" s="90"/>
    </row>
    <row r="339" spans="3:3" x14ac:dyDescent="0.3">
      <c r="C339" s="90"/>
    </row>
    <row r="340" spans="3:3" x14ac:dyDescent="0.3">
      <c r="C340" s="90"/>
    </row>
    <row r="341" spans="3:3" x14ac:dyDescent="0.3">
      <c r="C341" s="90"/>
    </row>
    <row r="342" spans="3:3" x14ac:dyDescent="0.3">
      <c r="C342" s="90"/>
    </row>
    <row r="343" spans="3:3" x14ac:dyDescent="0.3">
      <c r="C343" s="90"/>
    </row>
    <row r="344" spans="3:3" x14ac:dyDescent="0.3">
      <c r="C344" s="90"/>
    </row>
    <row r="345" spans="3:3" x14ac:dyDescent="0.3">
      <c r="C345" s="90"/>
    </row>
    <row r="346" spans="3:3" x14ac:dyDescent="0.3">
      <c r="C346" s="90"/>
    </row>
    <row r="347" spans="3:3" x14ac:dyDescent="0.3">
      <c r="C347" s="90"/>
    </row>
    <row r="348" spans="3:3" x14ac:dyDescent="0.3">
      <c r="C348" s="90"/>
    </row>
    <row r="349" spans="3:3" x14ac:dyDescent="0.3">
      <c r="C349" s="90"/>
    </row>
    <row r="350" spans="3:3" x14ac:dyDescent="0.3">
      <c r="C350" s="90"/>
    </row>
    <row r="351" spans="3:3" x14ac:dyDescent="0.3">
      <c r="C351" s="90"/>
    </row>
    <row r="352" spans="3:3" x14ac:dyDescent="0.3">
      <c r="C352" s="90"/>
    </row>
    <row r="353" spans="3:3" x14ac:dyDescent="0.3">
      <c r="C353" s="90"/>
    </row>
    <row r="354" spans="3:3" x14ac:dyDescent="0.3">
      <c r="C354" s="90"/>
    </row>
    <row r="355" spans="3:3" x14ac:dyDescent="0.3">
      <c r="C355" s="90"/>
    </row>
    <row r="356" spans="3:3" x14ac:dyDescent="0.3">
      <c r="C356" s="90"/>
    </row>
    <row r="357" spans="3:3" x14ac:dyDescent="0.3">
      <c r="C357" s="90"/>
    </row>
    <row r="358" spans="3:3" x14ac:dyDescent="0.3">
      <c r="C358" s="90"/>
    </row>
    <row r="359" spans="3:3" x14ac:dyDescent="0.3">
      <c r="C359" s="90"/>
    </row>
    <row r="360" spans="3:3" x14ac:dyDescent="0.3">
      <c r="C360" s="90"/>
    </row>
    <row r="361" spans="3:3" x14ac:dyDescent="0.3">
      <c r="C361" s="90"/>
    </row>
    <row r="362" spans="3:3" x14ac:dyDescent="0.3">
      <c r="C362" s="90"/>
    </row>
    <row r="363" spans="3:3" x14ac:dyDescent="0.3">
      <c r="C363" s="90"/>
    </row>
    <row r="364" spans="3:3" x14ac:dyDescent="0.3">
      <c r="C364" s="90"/>
    </row>
    <row r="365" spans="3:3" x14ac:dyDescent="0.3">
      <c r="C365" s="90"/>
    </row>
    <row r="366" spans="3:3" x14ac:dyDescent="0.3">
      <c r="C366" s="90"/>
    </row>
    <row r="367" spans="3:3" x14ac:dyDescent="0.3">
      <c r="C367" s="90"/>
    </row>
    <row r="368" spans="3:3" x14ac:dyDescent="0.3">
      <c r="C368" s="90"/>
    </row>
    <row r="369" spans="3:3" x14ac:dyDescent="0.3">
      <c r="C369" s="90"/>
    </row>
    <row r="370" spans="3:3" x14ac:dyDescent="0.3">
      <c r="C370" s="90"/>
    </row>
    <row r="371" spans="3:3" x14ac:dyDescent="0.3">
      <c r="C371" s="90"/>
    </row>
    <row r="372" spans="3:3" x14ac:dyDescent="0.3">
      <c r="C372" s="90"/>
    </row>
    <row r="373" spans="3:3" x14ac:dyDescent="0.3">
      <c r="C373" s="90"/>
    </row>
    <row r="374" spans="3:3" x14ac:dyDescent="0.3">
      <c r="C374" s="90"/>
    </row>
    <row r="375" spans="3:3" x14ac:dyDescent="0.3">
      <c r="C375" s="90"/>
    </row>
    <row r="376" spans="3:3" x14ac:dyDescent="0.3">
      <c r="C376" s="90"/>
    </row>
    <row r="377" spans="3:3" x14ac:dyDescent="0.3">
      <c r="C377" s="90"/>
    </row>
    <row r="378" spans="3:3" x14ac:dyDescent="0.3">
      <c r="C378" s="90"/>
    </row>
    <row r="379" spans="3:3" x14ac:dyDescent="0.3">
      <c r="C379" s="90"/>
    </row>
    <row r="380" spans="3:3" x14ac:dyDescent="0.3">
      <c r="C380" s="90"/>
    </row>
    <row r="381" spans="3:3" x14ac:dyDescent="0.3">
      <c r="C381" s="90"/>
    </row>
    <row r="382" spans="3:3" x14ac:dyDescent="0.3">
      <c r="C382" s="90"/>
    </row>
    <row r="383" spans="3:3" x14ac:dyDescent="0.3">
      <c r="C383" s="90"/>
    </row>
    <row r="384" spans="3:3" x14ac:dyDescent="0.3">
      <c r="C384" s="90"/>
    </row>
    <row r="385" spans="3:3" x14ac:dyDescent="0.3">
      <c r="C385" s="90"/>
    </row>
    <row r="386" spans="3:3" x14ac:dyDescent="0.3">
      <c r="C386" s="90"/>
    </row>
    <row r="387" spans="3:3" x14ac:dyDescent="0.3">
      <c r="C387" s="90"/>
    </row>
    <row r="388" spans="3:3" x14ac:dyDescent="0.3">
      <c r="C388" s="90"/>
    </row>
    <row r="389" spans="3:3" x14ac:dyDescent="0.3">
      <c r="C389" s="90"/>
    </row>
    <row r="390" spans="3:3" x14ac:dyDescent="0.3">
      <c r="C390" s="90"/>
    </row>
    <row r="391" spans="3:3" x14ac:dyDescent="0.3">
      <c r="C391" s="90"/>
    </row>
    <row r="392" spans="3:3" x14ac:dyDescent="0.3">
      <c r="C392" s="90"/>
    </row>
    <row r="393" spans="3:3" x14ac:dyDescent="0.3">
      <c r="C393" s="90"/>
    </row>
    <row r="394" spans="3:3" x14ac:dyDescent="0.3">
      <c r="C394" s="90"/>
    </row>
    <row r="395" spans="3:3" x14ac:dyDescent="0.3">
      <c r="C395" s="90"/>
    </row>
    <row r="396" spans="3:3" x14ac:dyDescent="0.3">
      <c r="C396" s="90"/>
    </row>
    <row r="397" spans="3:3" x14ac:dyDescent="0.3">
      <c r="C397" s="90"/>
    </row>
    <row r="398" spans="3:3" x14ac:dyDescent="0.3">
      <c r="C398" s="90"/>
    </row>
    <row r="399" spans="3:3" x14ac:dyDescent="0.3">
      <c r="C399" s="90"/>
    </row>
    <row r="400" spans="3:3" x14ac:dyDescent="0.3">
      <c r="C400" s="90"/>
    </row>
    <row r="401" spans="3:3" x14ac:dyDescent="0.3">
      <c r="C401" s="90"/>
    </row>
    <row r="402" spans="3:3" x14ac:dyDescent="0.3">
      <c r="C402" s="90"/>
    </row>
    <row r="403" spans="3:3" x14ac:dyDescent="0.3">
      <c r="C403" s="90"/>
    </row>
    <row r="404" spans="3:3" x14ac:dyDescent="0.3">
      <c r="C404" s="90"/>
    </row>
    <row r="405" spans="3:3" x14ac:dyDescent="0.3">
      <c r="C405" s="90"/>
    </row>
    <row r="406" spans="3:3" x14ac:dyDescent="0.3">
      <c r="C406" s="90"/>
    </row>
    <row r="407" spans="3:3" x14ac:dyDescent="0.3">
      <c r="C407" s="90"/>
    </row>
    <row r="408" spans="3:3" x14ac:dyDescent="0.3">
      <c r="C408" s="90"/>
    </row>
    <row r="409" spans="3:3" x14ac:dyDescent="0.3">
      <c r="C409" s="90"/>
    </row>
    <row r="410" spans="3:3" x14ac:dyDescent="0.3">
      <c r="C410" s="90"/>
    </row>
    <row r="411" spans="3:3" x14ac:dyDescent="0.3">
      <c r="C411" s="90"/>
    </row>
    <row r="412" spans="3:3" x14ac:dyDescent="0.3">
      <c r="C412" s="90"/>
    </row>
    <row r="413" spans="3:3" x14ac:dyDescent="0.3">
      <c r="C413" s="90"/>
    </row>
    <row r="414" spans="3:3" x14ac:dyDescent="0.3">
      <c r="C414" s="90"/>
    </row>
    <row r="415" spans="3:3" x14ac:dyDescent="0.3">
      <c r="C415" s="90"/>
    </row>
    <row r="416" spans="3:3" x14ac:dyDescent="0.3">
      <c r="C416" s="90"/>
    </row>
    <row r="417" spans="3:3" x14ac:dyDescent="0.3">
      <c r="C417" s="90"/>
    </row>
    <row r="418" spans="3:3" x14ac:dyDescent="0.3">
      <c r="C418" s="90"/>
    </row>
    <row r="419" spans="3:3" x14ac:dyDescent="0.3">
      <c r="C419" s="90"/>
    </row>
    <row r="420" spans="3:3" x14ac:dyDescent="0.3">
      <c r="C420" s="90"/>
    </row>
    <row r="421" spans="3:3" x14ac:dyDescent="0.3">
      <c r="C421" s="90"/>
    </row>
    <row r="422" spans="3:3" x14ac:dyDescent="0.3">
      <c r="C422" s="90"/>
    </row>
    <row r="423" spans="3:3" x14ac:dyDescent="0.3">
      <c r="C423" s="90"/>
    </row>
    <row r="424" spans="3:3" x14ac:dyDescent="0.3">
      <c r="C424" s="90"/>
    </row>
    <row r="425" spans="3:3" x14ac:dyDescent="0.3">
      <c r="C425" s="90"/>
    </row>
    <row r="426" spans="3:3" x14ac:dyDescent="0.3">
      <c r="C426" s="90"/>
    </row>
    <row r="427" spans="3:3" x14ac:dyDescent="0.3">
      <c r="C427" s="90"/>
    </row>
    <row r="428" spans="3:3" x14ac:dyDescent="0.3">
      <c r="C428" s="90"/>
    </row>
    <row r="429" spans="3:3" x14ac:dyDescent="0.3">
      <c r="C429" s="90"/>
    </row>
    <row r="430" spans="3:3" x14ac:dyDescent="0.3">
      <c r="C430" s="90"/>
    </row>
    <row r="431" spans="3:3" x14ac:dyDescent="0.3">
      <c r="C431" s="90"/>
    </row>
    <row r="432" spans="3:3" x14ac:dyDescent="0.3">
      <c r="C432" s="90"/>
    </row>
    <row r="433" spans="3:3" x14ac:dyDescent="0.3">
      <c r="C433" s="90"/>
    </row>
    <row r="434" spans="3:3" x14ac:dyDescent="0.3">
      <c r="C434" s="90"/>
    </row>
    <row r="435" spans="3:3" x14ac:dyDescent="0.3">
      <c r="C435" s="90"/>
    </row>
    <row r="436" spans="3:3" x14ac:dyDescent="0.3">
      <c r="C436" s="90"/>
    </row>
    <row r="437" spans="3:3" x14ac:dyDescent="0.3">
      <c r="C437" s="90"/>
    </row>
    <row r="438" spans="3:3" x14ac:dyDescent="0.3">
      <c r="C438" s="90"/>
    </row>
    <row r="439" spans="3:3" x14ac:dyDescent="0.3">
      <c r="C439" s="90"/>
    </row>
    <row r="440" spans="3:3" x14ac:dyDescent="0.3">
      <c r="C440" s="90"/>
    </row>
    <row r="441" spans="3:3" x14ac:dyDescent="0.3">
      <c r="C441" s="90"/>
    </row>
    <row r="442" spans="3:3" x14ac:dyDescent="0.3">
      <c r="C442" s="90"/>
    </row>
    <row r="443" spans="3:3" x14ac:dyDescent="0.3">
      <c r="C443" s="90"/>
    </row>
    <row r="444" spans="3:3" x14ac:dyDescent="0.3">
      <c r="C444" s="90"/>
    </row>
    <row r="445" spans="3:3" x14ac:dyDescent="0.3">
      <c r="C445" s="90"/>
    </row>
    <row r="446" spans="3:3" x14ac:dyDescent="0.3">
      <c r="C446" s="90"/>
    </row>
    <row r="447" spans="3:3" x14ac:dyDescent="0.3">
      <c r="C447" s="90"/>
    </row>
    <row r="448" spans="3:3" x14ac:dyDescent="0.3">
      <c r="C448" s="90"/>
    </row>
    <row r="449" spans="3:3" x14ac:dyDescent="0.3">
      <c r="C449" s="90"/>
    </row>
    <row r="450" spans="3:3" x14ac:dyDescent="0.3">
      <c r="C450" s="90"/>
    </row>
    <row r="451" spans="3:3" x14ac:dyDescent="0.3">
      <c r="C451" s="90"/>
    </row>
    <row r="452" spans="3:3" x14ac:dyDescent="0.3">
      <c r="C452" s="90"/>
    </row>
    <row r="453" spans="3:3" x14ac:dyDescent="0.3">
      <c r="C453" s="90"/>
    </row>
    <row r="454" spans="3:3" x14ac:dyDescent="0.3">
      <c r="C454" s="90"/>
    </row>
    <row r="455" spans="3:3" x14ac:dyDescent="0.3">
      <c r="C455" s="90"/>
    </row>
    <row r="456" spans="3:3" x14ac:dyDescent="0.3">
      <c r="C456" s="90"/>
    </row>
    <row r="457" spans="3:3" x14ac:dyDescent="0.3">
      <c r="C457" s="90"/>
    </row>
    <row r="458" spans="3:3" x14ac:dyDescent="0.3">
      <c r="C458" s="90"/>
    </row>
    <row r="459" spans="3:3" x14ac:dyDescent="0.3">
      <c r="C459" s="90"/>
    </row>
    <row r="460" spans="3:3" x14ac:dyDescent="0.3">
      <c r="C460" s="90"/>
    </row>
    <row r="461" spans="3:3" x14ac:dyDescent="0.3">
      <c r="C461" s="90"/>
    </row>
    <row r="462" spans="3:3" x14ac:dyDescent="0.3">
      <c r="C462" s="90"/>
    </row>
    <row r="463" spans="3:3" x14ac:dyDescent="0.3">
      <c r="C463" s="90"/>
    </row>
    <row r="464" spans="3:3" x14ac:dyDescent="0.3">
      <c r="C464" s="90"/>
    </row>
    <row r="465" spans="3:3" x14ac:dyDescent="0.3">
      <c r="C465" s="90"/>
    </row>
    <row r="466" spans="3:3" x14ac:dyDescent="0.3">
      <c r="C466" s="90"/>
    </row>
    <row r="467" spans="3:3" x14ac:dyDescent="0.3">
      <c r="C467" s="90"/>
    </row>
    <row r="468" spans="3:3" x14ac:dyDescent="0.3">
      <c r="C468" s="90"/>
    </row>
    <row r="469" spans="3:3" x14ac:dyDescent="0.3">
      <c r="C469" s="90"/>
    </row>
    <row r="470" spans="3:3" x14ac:dyDescent="0.3">
      <c r="C470" s="90"/>
    </row>
    <row r="471" spans="3:3" x14ac:dyDescent="0.3">
      <c r="C471" s="90"/>
    </row>
    <row r="472" spans="3:3" x14ac:dyDescent="0.3">
      <c r="C472" s="90"/>
    </row>
    <row r="473" spans="3:3" x14ac:dyDescent="0.3">
      <c r="C473" s="90"/>
    </row>
    <row r="474" spans="3:3" x14ac:dyDescent="0.3">
      <c r="C474" s="90"/>
    </row>
    <row r="475" spans="3:3" x14ac:dyDescent="0.3">
      <c r="C475" s="90"/>
    </row>
    <row r="476" spans="3:3" x14ac:dyDescent="0.3">
      <c r="C476" s="90"/>
    </row>
    <row r="477" spans="3:3" x14ac:dyDescent="0.3">
      <c r="C477" s="90"/>
    </row>
    <row r="478" spans="3:3" x14ac:dyDescent="0.3">
      <c r="C478" s="90"/>
    </row>
    <row r="479" spans="3:3" x14ac:dyDescent="0.3">
      <c r="C479" s="90"/>
    </row>
    <row r="480" spans="3:3" x14ac:dyDescent="0.3">
      <c r="C480" s="90"/>
    </row>
    <row r="481" spans="3:3" x14ac:dyDescent="0.3">
      <c r="C481" s="90"/>
    </row>
    <row r="482" spans="3:3" x14ac:dyDescent="0.3">
      <c r="C482" s="90"/>
    </row>
    <row r="483" spans="3:3" x14ac:dyDescent="0.3">
      <c r="C483" s="90"/>
    </row>
    <row r="484" spans="3:3" x14ac:dyDescent="0.3">
      <c r="C484" s="90"/>
    </row>
    <row r="485" spans="3:3" x14ac:dyDescent="0.3">
      <c r="C485" s="90"/>
    </row>
    <row r="486" spans="3:3" x14ac:dyDescent="0.3">
      <c r="C486" s="90"/>
    </row>
    <row r="487" spans="3:3" x14ac:dyDescent="0.3">
      <c r="C487" s="90"/>
    </row>
    <row r="488" spans="3:3" x14ac:dyDescent="0.3">
      <c r="C488" s="90"/>
    </row>
    <row r="489" spans="3:3" x14ac:dyDescent="0.3">
      <c r="C489" s="90"/>
    </row>
    <row r="490" spans="3:3" x14ac:dyDescent="0.3">
      <c r="C490" s="90"/>
    </row>
    <row r="491" spans="3:3" x14ac:dyDescent="0.3">
      <c r="C491" s="90"/>
    </row>
    <row r="492" spans="3:3" x14ac:dyDescent="0.3">
      <c r="C492" s="90"/>
    </row>
    <row r="493" spans="3:3" x14ac:dyDescent="0.3">
      <c r="C493" s="90"/>
    </row>
    <row r="494" spans="3:3" x14ac:dyDescent="0.3">
      <c r="C494" s="90"/>
    </row>
    <row r="495" spans="3:3" x14ac:dyDescent="0.3">
      <c r="C495" s="90"/>
    </row>
    <row r="496" spans="3:3" x14ac:dyDescent="0.3">
      <c r="C496" s="90"/>
    </row>
    <row r="497" spans="3:3" x14ac:dyDescent="0.3">
      <c r="C497" s="90"/>
    </row>
    <row r="498" spans="3:3" x14ac:dyDescent="0.3">
      <c r="C498" s="90"/>
    </row>
    <row r="499" spans="3:3" x14ac:dyDescent="0.3">
      <c r="C499" s="90"/>
    </row>
    <row r="500" spans="3:3" x14ac:dyDescent="0.3">
      <c r="C500" s="90"/>
    </row>
    <row r="501" spans="3:3" x14ac:dyDescent="0.3">
      <c r="C501" s="90"/>
    </row>
    <row r="502" spans="3:3" x14ac:dyDescent="0.3">
      <c r="C502" s="90"/>
    </row>
    <row r="503" spans="3:3" x14ac:dyDescent="0.3">
      <c r="C503" s="90"/>
    </row>
    <row r="504" spans="3:3" x14ac:dyDescent="0.3">
      <c r="C504" s="90"/>
    </row>
    <row r="505" spans="3:3" x14ac:dyDescent="0.3">
      <c r="C505" s="90"/>
    </row>
    <row r="506" spans="3:3" x14ac:dyDescent="0.3">
      <c r="C506" s="90"/>
    </row>
    <row r="507" spans="3:3" x14ac:dyDescent="0.3">
      <c r="C507" s="90"/>
    </row>
    <row r="508" spans="3:3" x14ac:dyDescent="0.3">
      <c r="C508" s="90"/>
    </row>
    <row r="509" spans="3:3" x14ac:dyDescent="0.3">
      <c r="C509" s="90"/>
    </row>
    <row r="510" spans="3:3" x14ac:dyDescent="0.3">
      <c r="C510" s="90"/>
    </row>
    <row r="511" spans="3:3" x14ac:dyDescent="0.3">
      <c r="C511" s="90"/>
    </row>
    <row r="512" spans="3:3" x14ac:dyDescent="0.3">
      <c r="C512" s="90"/>
    </row>
    <row r="513" spans="3:3" x14ac:dyDescent="0.3">
      <c r="C513" s="90"/>
    </row>
    <row r="514" spans="3:3" x14ac:dyDescent="0.3">
      <c r="C514" s="90"/>
    </row>
    <row r="515" spans="3:3" x14ac:dyDescent="0.3">
      <c r="C515" s="90"/>
    </row>
    <row r="516" spans="3:3" x14ac:dyDescent="0.3">
      <c r="C516" s="90"/>
    </row>
    <row r="517" spans="3:3" x14ac:dyDescent="0.3">
      <c r="C517" s="90"/>
    </row>
    <row r="518" spans="3:3" x14ac:dyDescent="0.3">
      <c r="C518" s="90"/>
    </row>
    <row r="519" spans="3:3" x14ac:dyDescent="0.3">
      <c r="C519" s="90"/>
    </row>
    <row r="520" spans="3:3" x14ac:dyDescent="0.3">
      <c r="C520" s="90"/>
    </row>
    <row r="521" spans="3:3" x14ac:dyDescent="0.3">
      <c r="C521" s="90"/>
    </row>
    <row r="522" spans="3:3" x14ac:dyDescent="0.3">
      <c r="C522" s="90"/>
    </row>
    <row r="523" spans="3:3" x14ac:dyDescent="0.3">
      <c r="C523" s="90"/>
    </row>
    <row r="524" spans="3:3" x14ac:dyDescent="0.3">
      <c r="C524" s="90"/>
    </row>
    <row r="525" spans="3:3" x14ac:dyDescent="0.3">
      <c r="C525" s="90"/>
    </row>
    <row r="526" spans="3:3" x14ac:dyDescent="0.3">
      <c r="C526" s="90"/>
    </row>
    <row r="527" spans="3:3" x14ac:dyDescent="0.3">
      <c r="C527" s="90"/>
    </row>
    <row r="528" spans="3:3" x14ac:dyDescent="0.3">
      <c r="C528" s="90"/>
    </row>
    <row r="529" spans="3:3" x14ac:dyDescent="0.3">
      <c r="C529" s="90"/>
    </row>
    <row r="530" spans="3:3" x14ac:dyDescent="0.3">
      <c r="C530" s="90"/>
    </row>
    <row r="531" spans="3:3" x14ac:dyDescent="0.3">
      <c r="C531" s="90"/>
    </row>
    <row r="532" spans="3:3" x14ac:dyDescent="0.3">
      <c r="C532" s="90"/>
    </row>
    <row r="533" spans="3:3" x14ac:dyDescent="0.3">
      <c r="C533" s="90"/>
    </row>
    <row r="534" spans="3:3" x14ac:dyDescent="0.3">
      <c r="C534" s="90"/>
    </row>
    <row r="535" spans="3:3" x14ac:dyDescent="0.3">
      <c r="C535" s="90"/>
    </row>
    <row r="536" spans="3:3" x14ac:dyDescent="0.3">
      <c r="C536" s="90"/>
    </row>
    <row r="537" spans="3:3" x14ac:dyDescent="0.3">
      <c r="C537" s="90"/>
    </row>
    <row r="538" spans="3:3" x14ac:dyDescent="0.3">
      <c r="C538" s="90"/>
    </row>
    <row r="539" spans="3:3" x14ac:dyDescent="0.3">
      <c r="C539" s="90"/>
    </row>
    <row r="540" spans="3:3" x14ac:dyDescent="0.3">
      <c r="C540" s="90"/>
    </row>
    <row r="541" spans="3:3" x14ac:dyDescent="0.3">
      <c r="C541" s="90"/>
    </row>
    <row r="542" spans="3:3" x14ac:dyDescent="0.3">
      <c r="C542" s="90"/>
    </row>
    <row r="543" spans="3:3" x14ac:dyDescent="0.3">
      <c r="C543" s="90"/>
    </row>
    <row r="544" spans="3:3" x14ac:dyDescent="0.3">
      <c r="C544" s="90"/>
    </row>
    <row r="545" spans="3:3" x14ac:dyDescent="0.3">
      <c r="C545" s="90"/>
    </row>
    <row r="546" spans="3:3" x14ac:dyDescent="0.3">
      <c r="C546" s="90"/>
    </row>
    <row r="547" spans="3:3" x14ac:dyDescent="0.3">
      <c r="C547" s="90"/>
    </row>
    <row r="548" spans="3:3" x14ac:dyDescent="0.3">
      <c r="C548" s="90"/>
    </row>
    <row r="549" spans="3:3" x14ac:dyDescent="0.3">
      <c r="C549" s="90"/>
    </row>
    <row r="550" spans="3:3" x14ac:dyDescent="0.3">
      <c r="C550" s="90"/>
    </row>
    <row r="551" spans="3:3" x14ac:dyDescent="0.3">
      <c r="C551" s="90"/>
    </row>
    <row r="552" spans="3:3" x14ac:dyDescent="0.3">
      <c r="C552" s="90"/>
    </row>
    <row r="553" spans="3:3" x14ac:dyDescent="0.3">
      <c r="C553" s="90"/>
    </row>
    <row r="554" spans="3:3" x14ac:dyDescent="0.3">
      <c r="C554" s="90"/>
    </row>
    <row r="555" spans="3:3" x14ac:dyDescent="0.3">
      <c r="C555" s="90"/>
    </row>
    <row r="556" spans="3:3" x14ac:dyDescent="0.3">
      <c r="C556" s="90"/>
    </row>
    <row r="557" spans="3:3" x14ac:dyDescent="0.3">
      <c r="C557" s="90"/>
    </row>
    <row r="558" spans="3:3" x14ac:dyDescent="0.3">
      <c r="C558" s="90"/>
    </row>
    <row r="559" spans="3:3" x14ac:dyDescent="0.3">
      <c r="C559" s="90"/>
    </row>
    <row r="560" spans="3:3" x14ac:dyDescent="0.3">
      <c r="C560" s="90"/>
    </row>
    <row r="561" spans="3:3" x14ac:dyDescent="0.3">
      <c r="C561" s="90"/>
    </row>
    <row r="562" spans="3:3" x14ac:dyDescent="0.3">
      <c r="C562" s="90"/>
    </row>
    <row r="563" spans="3:3" x14ac:dyDescent="0.3">
      <c r="C563" s="90"/>
    </row>
    <row r="564" spans="3:3" x14ac:dyDescent="0.3">
      <c r="C564" s="90"/>
    </row>
    <row r="565" spans="3:3" x14ac:dyDescent="0.3">
      <c r="C565" s="90"/>
    </row>
    <row r="566" spans="3:3" x14ac:dyDescent="0.3">
      <c r="C566" s="90"/>
    </row>
    <row r="567" spans="3:3" x14ac:dyDescent="0.3">
      <c r="C567" s="90"/>
    </row>
    <row r="568" spans="3:3" x14ac:dyDescent="0.3">
      <c r="C568" s="90"/>
    </row>
    <row r="569" spans="3:3" x14ac:dyDescent="0.3">
      <c r="C569" s="90"/>
    </row>
    <row r="570" spans="3:3" x14ac:dyDescent="0.3">
      <c r="C570" s="90"/>
    </row>
    <row r="571" spans="3:3" x14ac:dyDescent="0.3">
      <c r="C571" s="90"/>
    </row>
    <row r="572" spans="3:3" x14ac:dyDescent="0.3">
      <c r="C572" s="90"/>
    </row>
    <row r="573" spans="3:3" x14ac:dyDescent="0.3">
      <c r="C573" s="90"/>
    </row>
    <row r="574" spans="3:3" x14ac:dyDescent="0.3">
      <c r="C574" s="90"/>
    </row>
    <row r="575" spans="3:3" x14ac:dyDescent="0.3">
      <c r="C575" s="90"/>
    </row>
    <row r="576" spans="3:3" x14ac:dyDescent="0.3">
      <c r="C576" s="90"/>
    </row>
    <row r="577" spans="3:3" x14ac:dyDescent="0.3">
      <c r="C577" s="90"/>
    </row>
    <row r="578" spans="3:3" x14ac:dyDescent="0.3">
      <c r="C578" s="90"/>
    </row>
    <row r="579" spans="3:3" x14ac:dyDescent="0.3">
      <c r="C579" s="90"/>
    </row>
    <row r="580" spans="3:3" x14ac:dyDescent="0.3">
      <c r="C580" s="90"/>
    </row>
    <row r="581" spans="3:3" x14ac:dyDescent="0.3">
      <c r="C581" s="90"/>
    </row>
    <row r="582" spans="3:3" x14ac:dyDescent="0.3">
      <c r="C582" s="90"/>
    </row>
    <row r="583" spans="3:3" x14ac:dyDescent="0.3">
      <c r="C583" s="90"/>
    </row>
    <row r="584" spans="3:3" x14ac:dyDescent="0.3">
      <c r="C584" s="90"/>
    </row>
    <row r="585" spans="3:3" x14ac:dyDescent="0.3">
      <c r="C585" s="90"/>
    </row>
    <row r="586" spans="3:3" x14ac:dyDescent="0.3">
      <c r="C586" s="90"/>
    </row>
    <row r="587" spans="3:3" x14ac:dyDescent="0.3">
      <c r="C587" s="90"/>
    </row>
    <row r="588" spans="3:3" x14ac:dyDescent="0.3">
      <c r="C588" s="90"/>
    </row>
    <row r="589" spans="3:3" x14ac:dyDescent="0.3">
      <c r="C589" s="90"/>
    </row>
    <row r="590" spans="3:3" x14ac:dyDescent="0.3">
      <c r="C590" s="90"/>
    </row>
    <row r="591" spans="3:3" x14ac:dyDescent="0.3">
      <c r="C591" s="90"/>
    </row>
    <row r="592" spans="3:3" x14ac:dyDescent="0.3">
      <c r="C592" s="90"/>
    </row>
    <row r="593" spans="3:3" x14ac:dyDescent="0.3">
      <c r="C593" s="90"/>
    </row>
    <row r="594" spans="3:3" x14ac:dyDescent="0.3">
      <c r="C594" s="90"/>
    </row>
    <row r="595" spans="3:3" x14ac:dyDescent="0.3">
      <c r="C595" s="90"/>
    </row>
    <row r="596" spans="3:3" x14ac:dyDescent="0.3">
      <c r="C596" s="90"/>
    </row>
    <row r="597" spans="3:3" x14ac:dyDescent="0.3">
      <c r="C597" s="90"/>
    </row>
    <row r="598" spans="3:3" x14ac:dyDescent="0.3">
      <c r="C598" s="90"/>
    </row>
    <row r="599" spans="3:3" x14ac:dyDescent="0.3">
      <c r="C599" s="90"/>
    </row>
    <row r="600" spans="3:3" x14ac:dyDescent="0.3">
      <c r="C600" s="90"/>
    </row>
    <row r="601" spans="3:3" x14ac:dyDescent="0.3">
      <c r="C601" s="90"/>
    </row>
    <row r="602" spans="3:3" x14ac:dyDescent="0.3">
      <c r="C602" s="90"/>
    </row>
    <row r="603" spans="3:3" x14ac:dyDescent="0.3">
      <c r="C603" s="90"/>
    </row>
    <row r="604" spans="3:3" x14ac:dyDescent="0.3">
      <c r="C604" s="90"/>
    </row>
    <row r="605" spans="3:3" x14ac:dyDescent="0.3">
      <c r="C605" s="90"/>
    </row>
    <row r="606" spans="3:3" x14ac:dyDescent="0.3">
      <c r="C606" s="90"/>
    </row>
    <row r="607" spans="3:3" x14ac:dyDescent="0.3">
      <c r="C607" s="90"/>
    </row>
    <row r="608" spans="3:3" x14ac:dyDescent="0.3">
      <c r="C608" s="90"/>
    </row>
    <row r="609" spans="3:3" x14ac:dyDescent="0.3">
      <c r="C609" s="90"/>
    </row>
    <row r="610" spans="3:3" x14ac:dyDescent="0.3">
      <c r="C610" s="90"/>
    </row>
    <row r="611" spans="3:3" x14ac:dyDescent="0.3">
      <c r="C611" s="90"/>
    </row>
    <row r="612" spans="3:3" x14ac:dyDescent="0.3">
      <c r="C612" s="90"/>
    </row>
    <row r="613" spans="3:3" x14ac:dyDescent="0.3">
      <c r="C613" s="90"/>
    </row>
    <row r="614" spans="3:3" x14ac:dyDescent="0.3">
      <c r="C614" s="90"/>
    </row>
    <row r="615" spans="3:3" x14ac:dyDescent="0.3">
      <c r="C615" s="90"/>
    </row>
    <row r="616" spans="3:3" x14ac:dyDescent="0.3">
      <c r="C616" s="90"/>
    </row>
    <row r="617" spans="3:3" x14ac:dyDescent="0.3">
      <c r="C617" s="90"/>
    </row>
    <row r="618" spans="3:3" x14ac:dyDescent="0.3">
      <c r="C618" s="90"/>
    </row>
    <row r="619" spans="3:3" x14ac:dyDescent="0.3">
      <c r="C619" s="90"/>
    </row>
    <row r="620" spans="3:3" x14ac:dyDescent="0.3">
      <c r="C620" s="90"/>
    </row>
    <row r="621" spans="3:3" x14ac:dyDescent="0.3">
      <c r="C621" s="90"/>
    </row>
    <row r="622" spans="3:3" x14ac:dyDescent="0.3">
      <c r="C622" s="90"/>
    </row>
    <row r="623" spans="3:3" x14ac:dyDescent="0.3">
      <c r="C623" s="90"/>
    </row>
    <row r="624" spans="3:3" x14ac:dyDescent="0.3">
      <c r="C624" s="90"/>
    </row>
    <row r="625" spans="3:3" x14ac:dyDescent="0.3">
      <c r="C625" s="90"/>
    </row>
    <row r="626" spans="3:3" x14ac:dyDescent="0.3">
      <c r="C626" s="90"/>
    </row>
    <row r="627" spans="3:3" x14ac:dyDescent="0.3">
      <c r="C627" s="90"/>
    </row>
    <row r="628" spans="3:3" x14ac:dyDescent="0.3">
      <c r="C628" s="90"/>
    </row>
    <row r="629" spans="3:3" x14ac:dyDescent="0.3">
      <c r="C629" s="90"/>
    </row>
    <row r="630" spans="3:3" x14ac:dyDescent="0.3">
      <c r="C630" s="90"/>
    </row>
    <row r="631" spans="3:3" x14ac:dyDescent="0.3">
      <c r="C631" s="90"/>
    </row>
    <row r="632" spans="3:3" x14ac:dyDescent="0.3">
      <c r="C632" s="90"/>
    </row>
    <row r="633" spans="3:3" x14ac:dyDescent="0.3">
      <c r="C633" s="90"/>
    </row>
    <row r="634" spans="3:3" x14ac:dyDescent="0.3">
      <c r="C634" s="90"/>
    </row>
    <row r="635" spans="3:3" x14ac:dyDescent="0.3">
      <c r="C635" s="90"/>
    </row>
    <row r="636" spans="3:3" x14ac:dyDescent="0.3">
      <c r="C636" s="90"/>
    </row>
    <row r="637" spans="3:3" x14ac:dyDescent="0.3">
      <c r="C637" s="90"/>
    </row>
    <row r="638" spans="3:3" x14ac:dyDescent="0.3">
      <c r="C638" s="90"/>
    </row>
    <row r="639" spans="3:3" x14ac:dyDescent="0.3">
      <c r="C639" s="90"/>
    </row>
    <row r="640" spans="3:3" x14ac:dyDescent="0.3">
      <c r="C640" s="90"/>
    </row>
    <row r="641" spans="3:3" x14ac:dyDescent="0.3">
      <c r="C641" s="90"/>
    </row>
    <row r="642" spans="3:3" x14ac:dyDescent="0.3">
      <c r="C642" s="90"/>
    </row>
    <row r="643" spans="3:3" x14ac:dyDescent="0.3">
      <c r="C643" s="90"/>
    </row>
    <row r="644" spans="3:3" x14ac:dyDescent="0.3">
      <c r="C644" s="90"/>
    </row>
    <row r="645" spans="3:3" x14ac:dyDescent="0.3">
      <c r="C645" s="90"/>
    </row>
    <row r="646" spans="3:3" x14ac:dyDescent="0.3">
      <c r="C646" s="90"/>
    </row>
    <row r="647" spans="3:3" x14ac:dyDescent="0.3">
      <c r="C647" s="90"/>
    </row>
    <row r="648" spans="3:3" x14ac:dyDescent="0.3">
      <c r="C648" s="90"/>
    </row>
    <row r="649" spans="3:3" x14ac:dyDescent="0.3">
      <c r="C649" s="90"/>
    </row>
    <row r="650" spans="3:3" x14ac:dyDescent="0.3">
      <c r="C650" s="90"/>
    </row>
    <row r="651" spans="3:3" x14ac:dyDescent="0.3">
      <c r="C651" s="90"/>
    </row>
    <row r="652" spans="3:3" x14ac:dyDescent="0.3">
      <c r="C652" s="90"/>
    </row>
    <row r="653" spans="3:3" x14ac:dyDescent="0.3">
      <c r="C653" s="90"/>
    </row>
    <row r="654" spans="3:3" x14ac:dyDescent="0.3">
      <c r="C654" s="90"/>
    </row>
    <row r="655" spans="3:3" x14ac:dyDescent="0.3">
      <c r="C655" s="90"/>
    </row>
    <row r="656" spans="3:3" x14ac:dyDescent="0.3">
      <c r="C656" s="90"/>
    </row>
    <row r="657" spans="3:3" x14ac:dyDescent="0.3">
      <c r="C657" s="90"/>
    </row>
    <row r="658" spans="3:3" x14ac:dyDescent="0.3">
      <c r="C658" s="90"/>
    </row>
    <row r="659" spans="3:3" x14ac:dyDescent="0.3">
      <c r="C659" s="90"/>
    </row>
    <row r="660" spans="3:3" x14ac:dyDescent="0.3">
      <c r="C660" s="90"/>
    </row>
    <row r="661" spans="3:3" x14ac:dyDescent="0.3">
      <c r="C661" s="90"/>
    </row>
    <row r="662" spans="3:3" x14ac:dyDescent="0.3">
      <c r="C662" s="90"/>
    </row>
    <row r="663" spans="3:3" x14ac:dyDescent="0.3">
      <c r="C663" s="90"/>
    </row>
    <row r="664" spans="3:3" x14ac:dyDescent="0.3">
      <c r="C664" s="90"/>
    </row>
    <row r="665" spans="3:3" x14ac:dyDescent="0.3">
      <c r="C665" s="90"/>
    </row>
    <row r="666" spans="3:3" x14ac:dyDescent="0.3">
      <c r="C666" s="90"/>
    </row>
    <row r="667" spans="3:3" x14ac:dyDescent="0.3">
      <c r="C667" s="90"/>
    </row>
    <row r="668" spans="3:3" x14ac:dyDescent="0.3">
      <c r="C668" s="90"/>
    </row>
    <row r="669" spans="3:3" x14ac:dyDescent="0.3">
      <c r="C669" s="90"/>
    </row>
    <row r="670" spans="3:3" x14ac:dyDescent="0.3">
      <c r="C670" s="90"/>
    </row>
    <row r="671" spans="3:3" x14ac:dyDescent="0.3">
      <c r="C671" s="90"/>
    </row>
    <row r="672" spans="3:3" x14ac:dyDescent="0.3">
      <c r="C672" s="90"/>
    </row>
    <row r="673" spans="3:3" x14ac:dyDescent="0.3">
      <c r="C673" s="90"/>
    </row>
    <row r="674" spans="3:3" x14ac:dyDescent="0.3">
      <c r="C674" s="90"/>
    </row>
    <row r="675" spans="3:3" x14ac:dyDescent="0.3">
      <c r="C675" s="90"/>
    </row>
    <row r="676" spans="3:3" x14ac:dyDescent="0.3">
      <c r="C676" s="90"/>
    </row>
    <row r="677" spans="3:3" x14ac:dyDescent="0.3">
      <c r="C677" s="90"/>
    </row>
    <row r="678" spans="3:3" x14ac:dyDescent="0.3">
      <c r="C678" s="90"/>
    </row>
    <row r="679" spans="3:3" x14ac:dyDescent="0.3">
      <c r="C679" s="90"/>
    </row>
    <row r="680" spans="3:3" x14ac:dyDescent="0.3">
      <c r="C680" s="90"/>
    </row>
    <row r="681" spans="3:3" x14ac:dyDescent="0.3">
      <c r="C681" s="90"/>
    </row>
    <row r="682" spans="3:3" x14ac:dyDescent="0.3">
      <c r="C682" s="90"/>
    </row>
    <row r="683" spans="3:3" x14ac:dyDescent="0.3">
      <c r="C683" s="90"/>
    </row>
    <row r="684" spans="3:3" x14ac:dyDescent="0.3">
      <c r="C684" s="90"/>
    </row>
    <row r="685" spans="3:3" x14ac:dyDescent="0.3">
      <c r="C685" s="90"/>
    </row>
    <row r="686" spans="3:3" x14ac:dyDescent="0.3">
      <c r="C686" s="90"/>
    </row>
    <row r="687" spans="3:3" x14ac:dyDescent="0.3">
      <c r="C687" s="90"/>
    </row>
    <row r="688" spans="3:3" x14ac:dyDescent="0.3">
      <c r="C688" s="90"/>
    </row>
    <row r="689" spans="3:3" x14ac:dyDescent="0.3">
      <c r="C689" s="90"/>
    </row>
    <row r="690" spans="3:3" x14ac:dyDescent="0.3">
      <c r="C690" s="90"/>
    </row>
    <row r="691" spans="3:3" x14ac:dyDescent="0.3">
      <c r="C691" s="90"/>
    </row>
    <row r="692" spans="3:3" x14ac:dyDescent="0.3">
      <c r="C692" s="90"/>
    </row>
    <row r="693" spans="3:3" x14ac:dyDescent="0.3">
      <c r="C693" s="90"/>
    </row>
    <row r="694" spans="3:3" x14ac:dyDescent="0.3">
      <c r="C694" s="90"/>
    </row>
    <row r="695" spans="3:3" x14ac:dyDescent="0.3">
      <c r="C695" s="90"/>
    </row>
    <row r="696" spans="3:3" x14ac:dyDescent="0.3">
      <c r="C696" s="90"/>
    </row>
    <row r="697" spans="3:3" x14ac:dyDescent="0.3">
      <c r="C697" s="90"/>
    </row>
    <row r="698" spans="3:3" x14ac:dyDescent="0.3">
      <c r="C698" s="90"/>
    </row>
    <row r="699" spans="3:3" x14ac:dyDescent="0.3">
      <c r="C699" s="90"/>
    </row>
    <row r="700" spans="3:3" x14ac:dyDescent="0.3">
      <c r="C700" s="90"/>
    </row>
    <row r="701" spans="3:3" x14ac:dyDescent="0.3">
      <c r="C701" s="90"/>
    </row>
    <row r="702" spans="3:3" x14ac:dyDescent="0.3">
      <c r="C702" s="90"/>
    </row>
    <row r="703" spans="3:3" x14ac:dyDescent="0.3">
      <c r="C703" s="90"/>
    </row>
    <row r="704" spans="3:3" x14ac:dyDescent="0.3">
      <c r="C704" s="90"/>
    </row>
    <row r="705" spans="3:3" x14ac:dyDescent="0.3">
      <c r="C705" s="90"/>
    </row>
    <row r="706" spans="3:3" x14ac:dyDescent="0.3">
      <c r="C706" s="90"/>
    </row>
    <row r="707" spans="3:3" x14ac:dyDescent="0.3">
      <c r="C707" s="90"/>
    </row>
    <row r="708" spans="3:3" x14ac:dyDescent="0.3">
      <c r="C708" s="90"/>
    </row>
    <row r="709" spans="3:3" x14ac:dyDescent="0.3">
      <c r="C709" s="90"/>
    </row>
    <row r="710" spans="3:3" x14ac:dyDescent="0.3">
      <c r="C710" s="90"/>
    </row>
    <row r="711" spans="3:3" x14ac:dyDescent="0.3">
      <c r="C711" s="90"/>
    </row>
    <row r="712" spans="3:3" x14ac:dyDescent="0.3">
      <c r="C712" s="90"/>
    </row>
    <row r="713" spans="3:3" x14ac:dyDescent="0.3">
      <c r="C713" s="90"/>
    </row>
    <row r="714" spans="3:3" x14ac:dyDescent="0.3">
      <c r="C714" s="90"/>
    </row>
    <row r="715" spans="3:3" x14ac:dyDescent="0.3">
      <c r="C715" s="90"/>
    </row>
    <row r="716" spans="3:3" x14ac:dyDescent="0.3">
      <c r="C716" s="90"/>
    </row>
    <row r="717" spans="3:3" x14ac:dyDescent="0.3">
      <c r="C717" s="90"/>
    </row>
    <row r="718" spans="3:3" x14ac:dyDescent="0.3">
      <c r="C718" s="90"/>
    </row>
    <row r="719" spans="3:3" x14ac:dyDescent="0.3">
      <c r="C719" s="90"/>
    </row>
    <row r="720" spans="3:3" x14ac:dyDescent="0.3">
      <c r="C720" s="90"/>
    </row>
    <row r="721" spans="3:3" x14ac:dyDescent="0.3">
      <c r="C721" s="90"/>
    </row>
    <row r="722" spans="3:3" x14ac:dyDescent="0.3">
      <c r="C722" s="90"/>
    </row>
    <row r="723" spans="3:3" x14ac:dyDescent="0.3">
      <c r="C723" s="90"/>
    </row>
    <row r="724" spans="3:3" x14ac:dyDescent="0.3">
      <c r="C724" s="90"/>
    </row>
    <row r="725" spans="3:3" x14ac:dyDescent="0.3">
      <c r="C725" s="90"/>
    </row>
    <row r="726" spans="3:3" x14ac:dyDescent="0.3">
      <c r="C726" s="90"/>
    </row>
    <row r="727" spans="3:3" x14ac:dyDescent="0.3">
      <c r="C727" s="90"/>
    </row>
    <row r="728" spans="3:3" x14ac:dyDescent="0.3">
      <c r="C728" s="90"/>
    </row>
    <row r="729" spans="3:3" x14ac:dyDescent="0.3">
      <c r="C729" s="90"/>
    </row>
    <row r="730" spans="3:3" x14ac:dyDescent="0.3">
      <c r="C730" s="90"/>
    </row>
    <row r="731" spans="3:3" x14ac:dyDescent="0.3">
      <c r="C731" s="90"/>
    </row>
    <row r="732" spans="3:3" x14ac:dyDescent="0.3">
      <c r="C732" s="90"/>
    </row>
    <row r="733" spans="3:3" x14ac:dyDescent="0.3">
      <c r="C733" s="90"/>
    </row>
    <row r="734" spans="3:3" x14ac:dyDescent="0.3">
      <c r="C734" s="90"/>
    </row>
    <row r="735" spans="3:3" x14ac:dyDescent="0.3">
      <c r="C735" s="90"/>
    </row>
    <row r="736" spans="3:3" x14ac:dyDescent="0.3">
      <c r="C736" s="90"/>
    </row>
    <row r="737" spans="3:3" x14ac:dyDescent="0.3">
      <c r="C737" s="90"/>
    </row>
    <row r="738" spans="3:3" x14ac:dyDescent="0.3">
      <c r="C738" s="90"/>
    </row>
    <row r="739" spans="3:3" x14ac:dyDescent="0.3">
      <c r="C739" s="90"/>
    </row>
    <row r="740" spans="3:3" x14ac:dyDescent="0.3">
      <c r="C740" s="90"/>
    </row>
    <row r="741" spans="3:3" x14ac:dyDescent="0.3">
      <c r="C741" s="90"/>
    </row>
    <row r="742" spans="3:3" x14ac:dyDescent="0.3">
      <c r="C742" s="90"/>
    </row>
    <row r="743" spans="3:3" x14ac:dyDescent="0.3">
      <c r="C743" s="90"/>
    </row>
    <row r="744" spans="3:3" x14ac:dyDescent="0.3">
      <c r="C744" s="90"/>
    </row>
    <row r="745" spans="3:3" x14ac:dyDescent="0.3">
      <c r="C745" s="90"/>
    </row>
    <row r="746" spans="3:3" x14ac:dyDescent="0.3">
      <c r="C746" s="90"/>
    </row>
    <row r="747" spans="3:3" x14ac:dyDescent="0.3">
      <c r="C747" s="90"/>
    </row>
    <row r="748" spans="3:3" x14ac:dyDescent="0.3">
      <c r="C748" s="90"/>
    </row>
    <row r="749" spans="3:3" x14ac:dyDescent="0.3">
      <c r="C749" s="90"/>
    </row>
    <row r="750" spans="3:3" x14ac:dyDescent="0.3">
      <c r="C750" s="90"/>
    </row>
    <row r="751" spans="3:3" x14ac:dyDescent="0.3">
      <c r="C751" s="90"/>
    </row>
    <row r="752" spans="3:3" x14ac:dyDescent="0.3">
      <c r="C752" s="90"/>
    </row>
    <row r="753" spans="3:3" x14ac:dyDescent="0.3">
      <c r="C753" s="90"/>
    </row>
    <row r="754" spans="3:3" x14ac:dyDescent="0.3">
      <c r="C754" s="90"/>
    </row>
    <row r="755" spans="3:3" x14ac:dyDescent="0.3">
      <c r="C755" s="90"/>
    </row>
    <row r="756" spans="3:3" x14ac:dyDescent="0.3">
      <c r="C756" s="90"/>
    </row>
    <row r="757" spans="3:3" x14ac:dyDescent="0.3">
      <c r="C757" s="90"/>
    </row>
    <row r="758" spans="3:3" x14ac:dyDescent="0.3">
      <c r="C758" s="90"/>
    </row>
    <row r="759" spans="3:3" x14ac:dyDescent="0.3">
      <c r="C759" s="90"/>
    </row>
    <row r="760" spans="3:3" x14ac:dyDescent="0.3">
      <c r="C760" s="90"/>
    </row>
    <row r="761" spans="3:3" x14ac:dyDescent="0.3">
      <c r="C761" s="90"/>
    </row>
    <row r="762" spans="3:3" x14ac:dyDescent="0.3">
      <c r="C762" s="90"/>
    </row>
    <row r="763" spans="3:3" x14ac:dyDescent="0.3">
      <c r="C763" s="90"/>
    </row>
    <row r="764" spans="3:3" x14ac:dyDescent="0.3">
      <c r="C764" s="90"/>
    </row>
    <row r="765" spans="3:3" x14ac:dyDescent="0.3">
      <c r="C765" s="90"/>
    </row>
    <row r="766" spans="3:3" x14ac:dyDescent="0.3">
      <c r="C766" s="90"/>
    </row>
    <row r="767" spans="3:3" x14ac:dyDescent="0.3">
      <c r="C767" s="90"/>
    </row>
    <row r="768" spans="3:3" x14ac:dyDescent="0.3">
      <c r="C768" s="90"/>
    </row>
    <row r="769" spans="3:3" x14ac:dyDescent="0.3">
      <c r="C769" s="90"/>
    </row>
    <row r="770" spans="3:3" x14ac:dyDescent="0.3">
      <c r="C770" s="90"/>
    </row>
    <row r="771" spans="3:3" x14ac:dyDescent="0.3">
      <c r="C771" s="90"/>
    </row>
    <row r="772" spans="3:3" x14ac:dyDescent="0.3">
      <c r="C772" s="90"/>
    </row>
    <row r="773" spans="3:3" x14ac:dyDescent="0.3">
      <c r="C773" s="90"/>
    </row>
    <row r="774" spans="3:3" x14ac:dyDescent="0.3">
      <c r="C774" s="90"/>
    </row>
    <row r="775" spans="3:3" x14ac:dyDescent="0.3">
      <c r="C775" s="90"/>
    </row>
    <row r="776" spans="3:3" x14ac:dyDescent="0.3">
      <c r="C776" s="90"/>
    </row>
    <row r="777" spans="3:3" x14ac:dyDescent="0.3">
      <c r="C777" s="90"/>
    </row>
    <row r="778" spans="3:3" x14ac:dyDescent="0.3">
      <c r="C778" s="90"/>
    </row>
    <row r="779" spans="3:3" x14ac:dyDescent="0.3">
      <c r="C779" s="90"/>
    </row>
    <row r="780" spans="3:3" x14ac:dyDescent="0.3">
      <c r="C780" s="90"/>
    </row>
    <row r="781" spans="3:3" x14ac:dyDescent="0.3">
      <c r="C781" s="90"/>
    </row>
    <row r="782" spans="3:3" x14ac:dyDescent="0.3">
      <c r="C782" s="90"/>
    </row>
    <row r="783" spans="3:3" x14ac:dyDescent="0.3">
      <c r="C783" s="90"/>
    </row>
    <row r="784" spans="3:3" x14ac:dyDescent="0.3">
      <c r="C784" s="90"/>
    </row>
    <row r="785" spans="3:3" x14ac:dyDescent="0.3">
      <c r="C785" s="90"/>
    </row>
    <row r="786" spans="3:3" x14ac:dyDescent="0.3">
      <c r="C786" s="90"/>
    </row>
    <row r="787" spans="3:3" x14ac:dyDescent="0.3">
      <c r="C787" s="90"/>
    </row>
    <row r="788" spans="3:3" x14ac:dyDescent="0.3">
      <c r="C788" s="90"/>
    </row>
    <row r="789" spans="3:3" x14ac:dyDescent="0.3">
      <c r="C789" s="90"/>
    </row>
    <row r="790" spans="3:3" x14ac:dyDescent="0.3">
      <c r="C790" s="90"/>
    </row>
    <row r="791" spans="3:3" x14ac:dyDescent="0.3">
      <c r="C791" s="90"/>
    </row>
    <row r="792" spans="3:3" x14ac:dyDescent="0.3">
      <c r="C792" s="90"/>
    </row>
    <row r="793" spans="3:3" x14ac:dyDescent="0.3">
      <c r="C793" s="90"/>
    </row>
    <row r="794" spans="3:3" x14ac:dyDescent="0.3">
      <c r="C794" s="90"/>
    </row>
    <row r="795" spans="3:3" x14ac:dyDescent="0.3">
      <c r="C795" s="90"/>
    </row>
    <row r="796" spans="3:3" x14ac:dyDescent="0.3">
      <c r="C796" s="90"/>
    </row>
    <row r="797" spans="3:3" x14ac:dyDescent="0.3">
      <c r="C797" s="90"/>
    </row>
    <row r="798" spans="3:3" x14ac:dyDescent="0.3">
      <c r="C798" s="90"/>
    </row>
    <row r="799" spans="3:3" x14ac:dyDescent="0.3">
      <c r="C799" s="90"/>
    </row>
    <row r="800" spans="3:3" x14ac:dyDescent="0.3">
      <c r="C800" s="90"/>
    </row>
    <row r="801" spans="3:3" x14ac:dyDescent="0.3">
      <c r="C801" s="90"/>
    </row>
    <row r="802" spans="3:3" x14ac:dyDescent="0.3">
      <c r="C802" s="90"/>
    </row>
    <row r="803" spans="3:3" x14ac:dyDescent="0.3">
      <c r="C803" s="90"/>
    </row>
    <row r="804" spans="3:3" x14ac:dyDescent="0.3">
      <c r="C804" s="90"/>
    </row>
    <row r="805" spans="3:3" x14ac:dyDescent="0.3">
      <c r="C805" s="90"/>
    </row>
    <row r="806" spans="3:3" x14ac:dyDescent="0.3">
      <c r="C806" s="90"/>
    </row>
    <row r="807" spans="3:3" x14ac:dyDescent="0.3">
      <c r="C807" s="90"/>
    </row>
    <row r="808" spans="3:3" x14ac:dyDescent="0.3">
      <c r="C808" s="90"/>
    </row>
    <row r="809" spans="3:3" x14ac:dyDescent="0.3">
      <c r="C809" s="90"/>
    </row>
    <row r="810" spans="3:3" x14ac:dyDescent="0.3">
      <c r="C810" s="90"/>
    </row>
    <row r="811" spans="3:3" x14ac:dyDescent="0.3">
      <c r="C811" s="90"/>
    </row>
    <row r="812" spans="3:3" x14ac:dyDescent="0.3">
      <c r="C812" s="90"/>
    </row>
    <row r="813" spans="3:3" x14ac:dyDescent="0.3">
      <c r="C813" s="90"/>
    </row>
    <row r="814" spans="3:3" x14ac:dyDescent="0.3">
      <c r="C814" s="90"/>
    </row>
    <row r="815" spans="3:3" x14ac:dyDescent="0.3">
      <c r="C815" s="90"/>
    </row>
    <row r="816" spans="3:3" x14ac:dyDescent="0.3">
      <c r="C816" s="90"/>
    </row>
    <row r="817" spans="3:3" x14ac:dyDescent="0.3">
      <c r="C817" s="90"/>
    </row>
    <row r="818" spans="3:3" x14ac:dyDescent="0.3">
      <c r="C818" s="90"/>
    </row>
    <row r="819" spans="3:3" x14ac:dyDescent="0.3">
      <c r="C819" s="90"/>
    </row>
    <row r="820" spans="3:3" x14ac:dyDescent="0.3">
      <c r="C820" s="90"/>
    </row>
    <row r="821" spans="3:3" x14ac:dyDescent="0.3">
      <c r="C821" s="90"/>
    </row>
    <row r="822" spans="3:3" x14ac:dyDescent="0.3">
      <c r="C822" s="90"/>
    </row>
    <row r="823" spans="3:3" x14ac:dyDescent="0.3">
      <c r="C823" s="90"/>
    </row>
    <row r="824" spans="3:3" x14ac:dyDescent="0.3">
      <c r="C824" s="90"/>
    </row>
    <row r="825" spans="3:3" x14ac:dyDescent="0.3">
      <c r="C825" s="90"/>
    </row>
    <row r="826" spans="3:3" x14ac:dyDescent="0.3">
      <c r="C826" s="90"/>
    </row>
    <row r="827" spans="3:3" x14ac:dyDescent="0.3">
      <c r="C827" s="90"/>
    </row>
    <row r="828" spans="3:3" x14ac:dyDescent="0.3">
      <c r="C828" s="90"/>
    </row>
    <row r="829" spans="3:3" x14ac:dyDescent="0.3">
      <c r="C829" s="90"/>
    </row>
    <row r="830" spans="3:3" x14ac:dyDescent="0.3">
      <c r="C830" s="90"/>
    </row>
    <row r="831" spans="3:3" x14ac:dyDescent="0.3">
      <c r="C831" s="90"/>
    </row>
    <row r="832" spans="3:3" x14ac:dyDescent="0.3">
      <c r="C832" s="90"/>
    </row>
    <row r="833" spans="3:3" x14ac:dyDescent="0.3">
      <c r="C833" s="90"/>
    </row>
    <row r="834" spans="3:3" x14ac:dyDescent="0.3">
      <c r="C834" s="90"/>
    </row>
    <row r="835" spans="3:3" x14ac:dyDescent="0.3">
      <c r="C835" s="90"/>
    </row>
    <row r="836" spans="3:3" x14ac:dyDescent="0.3">
      <c r="C836" s="90"/>
    </row>
    <row r="837" spans="3:3" x14ac:dyDescent="0.3">
      <c r="C837" s="90"/>
    </row>
    <row r="838" spans="3:3" x14ac:dyDescent="0.3">
      <c r="C838" s="90"/>
    </row>
    <row r="839" spans="3:3" x14ac:dyDescent="0.3">
      <c r="C839" s="90"/>
    </row>
    <row r="840" spans="3:3" x14ac:dyDescent="0.3">
      <c r="C840" s="90"/>
    </row>
    <row r="841" spans="3:3" x14ac:dyDescent="0.3">
      <c r="C841" s="90"/>
    </row>
    <row r="842" spans="3:3" x14ac:dyDescent="0.3">
      <c r="C842" s="90"/>
    </row>
    <row r="843" spans="3:3" x14ac:dyDescent="0.3">
      <c r="C843" s="90"/>
    </row>
    <row r="844" spans="3:3" x14ac:dyDescent="0.3">
      <c r="C844" s="90"/>
    </row>
    <row r="845" spans="3:3" x14ac:dyDescent="0.3">
      <c r="C845" s="90"/>
    </row>
    <row r="846" spans="3:3" x14ac:dyDescent="0.3">
      <c r="C846" s="90"/>
    </row>
    <row r="847" spans="3:3" x14ac:dyDescent="0.3">
      <c r="C847" s="90"/>
    </row>
    <row r="848" spans="3:3" x14ac:dyDescent="0.3">
      <c r="C848" s="90"/>
    </row>
    <row r="849" spans="3:3" x14ac:dyDescent="0.3">
      <c r="C849" s="90"/>
    </row>
    <row r="850" spans="3:3" x14ac:dyDescent="0.3">
      <c r="C850" s="90"/>
    </row>
    <row r="851" spans="3:3" x14ac:dyDescent="0.3">
      <c r="C851" s="90"/>
    </row>
    <row r="852" spans="3:3" x14ac:dyDescent="0.3">
      <c r="C852" s="90"/>
    </row>
    <row r="853" spans="3:3" x14ac:dyDescent="0.3">
      <c r="C853" s="90"/>
    </row>
    <row r="854" spans="3:3" x14ac:dyDescent="0.3">
      <c r="C854" s="90"/>
    </row>
    <row r="855" spans="3:3" x14ac:dyDescent="0.3">
      <c r="C855" s="90"/>
    </row>
    <row r="856" spans="3:3" x14ac:dyDescent="0.3">
      <c r="C856" s="90"/>
    </row>
    <row r="857" spans="3:3" x14ac:dyDescent="0.3">
      <c r="C857" s="90"/>
    </row>
    <row r="858" spans="3:3" x14ac:dyDescent="0.3">
      <c r="C858" s="90"/>
    </row>
    <row r="859" spans="3:3" x14ac:dyDescent="0.3">
      <c r="C859" s="90"/>
    </row>
    <row r="860" spans="3:3" x14ac:dyDescent="0.3">
      <c r="C860" s="90"/>
    </row>
    <row r="861" spans="3:3" x14ac:dyDescent="0.3">
      <c r="C861" s="90"/>
    </row>
    <row r="862" spans="3:3" x14ac:dyDescent="0.3">
      <c r="C862" s="90"/>
    </row>
    <row r="863" spans="3:3" x14ac:dyDescent="0.3">
      <c r="C863" s="90"/>
    </row>
    <row r="864" spans="3:3" x14ac:dyDescent="0.3">
      <c r="C864" s="90"/>
    </row>
    <row r="865" spans="3:3" x14ac:dyDescent="0.3">
      <c r="C865" s="90"/>
    </row>
    <row r="866" spans="3:3" x14ac:dyDescent="0.3">
      <c r="C866" s="90"/>
    </row>
    <row r="867" spans="3:3" x14ac:dyDescent="0.3">
      <c r="C867" s="90"/>
    </row>
    <row r="868" spans="3:3" x14ac:dyDescent="0.3">
      <c r="C868" s="90"/>
    </row>
    <row r="869" spans="3:3" x14ac:dyDescent="0.3">
      <c r="C869" s="90"/>
    </row>
    <row r="870" spans="3:3" x14ac:dyDescent="0.3">
      <c r="C870" s="90"/>
    </row>
    <row r="871" spans="3:3" x14ac:dyDescent="0.3">
      <c r="C871" s="90"/>
    </row>
    <row r="872" spans="3:3" x14ac:dyDescent="0.3">
      <c r="C872" s="90"/>
    </row>
    <row r="873" spans="3:3" x14ac:dyDescent="0.3">
      <c r="C873" s="90"/>
    </row>
    <row r="874" spans="3:3" x14ac:dyDescent="0.3">
      <c r="C874" s="90"/>
    </row>
    <row r="875" spans="3:3" x14ac:dyDescent="0.3">
      <c r="C875" s="90"/>
    </row>
    <row r="876" spans="3:3" x14ac:dyDescent="0.3">
      <c r="C876" s="90"/>
    </row>
    <row r="877" spans="3:3" x14ac:dyDescent="0.3">
      <c r="C877" s="90"/>
    </row>
    <row r="878" spans="3:3" x14ac:dyDescent="0.3">
      <c r="C878" s="90"/>
    </row>
    <row r="879" spans="3:3" x14ac:dyDescent="0.3">
      <c r="C879" s="90"/>
    </row>
    <row r="880" spans="3:3" x14ac:dyDescent="0.3">
      <c r="C880" s="90"/>
    </row>
    <row r="881" spans="3:3" x14ac:dyDescent="0.3">
      <c r="C881" s="90"/>
    </row>
    <row r="882" spans="3:3" x14ac:dyDescent="0.3">
      <c r="C882" s="90"/>
    </row>
    <row r="883" spans="3:3" x14ac:dyDescent="0.3">
      <c r="C883" s="90"/>
    </row>
    <row r="884" spans="3:3" x14ac:dyDescent="0.3">
      <c r="C884" s="90"/>
    </row>
    <row r="885" spans="3:3" x14ac:dyDescent="0.3">
      <c r="C885" s="90"/>
    </row>
    <row r="886" spans="3:3" x14ac:dyDescent="0.3">
      <c r="C886" s="90"/>
    </row>
    <row r="887" spans="3:3" x14ac:dyDescent="0.3">
      <c r="C887" s="90"/>
    </row>
    <row r="888" spans="3:3" x14ac:dyDescent="0.3">
      <c r="C888" s="90"/>
    </row>
    <row r="889" spans="3:3" x14ac:dyDescent="0.3">
      <c r="C889" s="90"/>
    </row>
    <row r="890" spans="3:3" x14ac:dyDescent="0.3">
      <c r="C890" s="90"/>
    </row>
    <row r="891" spans="3:3" x14ac:dyDescent="0.3">
      <c r="C891" s="90"/>
    </row>
    <row r="892" spans="3:3" x14ac:dyDescent="0.3">
      <c r="C892" s="90"/>
    </row>
    <row r="893" spans="3:3" x14ac:dyDescent="0.3">
      <c r="C893" s="90"/>
    </row>
    <row r="894" spans="3:3" x14ac:dyDescent="0.3">
      <c r="C894" s="90"/>
    </row>
    <row r="895" spans="3:3" x14ac:dyDescent="0.3">
      <c r="C895" s="90"/>
    </row>
    <row r="896" spans="3:3" x14ac:dyDescent="0.3">
      <c r="C896" s="90"/>
    </row>
    <row r="897" spans="3:3" x14ac:dyDescent="0.3">
      <c r="C897" s="90"/>
    </row>
    <row r="898" spans="3:3" x14ac:dyDescent="0.3">
      <c r="C898" s="90"/>
    </row>
    <row r="899" spans="3:3" x14ac:dyDescent="0.3">
      <c r="C899" s="90"/>
    </row>
    <row r="900" spans="3:3" x14ac:dyDescent="0.3">
      <c r="C900" s="90"/>
    </row>
    <row r="901" spans="3:3" x14ac:dyDescent="0.3">
      <c r="C901" s="90"/>
    </row>
    <row r="902" spans="3:3" x14ac:dyDescent="0.3">
      <c r="C902" s="90"/>
    </row>
    <row r="903" spans="3:3" x14ac:dyDescent="0.3">
      <c r="C903" s="90"/>
    </row>
    <row r="904" spans="3:3" x14ac:dyDescent="0.3">
      <c r="C904" s="90"/>
    </row>
    <row r="905" spans="3:3" x14ac:dyDescent="0.3">
      <c r="C905" s="90"/>
    </row>
    <row r="906" spans="3:3" x14ac:dyDescent="0.3">
      <c r="C906" s="90"/>
    </row>
    <row r="907" spans="3:3" x14ac:dyDescent="0.3">
      <c r="C907" s="90"/>
    </row>
    <row r="908" spans="3:3" x14ac:dyDescent="0.3">
      <c r="C908" s="90"/>
    </row>
    <row r="909" spans="3:3" x14ac:dyDescent="0.3">
      <c r="C909" s="90"/>
    </row>
    <row r="910" spans="3:3" x14ac:dyDescent="0.3">
      <c r="C910" s="90"/>
    </row>
    <row r="911" spans="3:3" x14ac:dyDescent="0.3">
      <c r="C911" s="90"/>
    </row>
    <row r="912" spans="3:3" x14ac:dyDescent="0.3">
      <c r="C912" s="90"/>
    </row>
    <row r="913" spans="3:3" x14ac:dyDescent="0.3">
      <c r="C913" s="90"/>
    </row>
    <row r="914" spans="3:3" x14ac:dyDescent="0.3">
      <c r="C914" s="90"/>
    </row>
    <row r="915" spans="3:3" x14ac:dyDescent="0.3">
      <c r="C915" s="90"/>
    </row>
    <row r="916" spans="3:3" x14ac:dyDescent="0.3">
      <c r="C916" s="90"/>
    </row>
    <row r="917" spans="3:3" x14ac:dyDescent="0.3">
      <c r="C917" s="90"/>
    </row>
    <row r="918" spans="3:3" x14ac:dyDescent="0.3">
      <c r="C918" s="90"/>
    </row>
    <row r="919" spans="3:3" x14ac:dyDescent="0.3">
      <c r="C919" s="90"/>
    </row>
    <row r="920" spans="3:3" x14ac:dyDescent="0.3">
      <c r="C920" s="90"/>
    </row>
    <row r="921" spans="3:3" x14ac:dyDescent="0.3">
      <c r="C921" s="90"/>
    </row>
    <row r="922" spans="3:3" x14ac:dyDescent="0.3">
      <c r="C922" s="90"/>
    </row>
    <row r="923" spans="3:3" x14ac:dyDescent="0.3">
      <c r="C923" s="90"/>
    </row>
    <row r="924" spans="3:3" x14ac:dyDescent="0.3">
      <c r="C924" s="90"/>
    </row>
    <row r="925" spans="3:3" x14ac:dyDescent="0.3">
      <c r="C925" s="90"/>
    </row>
    <row r="926" spans="3:3" x14ac:dyDescent="0.3">
      <c r="C926" s="90"/>
    </row>
    <row r="927" spans="3:3" x14ac:dyDescent="0.3">
      <c r="C927" s="90"/>
    </row>
    <row r="928" spans="3:3" x14ac:dyDescent="0.3">
      <c r="C928" s="90"/>
    </row>
    <row r="929" spans="3:3" x14ac:dyDescent="0.3">
      <c r="C929" s="90"/>
    </row>
    <row r="930" spans="3:3" x14ac:dyDescent="0.3">
      <c r="C930" s="90"/>
    </row>
    <row r="931" spans="3:3" x14ac:dyDescent="0.3">
      <c r="C931" s="90"/>
    </row>
    <row r="932" spans="3:3" x14ac:dyDescent="0.3">
      <c r="C932" s="90"/>
    </row>
    <row r="933" spans="3:3" x14ac:dyDescent="0.3">
      <c r="C933" s="90"/>
    </row>
    <row r="934" spans="3:3" x14ac:dyDescent="0.3">
      <c r="C934" s="90"/>
    </row>
    <row r="935" spans="3:3" x14ac:dyDescent="0.3">
      <c r="C935" s="90"/>
    </row>
    <row r="936" spans="3:3" x14ac:dyDescent="0.3">
      <c r="C936" s="90"/>
    </row>
    <row r="937" spans="3:3" x14ac:dyDescent="0.3">
      <c r="C937" s="90"/>
    </row>
    <row r="938" spans="3:3" x14ac:dyDescent="0.3">
      <c r="C938" s="90"/>
    </row>
    <row r="939" spans="3:3" x14ac:dyDescent="0.3">
      <c r="C939" s="90"/>
    </row>
    <row r="940" spans="3:3" x14ac:dyDescent="0.3">
      <c r="C940" s="90"/>
    </row>
    <row r="941" spans="3:3" x14ac:dyDescent="0.3">
      <c r="C941" s="90"/>
    </row>
    <row r="942" spans="3:3" x14ac:dyDescent="0.3">
      <c r="C942" s="90"/>
    </row>
    <row r="943" spans="3:3" x14ac:dyDescent="0.3">
      <c r="C943" s="90"/>
    </row>
    <row r="944" spans="3:3" x14ac:dyDescent="0.3">
      <c r="C944" s="90"/>
    </row>
    <row r="945" spans="3:3" x14ac:dyDescent="0.3">
      <c r="C945" s="90"/>
    </row>
    <row r="946" spans="3:3" x14ac:dyDescent="0.3">
      <c r="C946" s="90"/>
    </row>
    <row r="947" spans="3:3" x14ac:dyDescent="0.3">
      <c r="C947" s="90"/>
    </row>
    <row r="948" spans="3:3" x14ac:dyDescent="0.3">
      <c r="C948" s="90"/>
    </row>
    <row r="949" spans="3:3" x14ac:dyDescent="0.3">
      <c r="C949" s="90"/>
    </row>
    <row r="950" spans="3:3" x14ac:dyDescent="0.3">
      <c r="C950" s="90"/>
    </row>
    <row r="951" spans="3:3" x14ac:dyDescent="0.3">
      <c r="C951" s="90"/>
    </row>
    <row r="952" spans="3:3" x14ac:dyDescent="0.3">
      <c r="C952" s="90"/>
    </row>
    <row r="953" spans="3:3" x14ac:dyDescent="0.3">
      <c r="C953" s="90"/>
    </row>
    <row r="954" spans="3:3" x14ac:dyDescent="0.3">
      <c r="C954" s="90"/>
    </row>
    <row r="955" spans="3:3" x14ac:dyDescent="0.3">
      <c r="C955" s="90"/>
    </row>
    <row r="956" spans="3:3" x14ac:dyDescent="0.3">
      <c r="C956" s="90"/>
    </row>
    <row r="957" spans="3:3" x14ac:dyDescent="0.3">
      <c r="C957" s="90"/>
    </row>
    <row r="958" spans="3:3" x14ac:dyDescent="0.3">
      <c r="C958" s="90"/>
    </row>
    <row r="959" spans="3:3" x14ac:dyDescent="0.3">
      <c r="C959" s="90"/>
    </row>
    <row r="960" spans="3:3" x14ac:dyDescent="0.3">
      <c r="C960" s="90"/>
    </row>
    <row r="961" spans="3:3" x14ac:dyDescent="0.3">
      <c r="C961" s="90"/>
    </row>
    <row r="962" spans="3:3" x14ac:dyDescent="0.3">
      <c r="C962" s="90"/>
    </row>
    <row r="963" spans="3:3" x14ac:dyDescent="0.3">
      <c r="C963" s="90"/>
    </row>
    <row r="964" spans="3:3" x14ac:dyDescent="0.3">
      <c r="C964" s="90"/>
    </row>
    <row r="965" spans="3:3" x14ac:dyDescent="0.3">
      <c r="C965" s="90"/>
    </row>
    <row r="966" spans="3:3" x14ac:dyDescent="0.3">
      <c r="C966" s="90"/>
    </row>
    <row r="967" spans="3:3" x14ac:dyDescent="0.3">
      <c r="C967" s="90"/>
    </row>
    <row r="968" spans="3:3" x14ac:dyDescent="0.3">
      <c r="C968" s="90"/>
    </row>
    <row r="969" spans="3:3" x14ac:dyDescent="0.3">
      <c r="C969" s="90"/>
    </row>
    <row r="970" spans="3:3" x14ac:dyDescent="0.3">
      <c r="C970" s="90"/>
    </row>
    <row r="971" spans="3:3" x14ac:dyDescent="0.3">
      <c r="C971" s="90"/>
    </row>
    <row r="972" spans="3:3" x14ac:dyDescent="0.3">
      <c r="C972" s="90"/>
    </row>
    <row r="973" spans="3:3" x14ac:dyDescent="0.3">
      <c r="C973" s="90"/>
    </row>
    <row r="974" spans="3:3" x14ac:dyDescent="0.3">
      <c r="C974" s="90"/>
    </row>
    <row r="975" spans="3:3" x14ac:dyDescent="0.3">
      <c r="C975" s="90"/>
    </row>
    <row r="976" spans="3:3" x14ac:dyDescent="0.3">
      <c r="C976" s="90"/>
    </row>
    <row r="977" spans="3:3" x14ac:dyDescent="0.3">
      <c r="C977" s="90"/>
    </row>
    <row r="978" spans="3:3" x14ac:dyDescent="0.3">
      <c r="C978" s="90"/>
    </row>
    <row r="979" spans="3:3" x14ac:dyDescent="0.3">
      <c r="C979" s="90"/>
    </row>
    <row r="980" spans="3:3" x14ac:dyDescent="0.3">
      <c r="C980" s="90"/>
    </row>
    <row r="981" spans="3:3" x14ac:dyDescent="0.3">
      <c r="C981" s="90"/>
    </row>
    <row r="982" spans="3:3" x14ac:dyDescent="0.3">
      <c r="C982" s="90"/>
    </row>
    <row r="983" spans="3:3" x14ac:dyDescent="0.3">
      <c r="C983" s="90"/>
    </row>
    <row r="984" spans="3:3" x14ac:dyDescent="0.3">
      <c r="C984" s="90"/>
    </row>
    <row r="985" spans="3:3" x14ac:dyDescent="0.3">
      <c r="C985" s="90"/>
    </row>
    <row r="986" spans="3:3" x14ac:dyDescent="0.3">
      <c r="C986" s="90"/>
    </row>
    <row r="987" spans="3:3" x14ac:dyDescent="0.3">
      <c r="C987" s="90"/>
    </row>
    <row r="988" spans="3:3" x14ac:dyDescent="0.3">
      <c r="C988" s="90"/>
    </row>
    <row r="989" spans="3:3" x14ac:dyDescent="0.3">
      <c r="C989" s="90"/>
    </row>
    <row r="990" spans="3:3" x14ac:dyDescent="0.3">
      <c r="C990" s="90"/>
    </row>
    <row r="991" spans="3:3" x14ac:dyDescent="0.3">
      <c r="C991" s="90"/>
    </row>
    <row r="992" spans="3:3" x14ac:dyDescent="0.3">
      <c r="C992" s="90"/>
    </row>
    <row r="993" spans="3:3" x14ac:dyDescent="0.3">
      <c r="C993" s="90"/>
    </row>
    <row r="994" spans="3:3" x14ac:dyDescent="0.3">
      <c r="C994" s="90"/>
    </row>
    <row r="995" spans="3:3" x14ac:dyDescent="0.3">
      <c r="C995" s="90"/>
    </row>
    <row r="996" spans="3:3" x14ac:dyDescent="0.3">
      <c r="C996" s="90"/>
    </row>
    <row r="997" spans="3:3" x14ac:dyDescent="0.3">
      <c r="C997" s="90"/>
    </row>
  </sheetData>
  <autoFilter ref="A1:H101" xr:uid="{862AB6E4-929E-4CA8-A82A-84513D3AB1A7}">
    <filterColumn colId="2">
      <filters>
        <filter val="Оборудование"/>
      </filters>
    </filterColumn>
    <sortState xmlns:xlrd2="http://schemas.microsoft.com/office/spreadsheetml/2017/richdata2" ref="A27:H86">
      <sortCondition ref="A2:A101"/>
    </sortState>
  </autoFilter>
  <conditionalFormatting sqref="C2:C101">
    <cfRule type="expression" dxfId="54" priority="1">
      <formula>EXACT("Учебное пособие",C2)</formula>
    </cfRule>
    <cfRule type="expression" dxfId="53" priority="2">
      <formula>EXACT("СИЗ",C2)</formula>
    </cfRule>
    <cfRule type="expression" dxfId="52" priority="3">
      <formula>EXACT("Охрана труда",C2)</formula>
    </cfRule>
    <cfRule type="expression" dxfId="51" priority="4">
      <formula>EXACT("Программное обеспечение",C2)</formula>
    </cfRule>
    <cfRule type="expression" dxfId="50" priority="5">
      <formula>EXACT("Оборудование IT",C2)</formula>
    </cfRule>
    <cfRule type="expression" dxfId="49" priority="6">
      <formula>EXACT("Мебель",C2)</formula>
    </cfRule>
    <cfRule type="expression" dxfId="48" priority="7">
      <formula>EXACT("Оборудование",C2)</formula>
    </cfRule>
  </conditionalFormatting>
  <conditionalFormatting sqref="C102:C997">
    <cfRule type="expression" dxfId="47" priority="8">
      <formula>EXACT("Учебные пособия",C102)</formula>
    </cfRule>
    <cfRule type="expression" dxfId="46" priority="9">
      <formula>EXACT("Техника безопасности",C102)</formula>
    </cfRule>
    <cfRule type="expression" dxfId="45" priority="10">
      <formula>EXACT("Охрана труда",C102)</formula>
    </cfRule>
    <cfRule type="expression" dxfId="44" priority="11">
      <formula>EXACT("Программное обеспечение",C102)</formula>
    </cfRule>
    <cfRule type="expression" dxfId="43" priority="12">
      <formula>EXACT("Оборудование IT",C102)</formula>
    </cfRule>
    <cfRule type="expression" dxfId="42" priority="13">
      <formula>EXACT("Мебель",C102)</formula>
    </cfRule>
    <cfRule type="expression" dxfId="41" priority="14">
      <formula>EXACT("Оборудование",C102)</formula>
    </cfRule>
  </conditionalFormatting>
  <conditionalFormatting sqref="G2:G101">
    <cfRule type="colorScale" priority="335">
      <colorScale>
        <cfvo type="min"/>
        <cfvo type="percentile" val="50"/>
        <cfvo type="max"/>
        <color rgb="FFF8696B"/>
        <color rgb="FFFFEB84"/>
        <color rgb="FF63BE7B"/>
      </colorScale>
    </cfRule>
  </conditionalFormatting>
  <conditionalFormatting sqref="H2:H101">
    <cfRule type="cellIs" dxfId="40" priority="42" operator="equal">
      <formula>"Вариативная часть"</formula>
    </cfRule>
    <cfRule type="cellIs" dxfId="39" priority="43" operator="equal">
      <formula>"Базовая часть"</formula>
    </cfRule>
  </conditionalFormatting>
  <dataValidations count="2">
    <dataValidation type="list" allowBlank="1" showInputMessage="1" showErrorMessage="1" sqref="H2:H101" xr:uid="{3116E6BD-2D16-4A6F-A5C8-481532240C5E}">
      <formula1>"Базовая часть, Вариативная часть"</formula1>
    </dataValidation>
    <dataValidation allowBlank="1" showErrorMessage="1" sqref="A2:B101" xr:uid="{CF35DBD3-5277-48AF-81F6-601B8343CEE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85B708F-BCB6-42FA-86C9-150652564328}">
          <x14:formula1>
            <xm:f>Виды!$A$1:$A$7</xm:f>
          </x14:formula1>
          <xm:sqref>C2:C997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1B34D-CFFD-4830-9414-85E1EFC87E8B}">
  <dimension ref="A1"/>
  <sheetViews>
    <sheetView topLeftCell="A28" workbookViewId="0">
      <selection activeCell="A5" sqref="A5:G111"/>
    </sheetView>
  </sheetViews>
  <sheetFormatPr defaultRowHeight="14.4" x14ac:dyDescent="0.3"/>
  <cols>
    <col min="2" max="2" width="32.6640625" customWidth="1"/>
    <col min="3" max="3" width="100.6640625" customWidth="1"/>
    <col min="4" max="4" width="25.6640625" bestFit="1" customWidth="1"/>
  </cols>
  <sheetData/>
  <sortState xmlns:xlrd2="http://schemas.microsoft.com/office/spreadsheetml/2017/richdata2" ref="B1:D62">
    <sortCondition ref="B1:B6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5" activePane="bottomLeft" state="frozen"/>
      <selection activeCell="A5" sqref="A5:G111"/>
      <selection pane="bottomLeft" activeCell="A5" sqref="A5:G111"/>
    </sheetView>
  </sheetViews>
  <sheetFormatPr defaultRowHeight="15.6" x14ac:dyDescent="0.3"/>
  <cols>
    <col min="1" max="1" width="32.6640625" style="93" customWidth="1"/>
    <col min="2" max="2" width="100.6640625" style="42" customWidth="1"/>
    <col min="3" max="3" width="20.44140625" style="95" customWidth="1"/>
    <col min="4" max="4" width="14.44140625" style="95" customWidth="1"/>
    <col min="5" max="5" width="25.6640625" style="95" customWidth="1"/>
    <col min="6" max="6" width="14.33203125" style="95" customWidth="1"/>
    <col min="7" max="7" width="13.88671875" style="5" customWidth="1"/>
    <col min="8" max="8" width="20.88671875" style="5" customWidth="1"/>
    <col min="9" max="16384" width="8.88671875" style="42"/>
  </cols>
  <sheetData>
    <row r="1" spans="1:8" ht="31.2" x14ac:dyDescent="0.3">
      <c r="A1" s="81" t="s">
        <v>1</v>
      </c>
      <c r="B1" s="94" t="s">
        <v>9</v>
      </c>
      <c r="C1" s="82" t="s">
        <v>2</v>
      </c>
      <c r="D1" s="83"/>
      <c r="E1" s="84"/>
      <c r="F1" s="81" t="s">
        <v>7</v>
      </c>
      <c r="G1" s="94" t="s">
        <v>31</v>
      </c>
      <c r="H1" s="81" t="s">
        <v>32</v>
      </c>
    </row>
    <row r="2" spans="1:8" ht="31.2" x14ac:dyDescent="0.3">
      <c r="A2" s="85" t="s">
        <v>305</v>
      </c>
      <c r="B2" s="86" t="s">
        <v>306</v>
      </c>
      <c r="C2" s="9" t="s">
        <v>5</v>
      </c>
      <c r="D2" s="87"/>
      <c r="E2" s="87"/>
      <c r="F2" s="87">
        <v>1</v>
      </c>
      <c r="G2" s="5">
        <f t="shared" ref="G2:G41" si="0">COUNTIF($A$2:$A$999,A2)</f>
        <v>1</v>
      </c>
      <c r="H2" s="5" t="s">
        <v>35</v>
      </c>
    </row>
    <row r="3" spans="1:8" x14ac:dyDescent="0.3">
      <c r="A3" s="85" t="s">
        <v>344</v>
      </c>
      <c r="B3" s="86" t="s">
        <v>345</v>
      </c>
      <c r="C3" s="9" t="s">
        <v>6</v>
      </c>
      <c r="D3" s="87"/>
      <c r="E3" s="87"/>
      <c r="F3" s="87">
        <v>1</v>
      </c>
      <c r="G3" s="5">
        <f t="shared" si="0"/>
        <v>1</v>
      </c>
      <c r="H3" s="5" t="s">
        <v>35</v>
      </c>
    </row>
    <row r="4" spans="1:8" x14ac:dyDescent="0.3">
      <c r="A4" s="85" t="s">
        <v>146</v>
      </c>
      <c r="B4" s="86" t="s">
        <v>155</v>
      </c>
      <c r="C4" s="9" t="s">
        <v>5</v>
      </c>
      <c r="D4" s="87"/>
      <c r="E4" s="87"/>
      <c r="F4" s="87">
        <v>1</v>
      </c>
      <c r="G4" s="5">
        <f t="shared" si="0"/>
        <v>2</v>
      </c>
      <c r="H4" s="5" t="s">
        <v>35</v>
      </c>
    </row>
    <row r="5" spans="1:8" x14ac:dyDescent="0.3">
      <c r="A5" s="85" t="s">
        <v>146</v>
      </c>
      <c r="B5" s="86" t="s">
        <v>279</v>
      </c>
      <c r="C5" s="9" t="s">
        <v>5</v>
      </c>
      <c r="D5" s="87"/>
      <c r="E5" s="87"/>
      <c r="F5" s="87">
        <v>2</v>
      </c>
      <c r="G5" s="5">
        <f t="shared" si="0"/>
        <v>2</v>
      </c>
      <c r="H5" s="5" t="s">
        <v>35</v>
      </c>
    </row>
    <row r="6" spans="1:8" ht="31.2" x14ac:dyDescent="0.3">
      <c r="A6" s="85" t="s">
        <v>648</v>
      </c>
      <c r="B6" s="86" t="s">
        <v>649</v>
      </c>
      <c r="C6" s="9" t="s">
        <v>10</v>
      </c>
      <c r="D6" s="87"/>
      <c r="E6" s="87"/>
      <c r="F6" s="87">
        <v>2</v>
      </c>
      <c r="G6" s="5">
        <f t="shared" si="0"/>
        <v>1</v>
      </c>
      <c r="H6" s="5" t="s">
        <v>35</v>
      </c>
    </row>
    <row r="7" spans="1:8" x14ac:dyDescent="0.3">
      <c r="A7" s="85" t="s">
        <v>152</v>
      </c>
      <c r="B7" s="86" t="s">
        <v>156</v>
      </c>
      <c r="C7" s="9" t="s">
        <v>6</v>
      </c>
      <c r="D7" s="87"/>
      <c r="E7" s="87"/>
      <c r="F7" s="87">
        <v>1</v>
      </c>
      <c r="G7" s="5">
        <f t="shared" si="0"/>
        <v>1</v>
      </c>
      <c r="H7" s="5" t="s">
        <v>35</v>
      </c>
    </row>
    <row r="8" spans="1:8" x14ac:dyDescent="0.3">
      <c r="A8" s="85" t="s">
        <v>462</v>
      </c>
      <c r="B8" s="86" t="s">
        <v>463</v>
      </c>
      <c r="C8" s="9" t="s">
        <v>6</v>
      </c>
      <c r="D8" s="87"/>
      <c r="E8" s="87"/>
      <c r="F8" s="87">
        <v>1</v>
      </c>
      <c r="G8" s="5">
        <f t="shared" si="0"/>
        <v>1</v>
      </c>
      <c r="H8" s="5" t="s">
        <v>35</v>
      </c>
    </row>
    <row r="9" spans="1:8" x14ac:dyDescent="0.3">
      <c r="A9" s="85" t="s">
        <v>410</v>
      </c>
      <c r="B9" s="86" t="s">
        <v>411</v>
      </c>
      <c r="C9" s="9" t="s">
        <v>6</v>
      </c>
      <c r="D9" s="87"/>
      <c r="E9" s="87"/>
      <c r="F9" s="87">
        <v>1</v>
      </c>
      <c r="G9" s="5">
        <f t="shared" si="0"/>
        <v>1</v>
      </c>
      <c r="H9" s="5" t="s">
        <v>35</v>
      </c>
    </row>
    <row r="10" spans="1:8" x14ac:dyDescent="0.3">
      <c r="A10" s="85" t="s">
        <v>465</v>
      </c>
      <c r="B10" s="86" t="s">
        <v>466</v>
      </c>
      <c r="C10" s="9" t="s">
        <v>10</v>
      </c>
      <c r="D10" s="87"/>
      <c r="E10" s="87"/>
      <c r="F10" s="87">
        <v>1</v>
      </c>
      <c r="G10" s="5">
        <f t="shared" si="0"/>
        <v>1</v>
      </c>
      <c r="H10" s="5" t="s">
        <v>35</v>
      </c>
    </row>
    <row r="11" spans="1:8" ht="31.2" x14ac:dyDescent="0.3">
      <c r="A11" s="85" t="s">
        <v>412</v>
      </c>
      <c r="B11" s="86" t="s">
        <v>413</v>
      </c>
      <c r="C11" s="9" t="s">
        <v>5</v>
      </c>
      <c r="D11" s="87"/>
      <c r="E11" s="87"/>
      <c r="F11" s="87">
        <v>1</v>
      </c>
      <c r="G11" s="5">
        <f t="shared" si="0"/>
        <v>1</v>
      </c>
      <c r="H11" s="5" t="s">
        <v>35</v>
      </c>
    </row>
    <row r="12" spans="1:8" x14ac:dyDescent="0.3">
      <c r="A12" s="85" t="s">
        <v>149</v>
      </c>
      <c r="B12" s="86" t="s">
        <v>150</v>
      </c>
      <c r="C12" s="9" t="s">
        <v>5</v>
      </c>
      <c r="D12" s="87"/>
      <c r="E12" s="87"/>
      <c r="F12" s="87">
        <v>1</v>
      </c>
      <c r="G12" s="5">
        <f t="shared" si="0"/>
        <v>1</v>
      </c>
      <c r="H12" s="5" t="s">
        <v>35</v>
      </c>
    </row>
    <row r="13" spans="1:8" x14ac:dyDescent="0.3">
      <c r="A13" s="85" t="s">
        <v>27</v>
      </c>
      <c r="B13" s="86" t="s">
        <v>280</v>
      </c>
      <c r="C13" s="9" t="s">
        <v>5</v>
      </c>
      <c r="D13" s="87"/>
      <c r="E13" s="87"/>
      <c r="F13" s="87">
        <v>2</v>
      </c>
      <c r="G13" s="5">
        <f t="shared" si="0"/>
        <v>2</v>
      </c>
      <c r="H13" s="5" t="s">
        <v>35</v>
      </c>
    </row>
    <row r="14" spans="1:8" x14ac:dyDescent="0.3">
      <c r="A14" s="85" t="s">
        <v>27</v>
      </c>
      <c r="B14" s="86" t="s">
        <v>336</v>
      </c>
      <c r="C14" s="9" t="s">
        <v>10</v>
      </c>
      <c r="D14" s="87"/>
      <c r="E14" s="87"/>
      <c r="F14" s="87">
        <v>1</v>
      </c>
      <c r="G14" s="5">
        <f t="shared" si="0"/>
        <v>2</v>
      </c>
      <c r="H14" s="5" t="s">
        <v>35</v>
      </c>
    </row>
    <row r="15" spans="1:8" x14ac:dyDescent="0.3">
      <c r="A15" s="85" t="s">
        <v>650</v>
      </c>
      <c r="B15" s="86" t="s">
        <v>651</v>
      </c>
      <c r="C15" s="9" t="s">
        <v>10</v>
      </c>
      <c r="D15" s="87"/>
      <c r="E15" s="87"/>
      <c r="F15" s="87">
        <v>1</v>
      </c>
      <c r="G15" s="5">
        <f t="shared" si="0"/>
        <v>1</v>
      </c>
      <c r="H15" s="5" t="s">
        <v>35</v>
      </c>
    </row>
    <row r="16" spans="1:8" x14ac:dyDescent="0.3">
      <c r="A16" s="85" t="s">
        <v>26</v>
      </c>
      <c r="B16" s="86" t="s">
        <v>464</v>
      </c>
      <c r="C16" s="9" t="s">
        <v>5</v>
      </c>
      <c r="D16" s="87"/>
      <c r="E16" s="87"/>
      <c r="F16" s="87">
        <v>1</v>
      </c>
      <c r="G16" s="5">
        <f t="shared" si="0"/>
        <v>1</v>
      </c>
      <c r="H16" s="5" t="s">
        <v>35</v>
      </c>
    </row>
    <row r="17" spans="1:8" x14ac:dyDescent="0.3">
      <c r="A17" s="85" t="s">
        <v>334</v>
      </c>
      <c r="B17" s="86" t="s">
        <v>335</v>
      </c>
      <c r="C17" s="9" t="s">
        <v>5</v>
      </c>
      <c r="D17" s="87"/>
      <c r="E17" s="87"/>
      <c r="F17" s="87">
        <v>1</v>
      </c>
      <c r="G17" s="5">
        <f t="shared" si="0"/>
        <v>1</v>
      </c>
      <c r="H17" s="5" t="s">
        <v>35</v>
      </c>
    </row>
    <row r="18" spans="1:8" ht="31.2" x14ac:dyDescent="0.3">
      <c r="A18" s="85" t="s">
        <v>407</v>
      </c>
      <c r="B18" s="86" t="s">
        <v>408</v>
      </c>
      <c r="C18" s="9" t="s">
        <v>5</v>
      </c>
      <c r="D18" s="87"/>
      <c r="E18" s="87"/>
      <c r="F18" s="87">
        <v>1</v>
      </c>
      <c r="G18" s="5">
        <f t="shared" si="0"/>
        <v>1</v>
      </c>
      <c r="H18" s="5" t="s">
        <v>35</v>
      </c>
    </row>
    <row r="19" spans="1:8" x14ac:dyDescent="0.3">
      <c r="A19" s="85" t="s">
        <v>652</v>
      </c>
      <c r="B19" s="86" t="s">
        <v>653</v>
      </c>
      <c r="C19" s="9" t="s">
        <v>10</v>
      </c>
      <c r="D19" s="87"/>
      <c r="E19" s="87"/>
      <c r="F19" s="87">
        <v>1</v>
      </c>
      <c r="G19" s="5">
        <f t="shared" si="0"/>
        <v>1</v>
      </c>
      <c r="H19" s="5" t="s">
        <v>35</v>
      </c>
    </row>
    <row r="20" spans="1:8" x14ac:dyDescent="0.3">
      <c r="A20" s="85" t="s">
        <v>157</v>
      </c>
      <c r="B20" s="86" t="s">
        <v>158</v>
      </c>
      <c r="C20" s="9" t="s">
        <v>5</v>
      </c>
      <c r="D20" s="87"/>
      <c r="E20" s="87"/>
      <c r="F20" s="87">
        <v>1</v>
      </c>
      <c r="G20" s="5">
        <f t="shared" si="0"/>
        <v>1</v>
      </c>
      <c r="H20" s="5" t="s">
        <v>35</v>
      </c>
    </row>
    <row r="21" spans="1:8" ht="31.2" x14ac:dyDescent="0.3">
      <c r="A21" s="85" t="s">
        <v>17</v>
      </c>
      <c r="B21" s="86" t="s">
        <v>159</v>
      </c>
      <c r="C21" s="9" t="s">
        <v>17</v>
      </c>
      <c r="D21" s="87"/>
      <c r="E21" s="87"/>
      <c r="F21" s="87">
        <v>1</v>
      </c>
      <c r="G21" s="5">
        <f t="shared" si="0"/>
        <v>1</v>
      </c>
      <c r="H21" s="5" t="s">
        <v>35</v>
      </c>
    </row>
    <row r="22" spans="1:8" ht="78" x14ac:dyDescent="0.3">
      <c r="A22" s="85" t="s">
        <v>467</v>
      </c>
      <c r="B22" s="86" t="s">
        <v>468</v>
      </c>
      <c r="C22" s="9" t="s">
        <v>17</v>
      </c>
      <c r="D22" s="87"/>
      <c r="E22" s="87"/>
      <c r="F22" s="87">
        <v>1</v>
      </c>
      <c r="G22" s="5">
        <f t="shared" si="0"/>
        <v>1</v>
      </c>
      <c r="H22" s="5" t="s">
        <v>35</v>
      </c>
    </row>
    <row r="23" spans="1:8" ht="46.8" x14ac:dyDescent="0.3">
      <c r="A23" s="85" t="s">
        <v>405</v>
      </c>
      <c r="B23" s="86" t="s">
        <v>415</v>
      </c>
      <c r="C23" s="9" t="s">
        <v>17</v>
      </c>
      <c r="D23" s="87"/>
      <c r="E23" s="87"/>
      <c r="F23" s="87">
        <v>1</v>
      </c>
      <c r="G23" s="5">
        <f t="shared" si="0"/>
        <v>1</v>
      </c>
      <c r="H23" s="5" t="s">
        <v>35</v>
      </c>
    </row>
    <row r="24" spans="1:8" ht="46.8" x14ac:dyDescent="0.3">
      <c r="A24" s="85" t="s">
        <v>403</v>
      </c>
      <c r="B24" s="86" t="s">
        <v>414</v>
      </c>
      <c r="C24" s="9" t="s">
        <v>17</v>
      </c>
      <c r="D24" s="87"/>
      <c r="E24" s="87"/>
      <c r="F24" s="87">
        <v>1</v>
      </c>
      <c r="G24" s="5">
        <f t="shared" si="0"/>
        <v>1</v>
      </c>
      <c r="H24" s="5" t="s">
        <v>35</v>
      </c>
    </row>
    <row r="25" spans="1:8" x14ac:dyDescent="0.3">
      <c r="A25" s="85" t="s">
        <v>337</v>
      </c>
      <c r="B25" s="86" t="s">
        <v>338</v>
      </c>
      <c r="C25" s="9" t="s">
        <v>5</v>
      </c>
      <c r="D25" s="87"/>
      <c r="E25" s="87"/>
      <c r="F25" s="87">
        <v>1</v>
      </c>
      <c r="G25" s="5">
        <f t="shared" si="0"/>
        <v>1</v>
      </c>
      <c r="H25" s="5" t="s">
        <v>35</v>
      </c>
    </row>
    <row r="26" spans="1:8" x14ac:dyDescent="0.3">
      <c r="A26" s="85" t="s">
        <v>40</v>
      </c>
      <c r="B26" s="86" t="s">
        <v>307</v>
      </c>
      <c r="C26" s="9" t="s">
        <v>6</v>
      </c>
      <c r="D26" s="87"/>
      <c r="E26" s="87"/>
      <c r="F26" s="87">
        <v>1</v>
      </c>
      <c r="G26" s="5">
        <f t="shared" si="0"/>
        <v>2</v>
      </c>
      <c r="H26" s="5" t="s">
        <v>35</v>
      </c>
    </row>
    <row r="27" spans="1:8" x14ac:dyDescent="0.3">
      <c r="A27" s="85" t="s">
        <v>341</v>
      </c>
      <c r="B27" s="86" t="s">
        <v>319</v>
      </c>
      <c r="C27" s="9" t="s">
        <v>6</v>
      </c>
      <c r="D27" s="87"/>
      <c r="E27" s="87"/>
      <c r="F27" s="87">
        <v>1</v>
      </c>
      <c r="G27" s="5">
        <f t="shared" si="0"/>
        <v>2</v>
      </c>
      <c r="H27" s="5" t="s">
        <v>35</v>
      </c>
    </row>
    <row r="28" spans="1:8" x14ac:dyDescent="0.3">
      <c r="A28" s="85" t="s">
        <v>59</v>
      </c>
      <c r="B28" s="86" t="s">
        <v>151</v>
      </c>
      <c r="C28" s="9" t="s">
        <v>6</v>
      </c>
      <c r="D28" s="87"/>
      <c r="E28" s="87"/>
      <c r="F28" s="87">
        <v>1</v>
      </c>
      <c r="G28" s="5">
        <f t="shared" si="0"/>
        <v>1</v>
      </c>
      <c r="H28" s="5" t="s">
        <v>35</v>
      </c>
    </row>
    <row r="29" spans="1:8" x14ac:dyDescent="0.3">
      <c r="A29" s="85" t="s">
        <v>275</v>
      </c>
      <c r="B29" s="86" t="s">
        <v>276</v>
      </c>
      <c r="C29" s="9" t="s">
        <v>6</v>
      </c>
      <c r="D29" s="87"/>
      <c r="E29" s="87"/>
      <c r="F29" s="87">
        <v>2</v>
      </c>
      <c r="G29" s="5">
        <f t="shared" si="0"/>
        <v>3</v>
      </c>
      <c r="H29" s="5" t="s">
        <v>35</v>
      </c>
    </row>
    <row r="30" spans="1:8" x14ac:dyDescent="0.3">
      <c r="A30" s="85" t="s">
        <v>275</v>
      </c>
      <c r="B30" s="86" t="s">
        <v>409</v>
      </c>
      <c r="C30" s="9" t="s">
        <v>6</v>
      </c>
      <c r="D30" s="87"/>
      <c r="E30" s="87"/>
      <c r="F30" s="87">
        <v>1</v>
      </c>
      <c r="G30" s="5">
        <f t="shared" si="0"/>
        <v>3</v>
      </c>
      <c r="H30" s="5" t="s">
        <v>35</v>
      </c>
    </row>
    <row r="31" spans="1:8" x14ac:dyDescent="0.3">
      <c r="A31" s="85" t="s">
        <v>275</v>
      </c>
      <c r="B31" s="86" t="s">
        <v>654</v>
      </c>
      <c r="C31" s="9" t="s">
        <v>6</v>
      </c>
      <c r="D31" s="87"/>
      <c r="E31" s="87"/>
      <c r="F31" s="87">
        <v>2</v>
      </c>
      <c r="G31" s="5">
        <f t="shared" si="0"/>
        <v>3</v>
      </c>
      <c r="H31" s="5" t="s">
        <v>35</v>
      </c>
    </row>
    <row r="32" spans="1:8" x14ac:dyDescent="0.3">
      <c r="A32" s="85" t="s">
        <v>460</v>
      </c>
      <c r="B32" s="86" t="s">
        <v>461</v>
      </c>
      <c r="C32" s="9" t="s">
        <v>6</v>
      </c>
      <c r="D32" s="87"/>
      <c r="E32" s="87"/>
      <c r="F32" s="87">
        <v>1</v>
      </c>
      <c r="G32" s="5">
        <f t="shared" si="0"/>
        <v>1</v>
      </c>
      <c r="H32" s="5" t="s">
        <v>35</v>
      </c>
    </row>
    <row r="33" spans="1:8" x14ac:dyDescent="0.3">
      <c r="A33" s="85" t="s">
        <v>655</v>
      </c>
      <c r="B33" s="86" t="s">
        <v>595</v>
      </c>
      <c r="C33" s="9" t="s">
        <v>6</v>
      </c>
      <c r="D33" s="87"/>
      <c r="E33" s="87"/>
      <c r="F33" s="87">
        <v>2</v>
      </c>
      <c r="G33" s="5">
        <f t="shared" si="0"/>
        <v>1</v>
      </c>
      <c r="H33" s="5" t="s">
        <v>35</v>
      </c>
    </row>
    <row r="34" spans="1:8" x14ac:dyDescent="0.3">
      <c r="A34" s="85" t="s">
        <v>23</v>
      </c>
      <c r="B34" s="86" t="s">
        <v>308</v>
      </c>
      <c r="C34" s="9" t="s">
        <v>6</v>
      </c>
      <c r="D34" s="87"/>
      <c r="E34" s="87"/>
      <c r="F34" s="87">
        <v>1</v>
      </c>
      <c r="G34" s="5">
        <f t="shared" si="0"/>
        <v>2</v>
      </c>
      <c r="H34" s="5" t="s">
        <v>35</v>
      </c>
    </row>
    <row r="35" spans="1:8" x14ac:dyDescent="0.3">
      <c r="A35" s="85" t="s">
        <v>23</v>
      </c>
      <c r="B35" s="86" t="s">
        <v>321</v>
      </c>
      <c r="C35" s="9" t="s">
        <v>6</v>
      </c>
      <c r="D35" s="87"/>
      <c r="E35" s="87"/>
      <c r="F35" s="87">
        <v>1</v>
      </c>
      <c r="G35" s="5">
        <f t="shared" si="0"/>
        <v>2</v>
      </c>
      <c r="H35" s="5" t="s">
        <v>35</v>
      </c>
    </row>
    <row r="36" spans="1:8" x14ac:dyDescent="0.3">
      <c r="A36" s="85" t="s">
        <v>60</v>
      </c>
      <c r="B36" s="86" t="s">
        <v>277</v>
      </c>
      <c r="C36" s="9" t="s">
        <v>6</v>
      </c>
      <c r="D36" s="87"/>
      <c r="E36" s="87"/>
      <c r="F36" s="87">
        <v>2</v>
      </c>
      <c r="G36" s="5">
        <f t="shared" si="0"/>
        <v>1</v>
      </c>
      <c r="H36" s="5" t="s">
        <v>35</v>
      </c>
    </row>
    <row r="37" spans="1:8" x14ac:dyDescent="0.3">
      <c r="A37" s="85" t="s">
        <v>656</v>
      </c>
      <c r="B37" s="86" t="s">
        <v>596</v>
      </c>
      <c r="C37" s="9" t="s">
        <v>6</v>
      </c>
      <c r="D37" s="87"/>
      <c r="E37" s="87"/>
      <c r="F37" s="87">
        <v>2</v>
      </c>
      <c r="G37" s="5">
        <f t="shared" si="0"/>
        <v>1</v>
      </c>
      <c r="H37" s="5" t="s">
        <v>35</v>
      </c>
    </row>
    <row r="38" spans="1:8" x14ac:dyDescent="0.3">
      <c r="A38" s="85" t="s">
        <v>346</v>
      </c>
      <c r="B38" s="86" t="s">
        <v>347</v>
      </c>
      <c r="C38" s="9" t="s">
        <v>6</v>
      </c>
      <c r="D38" s="87"/>
      <c r="E38" s="87"/>
      <c r="F38" s="87">
        <v>1</v>
      </c>
      <c r="G38" s="5">
        <f t="shared" si="0"/>
        <v>1</v>
      </c>
      <c r="H38" s="5" t="s">
        <v>35</v>
      </c>
    </row>
    <row r="39" spans="1:8" x14ac:dyDescent="0.3">
      <c r="A39" s="85" t="s">
        <v>342</v>
      </c>
      <c r="B39" s="86" t="s">
        <v>343</v>
      </c>
      <c r="C39" s="9" t="s">
        <v>6</v>
      </c>
      <c r="D39" s="87"/>
      <c r="E39" s="87"/>
      <c r="F39" s="87">
        <v>1</v>
      </c>
      <c r="G39" s="5">
        <f t="shared" si="0"/>
        <v>1</v>
      </c>
      <c r="H39" s="5" t="s">
        <v>35</v>
      </c>
    </row>
    <row r="40" spans="1:8" x14ac:dyDescent="0.3">
      <c r="A40" s="85" t="s">
        <v>63</v>
      </c>
      <c r="B40" s="86" t="s">
        <v>278</v>
      </c>
      <c r="C40" s="9" t="s">
        <v>6</v>
      </c>
      <c r="D40" s="87"/>
      <c r="E40" s="87"/>
      <c r="F40" s="87">
        <v>2</v>
      </c>
      <c r="G40" s="5">
        <f t="shared" si="0"/>
        <v>1</v>
      </c>
      <c r="H40" s="5" t="s">
        <v>35</v>
      </c>
    </row>
    <row r="41" spans="1:8" x14ac:dyDescent="0.3">
      <c r="A41" s="85" t="s">
        <v>339</v>
      </c>
      <c r="B41" s="86" t="s">
        <v>340</v>
      </c>
      <c r="C41" s="9" t="s">
        <v>10</v>
      </c>
      <c r="D41" s="87"/>
      <c r="E41" s="87"/>
      <c r="F41" s="87">
        <v>1</v>
      </c>
      <c r="G41" s="5">
        <f t="shared" si="0"/>
        <v>1</v>
      </c>
      <c r="H41" s="5" t="s">
        <v>35</v>
      </c>
    </row>
    <row r="42" spans="1:8" x14ac:dyDescent="0.3">
      <c r="C42" s="90"/>
    </row>
    <row r="43" spans="1:8" x14ac:dyDescent="0.3">
      <c r="C43" s="90"/>
    </row>
    <row r="44" spans="1:8" x14ac:dyDescent="0.3">
      <c r="C44" s="90"/>
    </row>
    <row r="45" spans="1:8" x14ac:dyDescent="0.3">
      <c r="C45" s="90"/>
    </row>
    <row r="46" spans="1:8" x14ac:dyDescent="0.3">
      <c r="C46" s="90"/>
    </row>
    <row r="47" spans="1:8" x14ac:dyDescent="0.3">
      <c r="C47" s="90"/>
    </row>
    <row r="48" spans="1:8" x14ac:dyDescent="0.3">
      <c r="C48" s="90"/>
    </row>
    <row r="49" spans="3:3" x14ac:dyDescent="0.3">
      <c r="C49" s="90"/>
    </row>
    <row r="50" spans="3:3" x14ac:dyDescent="0.3">
      <c r="C50" s="90"/>
    </row>
    <row r="51" spans="3:3" x14ac:dyDescent="0.3">
      <c r="C51" s="90"/>
    </row>
    <row r="52" spans="3:3" x14ac:dyDescent="0.3">
      <c r="C52" s="90"/>
    </row>
    <row r="53" spans="3:3" x14ac:dyDescent="0.3">
      <c r="C53" s="90"/>
    </row>
    <row r="54" spans="3:3" x14ac:dyDescent="0.3">
      <c r="C54" s="90"/>
    </row>
    <row r="55" spans="3:3" x14ac:dyDescent="0.3">
      <c r="C55" s="90"/>
    </row>
    <row r="56" spans="3:3" x14ac:dyDescent="0.3">
      <c r="C56" s="90"/>
    </row>
    <row r="57" spans="3:3" x14ac:dyDescent="0.3">
      <c r="C57" s="90"/>
    </row>
    <row r="58" spans="3:3" x14ac:dyDescent="0.3">
      <c r="C58" s="90"/>
    </row>
    <row r="59" spans="3:3" x14ac:dyDescent="0.3">
      <c r="C59" s="90"/>
    </row>
    <row r="60" spans="3:3" x14ac:dyDescent="0.3">
      <c r="C60" s="90"/>
    </row>
    <row r="61" spans="3:3" x14ac:dyDescent="0.3">
      <c r="C61" s="90"/>
    </row>
    <row r="62" spans="3:3" x14ac:dyDescent="0.3">
      <c r="C62" s="90"/>
    </row>
    <row r="63" spans="3:3" x14ac:dyDescent="0.3">
      <c r="C63" s="90"/>
    </row>
    <row r="64" spans="3:3" x14ac:dyDescent="0.3">
      <c r="C64" s="90"/>
    </row>
    <row r="65" spans="3:3" x14ac:dyDescent="0.3">
      <c r="C65" s="90"/>
    </row>
    <row r="66" spans="3:3" x14ac:dyDescent="0.3">
      <c r="C66" s="90"/>
    </row>
    <row r="67" spans="3:3" x14ac:dyDescent="0.3">
      <c r="C67" s="90"/>
    </row>
    <row r="68" spans="3:3" x14ac:dyDescent="0.3">
      <c r="C68" s="90"/>
    </row>
    <row r="69" spans="3:3" x14ac:dyDescent="0.3">
      <c r="C69" s="90"/>
    </row>
    <row r="70" spans="3:3" x14ac:dyDescent="0.3">
      <c r="C70" s="90"/>
    </row>
    <row r="71" spans="3:3" x14ac:dyDescent="0.3">
      <c r="C71" s="90"/>
    </row>
    <row r="72" spans="3:3" x14ac:dyDescent="0.3">
      <c r="C72" s="90"/>
    </row>
    <row r="73" spans="3:3" x14ac:dyDescent="0.3">
      <c r="C73" s="90"/>
    </row>
    <row r="74" spans="3:3" x14ac:dyDescent="0.3">
      <c r="C74" s="90"/>
    </row>
    <row r="75" spans="3:3" x14ac:dyDescent="0.3">
      <c r="C75" s="90"/>
    </row>
    <row r="76" spans="3:3" x14ac:dyDescent="0.3">
      <c r="C76" s="90"/>
    </row>
    <row r="77" spans="3:3" x14ac:dyDescent="0.3">
      <c r="C77" s="90"/>
    </row>
    <row r="78" spans="3:3" x14ac:dyDescent="0.3">
      <c r="C78" s="90"/>
    </row>
    <row r="79" spans="3:3" x14ac:dyDescent="0.3">
      <c r="C79" s="90"/>
    </row>
    <row r="80" spans="3:3" x14ac:dyDescent="0.3">
      <c r="C80" s="90"/>
    </row>
    <row r="81" spans="3:3" x14ac:dyDescent="0.3">
      <c r="C81" s="90"/>
    </row>
    <row r="82" spans="3:3" x14ac:dyDescent="0.3">
      <c r="C82" s="90"/>
    </row>
    <row r="83" spans="3:3" x14ac:dyDescent="0.3">
      <c r="C83" s="90"/>
    </row>
    <row r="84" spans="3:3" x14ac:dyDescent="0.3">
      <c r="C84" s="90"/>
    </row>
    <row r="85" spans="3:3" x14ac:dyDescent="0.3">
      <c r="C85" s="90"/>
    </row>
    <row r="86" spans="3:3" x14ac:dyDescent="0.3">
      <c r="C86" s="90"/>
    </row>
    <row r="87" spans="3:3" x14ac:dyDescent="0.3">
      <c r="C87" s="90"/>
    </row>
    <row r="88" spans="3:3" x14ac:dyDescent="0.3">
      <c r="C88" s="90"/>
    </row>
    <row r="89" spans="3:3" x14ac:dyDescent="0.3">
      <c r="C89" s="90"/>
    </row>
    <row r="90" spans="3:3" x14ac:dyDescent="0.3">
      <c r="C90" s="90"/>
    </row>
    <row r="91" spans="3:3" x14ac:dyDescent="0.3">
      <c r="C91" s="90"/>
    </row>
    <row r="92" spans="3:3" x14ac:dyDescent="0.3">
      <c r="C92" s="90"/>
    </row>
    <row r="93" spans="3:3" x14ac:dyDescent="0.3">
      <c r="C93" s="90"/>
    </row>
    <row r="94" spans="3:3" x14ac:dyDescent="0.3">
      <c r="C94" s="90"/>
    </row>
    <row r="95" spans="3:3" x14ac:dyDescent="0.3">
      <c r="C95" s="90"/>
    </row>
    <row r="96" spans="3:3" x14ac:dyDescent="0.3">
      <c r="C96" s="90"/>
    </row>
    <row r="97" spans="3:3" x14ac:dyDescent="0.3">
      <c r="C97" s="90"/>
    </row>
    <row r="98" spans="3:3" x14ac:dyDescent="0.3">
      <c r="C98" s="90"/>
    </row>
    <row r="99" spans="3:3" x14ac:dyDescent="0.3">
      <c r="C99" s="90"/>
    </row>
    <row r="100" spans="3:3" x14ac:dyDescent="0.3">
      <c r="C100" s="90"/>
    </row>
    <row r="101" spans="3:3" x14ac:dyDescent="0.3">
      <c r="C101" s="90"/>
    </row>
    <row r="102" spans="3:3" x14ac:dyDescent="0.3">
      <c r="C102" s="90"/>
    </row>
    <row r="103" spans="3:3" x14ac:dyDescent="0.3">
      <c r="C103" s="90"/>
    </row>
    <row r="104" spans="3:3" x14ac:dyDescent="0.3">
      <c r="C104" s="90"/>
    </row>
    <row r="105" spans="3:3" x14ac:dyDescent="0.3">
      <c r="C105" s="90"/>
    </row>
    <row r="106" spans="3:3" x14ac:dyDescent="0.3">
      <c r="C106" s="90"/>
    </row>
    <row r="107" spans="3:3" x14ac:dyDescent="0.3">
      <c r="C107" s="90"/>
    </row>
    <row r="108" spans="3:3" x14ac:dyDescent="0.3">
      <c r="C108" s="90"/>
    </row>
    <row r="109" spans="3:3" x14ac:dyDescent="0.3">
      <c r="C109" s="90"/>
    </row>
    <row r="110" spans="3:3" x14ac:dyDescent="0.3">
      <c r="C110" s="90"/>
    </row>
    <row r="111" spans="3:3" x14ac:dyDescent="0.3">
      <c r="C111" s="90"/>
    </row>
    <row r="112" spans="3:3" x14ac:dyDescent="0.3">
      <c r="C112" s="90"/>
    </row>
    <row r="113" spans="3:3" x14ac:dyDescent="0.3">
      <c r="C113" s="90"/>
    </row>
    <row r="114" spans="3:3" x14ac:dyDescent="0.3">
      <c r="C114" s="90"/>
    </row>
    <row r="115" spans="3:3" x14ac:dyDescent="0.3">
      <c r="C115" s="90"/>
    </row>
    <row r="116" spans="3:3" x14ac:dyDescent="0.3">
      <c r="C116" s="90"/>
    </row>
    <row r="117" spans="3:3" x14ac:dyDescent="0.3">
      <c r="C117" s="90"/>
    </row>
    <row r="118" spans="3:3" x14ac:dyDescent="0.3">
      <c r="C118" s="90"/>
    </row>
    <row r="119" spans="3:3" x14ac:dyDescent="0.3">
      <c r="C119" s="90"/>
    </row>
    <row r="120" spans="3:3" x14ac:dyDescent="0.3">
      <c r="C120" s="90"/>
    </row>
    <row r="121" spans="3:3" x14ac:dyDescent="0.3">
      <c r="C121" s="90"/>
    </row>
    <row r="122" spans="3:3" x14ac:dyDescent="0.3">
      <c r="C122" s="90"/>
    </row>
    <row r="123" spans="3:3" x14ac:dyDescent="0.3">
      <c r="C123" s="90"/>
    </row>
    <row r="124" spans="3:3" x14ac:dyDescent="0.3">
      <c r="C124" s="90"/>
    </row>
    <row r="125" spans="3:3" x14ac:dyDescent="0.3">
      <c r="C125" s="90"/>
    </row>
    <row r="126" spans="3:3" x14ac:dyDescent="0.3">
      <c r="C126" s="90"/>
    </row>
    <row r="127" spans="3:3" x14ac:dyDescent="0.3">
      <c r="C127" s="90"/>
    </row>
    <row r="128" spans="3:3" x14ac:dyDescent="0.3">
      <c r="C128" s="90"/>
    </row>
    <row r="129" spans="3:3" x14ac:dyDescent="0.3">
      <c r="C129" s="90"/>
    </row>
    <row r="130" spans="3:3" x14ac:dyDescent="0.3">
      <c r="C130" s="90"/>
    </row>
    <row r="131" spans="3:3" x14ac:dyDescent="0.3">
      <c r="C131" s="90"/>
    </row>
    <row r="132" spans="3:3" x14ac:dyDescent="0.3">
      <c r="C132" s="90"/>
    </row>
    <row r="133" spans="3:3" x14ac:dyDescent="0.3">
      <c r="C133" s="90"/>
    </row>
    <row r="134" spans="3:3" x14ac:dyDescent="0.3">
      <c r="C134" s="90"/>
    </row>
    <row r="135" spans="3:3" x14ac:dyDescent="0.3">
      <c r="C135" s="90"/>
    </row>
    <row r="136" spans="3:3" x14ac:dyDescent="0.3">
      <c r="C136" s="90"/>
    </row>
    <row r="137" spans="3:3" x14ac:dyDescent="0.3">
      <c r="C137" s="90"/>
    </row>
    <row r="138" spans="3:3" x14ac:dyDescent="0.3">
      <c r="C138" s="90"/>
    </row>
    <row r="139" spans="3:3" x14ac:dyDescent="0.3">
      <c r="C139" s="90"/>
    </row>
    <row r="140" spans="3:3" x14ac:dyDescent="0.3">
      <c r="C140" s="90"/>
    </row>
    <row r="141" spans="3:3" x14ac:dyDescent="0.3">
      <c r="C141" s="90"/>
    </row>
    <row r="142" spans="3:3" x14ac:dyDescent="0.3">
      <c r="C142" s="90"/>
    </row>
    <row r="143" spans="3:3" x14ac:dyDescent="0.3">
      <c r="C143" s="90"/>
    </row>
    <row r="144" spans="3:3" x14ac:dyDescent="0.3">
      <c r="C144" s="90"/>
    </row>
    <row r="145" spans="3:3" x14ac:dyDescent="0.3">
      <c r="C145" s="90"/>
    </row>
    <row r="146" spans="3:3" x14ac:dyDescent="0.3">
      <c r="C146" s="90"/>
    </row>
    <row r="147" spans="3:3" x14ac:dyDescent="0.3">
      <c r="C147" s="90"/>
    </row>
    <row r="148" spans="3:3" x14ac:dyDescent="0.3">
      <c r="C148" s="90"/>
    </row>
    <row r="149" spans="3:3" x14ac:dyDescent="0.3">
      <c r="C149" s="90"/>
    </row>
    <row r="150" spans="3:3" x14ac:dyDescent="0.3">
      <c r="C150" s="90"/>
    </row>
    <row r="151" spans="3:3" x14ac:dyDescent="0.3">
      <c r="C151" s="90"/>
    </row>
    <row r="152" spans="3:3" x14ac:dyDescent="0.3">
      <c r="C152" s="90"/>
    </row>
    <row r="153" spans="3:3" x14ac:dyDescent="0.3">
      <c r="C153" s="90"/>
    </row>
    <row r="154" spans="3:3" x14ac:dyDescent="0.3">
      <c r="C154" s="90"/>
    </row>
    <row r="155" spans="3:3" x14ac:dyDescent="0.3">
      <c r="C155" s="90"/>
    </row>
    <row r="156" spans="3:3" x14ac:dyDescent="0.3">
      <c r="C156" s="90"/>
    </row>
    <row r="157" spans="3:3" x14ac:dyDescent="0.3">
      <c r="C157" s="90"/>
    </row>
    <row r="158" spans="3:3" x14ac:dyDescent="0.3">
      <c r="C158" s="90"/>
    </row>
    <row r="159" spans="3:3" x14ac:dyDescent="0.3">
      <c r="C159" s="90"/>
    </row>
    <row r="160" spans="3:3" x14ac:dyDescent="0.3">
      <c r="C160" s="90"/>
    </row>
    <row r="161" spans="3:3" x14ac:dyDescent="0.3">
      <c r="C161" s="90"/>
    </row>
    <row r="162" spans="3:3" x14ac:dyDescent="0.3">
      <c r="C162" s="90"/>
    </row>
    <row r="163" spans="3:3" x14ac:dyDescent="0.3">
      <c r="C163" s="90"/>
    </row>
    <row r="164" spans="3:3" x14ac:dyDescent="0.3">
      <c r="C164" s="90"/>
    </row>
    <row r="165" spans="3:3" x14ac:dyDescent="0.3">
      <c r="C165" s="90"/>
    </row>
    <row r="166" spans="3:3" x14ac:dyDescent="0.3">
      <c r="C166" s="90"/>
    </row>
    <row r="167" spans="3:3" x14ac:dyDescent="0.3">
      <c r="C167" s="90"/>
    </row>
    <row r="168" spans="3:3" x14ac:dyDescent="0.3">
      <c r="C168" s="90"/>
    </row>
    <row r="169" spans="3:3" x14ac:dyDescent="0.3">
      <c r="C169" s="90"/>
    </row>
    <row r="170" spans="3:3" x14ac:dyDescent="0.3">
      <c r="C170" s="90"/>
    </row>
    <row r="171" spans="3:3" x14ac:dyDescent="0.3">
      <c r="C171" s="90"/>
    </row>
    <row r="172" spans="3:3" x14ac:dyDescent="0.3">
      <c r="C172" s="90"/>
    </row>
    <row r="173" spans="3:3" x14ac:dyDescent="0.3">
      <c r="C173" s="90"/>
    </row>
    <row r="174" spans="3:3" x14ac:dyDescent="0.3">
      <c r="C174" s="90"/>
    </row>
    <row r="175" spans="3:3" x14ac:dyDescent="0.3">
      <c r="C175" s="90"/>
    </row>
    <row r="176" spans="3:3" x14ac:dyDescent="0.3">
      <c r="C176" s="90"/>
    </row>
    <row r="177" spans="3:3" x14ac:dyDescent="0.3">
      <c r="C177" s="90"/>
    </row>
    <row r="178" spans="3:3" x14ac:dyDescent="0.3">
      <c r="C178" s="90"/>
    </row>
    <row r="179" spans="3:3" x14ac:dyDescent="0.3">
      <c r="C179" s="90"/>
    </row>
    <row r="180" spans="3:3" x14ac:dyDescent="0.3">
      <c r="C180" s="90"/>
    </row>
    <row r="181" spans="3:3" x14ac:dyDescent="0.3">
      <c r="C181" s="90"/>
    </row>
    <row r="182" spans="3:3" x14ac:dyDescent="0.3">
      <c r="C182" s="90"/>
    </row>
    <row r="183" spans="3:3" x14ac:dyDescent="0.3">
      <c r="C183" s="90"/>
    </row>
    <row r="184" spans="3:3" x14ac:dyDescent="0.3">
      <c r="C184" s="90"/>
    </row>
    <row r="185" spans="3:3" x14ac:dyDescent="0.3">
      <c r="C185" s="90"/>
    </row>
    <row r="186" spans="3:3" x14ac:dyDescent="0.3">
      <c r="C186" s="90"/>
    </row>
    <row r="187" spans="3:3" x14ac:dyDescent="0.3">
      <c r="C187" s="90"/>
    </row>
    <row r="188" spans="3:3" x14ac:dyDescent="0.3">
      <c r="C188" s="90"/>
    </row>
    <row r="189" spans="3:3" x14ac:dyDescent="0.3">
      <c r="C189" s="90"/>
    </row>
    <row r="190" spans="3:3" x14ac:dyDescent="0.3">
      <c r="C190" s="90"/>
    </row>
    <row r="191" spans="3:3" x14ac:dyDescent="0.3">
      <c r="C191" s="90"/>
    </row>
    <row r="192" spans="3:3" x14ac:dyDescent="0.3">
      <c r="C192" s="90"/>
    </row>
    <row r="193" spans="3:3" x14ac:dyDescent="0.3">
      <c r="C193" s="90"/>
    </row>
    <row r="194" spans="3:3" x14ac:dyDescent="0.3">
      <c r="C194" s="90"/>
    </row>
    <row r="195" spans="3:3" x14ac:dyDescent="0.3">
      <c r="C195" s="90"/>
    </row>
    <row r="196" spans="3:3" x14ac:dyDescent="0.3">
      <c r="C196" s="90"/>
    </row>
    <row r="197" spans="3:3" x14ac:dyDescent="0.3">
      <c r="C197" s="90"/>
    </row>
    <row r="198" spans="3:3" x14ac:dyDescent="0.3">
      <c r="C198" s="90"/>
    </row>
    <row r="199" spans="3:3" x14ac:dyDescent="0.3">
      <c r="C199" s="90"/>
    </row>
    <row r="200" spans="3:3" x14ac:dyDescent="0.3">
      <c r="C200" s="90"/>
    </row>
    <row r="201" spans="3:3" x14ac:dyDescent="0.3">
      <c r="C201" s="90"/>
    </row>
    <row r="202" spans="3:3" x14ac:dyDescent="0.3">
      <c r="C202" s="90"/>
    </row>
    <row r="203" spans="3:3" x14ac:dyDescent="0.3">
      <c r="C203" s="90"/>
    </row>
    <row r="204" spans="3:3" x14ac:dyDescent="0.3">
      <c r="C204" s="90"/>
    </row>
    <row r="205" spans="3:3" x14ac:dyDescent="0.3">
      <c r="C205" s="90"/>
    </row>
    <row r="206" spans="3:3" x14ac:dyDescent="0.3">
      <c r="C206" s="90"/>
    </row>
    <row r="207" spans="3:3" x14ac:dyDescent="0.3">
      <c r="C207" s="90"/>
    </row>
    <row r="208" spans="3:3" x14ac:dyDescent="0.3">
      <c r="C208" s="90"/>
    </row>
    <row r="209" spans="3:3" x14ac:dyDescent="0.3">
      <c r="C209" s="90"/>
    </row>
    <row r="210" spans="3:3" x14ac:dyDescent="0.3">
      <c r="C210" s="90"/>
    </row>
    <row r="211" spans="3:3" x14ac:dyDescent="0.3">
      <c r="C211" s="90"/>
    </row>
    <row r="212" spans="3:3" x14ac:dyDescent="0.3">
      <c r="C212" s="90"/>
    </row>
    <row r="213" spans="3:3" x14ac:dyDescent="0.3">
      <c r="C213" s="90"/>
    </row>
    <row r="214" spans="3:3" x14ac:dyDescent="0.3">
      <c r="C214" s="90"/>
    </row>
    <row r="215" spans="3:3" x14ac:dyDescent="0.3">
      <c r="C215" s="90"/>
    </row>
    <row r="216" spans="3:3" x14ac:dyDescent="0.3">
      <c r="C216" s="90"/>
    </row>
    <row r="217" spans="3:3" x14ac:dyDescent="0.3">
      <c r="C217" s="90"/>
    </row>
    <row r="218" spans="3:3" x14ac:dyDescent="0.3">
      <c r="C218" s="90"/>
    </row>
    <row r="219" spans="3:3" x14ac:dyDescent="0.3">
      <c r="C219" s="90"/>
    </row>
    <row r="220" spans="3:3" x14ac:dyDescent="0.3">
      <c r="C220" s="90"/>
    </row>
    <row r="221" spans="3:3" x14ac:dyDescent="0.3">
      <c r="C221" s="90"/>
    </row>
    <row r="222" spans="3:3" x14ac:dyDescent="0.3">
      <c r="C222" s="90"/>
    </row>
    <row r="223" spans="3:3" x14ac:dyDescent="0.3">
      <c r="C223" s="90"/>
    </row>
    <row r="224" spans="3:3" x14ac:dyDescent="0.3">
      <c r="C224" s="90"/>
    </row>
    <row r="225" spans="3:3" x14ac:dyDescent="0.3">
      <c r="C225" s="90"/>
    </row>
    <row r="226" spans="3:3" x14ac:dyDescent="0.3">
      <c r="C226" s="90"/>
    </row>
    <row r="227" spans="3:3" x14ac:dyDescent="0.3">
      <c r="C227" s="90"/>
    </row>
    <row r="228" spans="3:3" x14ac:dyDescent="0.3">
      <c r="C228" s="90"/>
    </row>
    <row r="229" spans="3:3" x14ac:dyDescent="0.3">
      <c r="C229" s="90"/>
    </row>
    <row r="230" spans="3:3" x14ac:dyDescent="0.3">
      <c r="C230" s="90"/>
    </row>
    <row r="231" spans="3:3" x14ac:dyDescent="0.3">
      <c r="C231" s="90"/>
    </row>
    <row r="232" spans="3:3" x14ac:dyDescent="0.3">
      <c r="C232" s="90"/>
    </row>
    <row r="233" spans="3:3" x14ac:dyDescent="0.3">
      <c r="C233" s="90"/>
    </row>
    <row r="234" spans="3:3" x14ac:dyDescent="0.3">
      <c r="C234" s="90"/>
    </row>
    <row r="235" spans="3:3" x14ac:dyDescent="0.3">
      <c r="C235" s="90"/>
    </row>
    <row r="236" spans="3:3" x14ac:dyDescent="0.3">
      <c r="C236" s="90"/>
    </row>
    <row r="237" spans="3:3" x14ac:dyDescent="0.3">
      <c r="C237" s="90"/>
    </row>
    <row r="238" spans="3:3" x14ac:dyDescent="0.3">
      <c r="C238" s="90"/>
    </row>
    <row r="239" spans="3:3" x14ac:dyDescent="0.3">
      <c r="C239" s="90"/>
    </row>
    <row r="240" spans="3:3" x14ac:dyDescent="0.3">
      <c r="C240" s="90"/>
    </row>
    <row r="241" spans="3:3" x14ac:dyDescent="0.3">
      <c r="C241" s="90"/>
    </row>
    <row r="242" spans="3:3" x14ac:dyDescent="0.3">
      <c r="C242" s="90"/>
    </row>
    <row r="243" spans="3:3" x14ac:dyDescent="0.3">
      <c r="C243" s="90"/>
    </row>
    <row r="244" spans="3:3" x14ac:dyDescent="0.3">
      <c r="C244" s="90"/>
    </row>
    <row r="245" spans="3:3" x14ac:dyDescent="0.3">
      <c r="C245" s="90"/>
    </row>
    <row r="246" spans="3:3" x14ac:dyDescent="0.3">
      <c r="C246" s="90"/>
    </row>
    <row r="247" spans="3:3" x14ac:dyDescent="0.3">
      <c r="C247" s="90"/>
    </row>
    <row r="248" spans="3:3" x14ac:dyDescent="0.3">
      <c r="C248" s="90"/>
    </row>
    <row r="249" spans="3:3" x14ac:dyDescent="0.3">
      <c r="C249" s="90"/>
    </row>
    <row r="250" spans="3:3" x14ac:dyDescent="0.3">
      <c r="C250" s="90"/>
    </row>
    <row r="251" spans="3:3" x14ac:dyDescent="0.3">
      <c r="C251" s="90"/>
    </row>
    <row r="252" spans="3:3" x14ac:dyDescent="0.3">
      <c r="C252" s="90"/>
    </row>
    <row r="253" spans="3:3" x14ac:dyDescent="0.3">
      <c r="C253" s="90"/>
    </row>
    <row r="254" spans="3:3" x14ac:dyDescent="0.3">
      <c r="C254" s="90"/>
    </row>
    <row r="255" spans="3:3" x14ac:dyDescent="0.3">
      <c r="C255" s="90"/>
    </row>
    <row r="256" spans="3:3" x14ac:dyDescent="0.3">
      <c r="C256" s="90"/>
    </row>
    <row r="257" spans="3:3" x14ac:dyDescent="0.3">
      <c r="C257" s="90"/>
    </row>
    <row r="258" spans="3:3" x14ac:dyDescent="0.3">
      <c r="C258" s="90"/>
    </row>
    <row r="259" spans="3:3" x14ac:dyDescent="0.3">
      <c r="C259" s="90"/>
    </row>
    <row r="260" spans="3:3" x14ac:dyDescent="0.3">
      <c r="C260" s="90"/>
    </row>
    <row r="261" spans="3:3" x14ac:dyDescent="0.3">
      <c r="C261" s="90"/>
    </row>
    <row r="262" spans="3:3" x14ac:dyDescent="0.3">
      <c r="C262" s="90"/>
    </row>
    <row r="263" spans="3:3" x14ac:dyDescent="0.3">
      <c r="C263" s="90"/>
    </row>
    <row r="264" spans="3:3" x14ac:dyDescent="0.3">
      <c r="C264" s="90"/>
    </row>
    <row r="265" spans="3:3" x14ac:dyDescent="0.3">
      <c r="C265" s="90"/>
    </row>
    <row r="266" spans="3:3" x14ac:dyDescent="0.3">
      <c r="C266" s="90"/>
    </row>
    <row r="267" spans="3:3" x14ac:dyDescent="0.3">
      <c r="C267" s="90"/>
    </row>
    <row r="268" spans="3:3" x14ac:dyDescent="0.3">
      <c r="C268" s="90"/>
    </row>
    <row r="269" spans="3:3" x14ac:dyDescent="0.3">
      <c r="C269" s="90"/>
    </row>
    <row r="270" spans="3:3" x14ac:dyDescent="0.3">
      <c r="C270" s="90"/>
    </row>
    <row r="271" spans="3:3" x14ac:dyDescent="0.3">
      <c r="C271" s="90"/>
    </row>
    <row r="272" spans="3:3" x14ac:dyDescent="0.3">
      <c r="C272" s="90"/>
    </row>
    <row r="273" spans="3:3" x14ac:dyDescent="0.3">
      <c r="C273" s="90"/>
    </row>
    <row r="274" spans="3:3" x14ac:dyDescent="0.3">
      <c r="C274" s="90"/>
    </row>
    <row r="275" spans="3:3" x14ac:dyDescent="0.3">
      <c r="C275" s="90"/>
    </row>
    <row r="276" spans="3:3" x14ac:dyDescent="0.3">
      <c r="C276" s="90"/>
    </row>
    <row r="277" spans="3:3" x14ac:dyDescent="0.3">
      <c r="C277" s="90"/>
    </row>
    <row r="278" spans="3:3" x14ac:dyDescent="0.3">
      <c r="C278" s="90"/>
    </row>
    <row r="279" spans="3:3" x14ac:dyDescent="0.3">
      <c r="C279" s="90"/>
    </row>
    <row r="280" spans="3:3" x14ac:dyDescent="0.3">
      <c r="C280" s="90"/>
    </row>
    <row r="281" spans="3:3" x14ac:dyDescent="0.3">
      <c r="C281" s="90"/>
    </row>
    <row r="282" spans="3:3" x14ac:dyDescent="0.3">
      <c r="C282" s="90"/>
    </row>
    <row r="283" spans="3:3" x14ac:dyDescent="0.3">
      <c r="C283" s="90"/>
    </row>
    <row r="284" spans="3:3" x14ac:dyDescent="0.3">
      <c r="C284" s="90"/>
    </row>
    <row r="285" spans="3:3" x14ac:dyDescent="0.3">
      <c r="C285" s="90"/>
    </row>
    <row r="286" spans="3:3" x14ac:dyDescent="0.3">
      <c r="C286" s="90"/>
    </row>
    <row r="287" spans="3:3" x14ac:dyDescent="0.3">
      <c r="C287" s="90"/>
    </row>
    <row r="288" spans="3:3" x14ac:dyDescent="0.3">
      <c r="C288" s="90"/>
    </row>
    <row r="289" spans="3:3" x14ac:dyDescent="0.3">
      <c r="C289" s="90"/>
    </row>
    <row r="290" spans="3:3" x14ac:dyDescent="0.3">
      <c r="C290" s="90"/>
    </row>
    <row r="291" spans="3:3" x14ac:dyDescent="0.3">
      <c r="C291" s="90"/>
    </row>
    <row r="292" spans="3:3" x14ac:dyDescent="0.3">
      <c r="C292" s="90"/>
    </row>
    <row r="293" spans="3:3" x14ac:dyDescent="0.3">
      <c r="C293" s="90"/>
    </row>
    <row r="294" spans="3:3" x14ac:dyDescent="0.3">
      <c r="C294" s="90"/>
    </row>
    <row r="295" spans="3:3" x14ac:dyDescent="0.3">
      <c r="C295" s="90"/>
    </row>
    <row r="296" spans="3:3" x14ac:dyDescent="0.3">
      <c r="C296" s="90"/>
    </row>
    <row r="297" spans="3:3" x14ac:dyDescent="0.3">
      <c r="C297" s="90"/>
    </row>
    <row r="298" spans="3:3" x14ac:dyDescent="0.3">
      <c r="C298" s="90"/>
    </row>
    <row r="299" spans="3:3" x14ac:dyDescent="0.3">
      <c r="C299" s="90"/>
    </row>
    <row r="300" spans="3:3" x14ac:dyDescent="0.3">
      <c r="C300" s="90"/>
    </row>
    <row r="301" spans="3:3" x14ac:dyDescent="0.3">
      <c r="C301" s="90"/>
    </row>
    <row r="302" spans="3:3" x14ac:dyDescent="0.3">
      <c r="C302" s="90"/>
    </row>
    <row r="303" spans="3:3" x14ac:dyDescent="0.3">
      <c r="C303" s="90"/>
    </row>
    <row r="304" spans="3:3" x14ac:dyDescent="0.3">
      <c r="C304" s="90"/>
    </row>
    <row r="305" spans="3:3" x14ac:dyDescent="0.3">
      <c r="C305" s="90"/>
    </row>
    <row r="306" spans="3:3" x14ac:dyDescent="0.3">
      <c r="C306" s="90"/>
    </row>
    <row r="307" spans="3:3" x14ac:dyDescent="0.3">
      <c r="C307" s="90"/>
    </row>
    <row r="308" spans="3:3" x14ac:dyDescent="0.3">
      <c r="C308" s="90"/>
    </row>
    <row r="309" spans="3:3" x14ac:dyDescent="0.3">
      <c r="C309" s="90"/>
    </row>
    <row r="310" spans="3:3" x14ac:dyDescent="0.3">
      <c r="C310" s="90"/>
    </row>
    <row r="311" spans="3:3" x14ac:dyDescent="0.3">
      <c r="C311" s="90"/>
    </row>
    <row r="312" spans="3:3" x14ac:dyDescent="0.3">
      <c r="C312" s="90"/>
    </row>
    <row r="313" spans="3:3" x14ac:dyDescent="0.3">
      <c r="C313" s="90"/>
    </row>
    <row r="314" spans="3:3" x14ac:dyDescent="0.3">
      <c r="C314" s="90"/>
    </row>
    <row r="315" spans="3:3" x14ac:dyDescent="0.3">
      <c r="C315" s="90"/>
    </row>
    <row r="316" spans="3:3" x14ac:dyDescent="0.3">
      <c r="C316" s="90"/>
    </row>
    <row r="317" spans="3:3" x14ac:dyDescent="0.3">
      <c r="C317" s="90"/>
    </row>
    <row r="318" spans="3:3" x14ac:dyDescent="0.3">
      <c r="C318" s="90"/>
    </row>
    <row r="319" spans="3:3" x14ac:dyDescent="0.3">
      <c r="C319" s="90"/>
    </row>
    <row r="320" spans="3:3" x14ac:dyDescent="0.3">
      <c r="C320" s="90"/>
    </row>
    <row r="321" spans="3:3" x14ac:dyDescent="0.3">
      <c r="C321" s="90"/>
    </row>
    <row r="322" spans="3:3" x14ac:dyDescent="0.3">
      <c r="C322" s="90"/>
    </row>
    <row r="323" spans="3:3" x14ac:dyDescent="0.3">
      <c r="C323" s="90"/>
    </row>
    <row r="324" spans="3:3" x14ac:dyDescent="0.3">
      <c r="C324" s="90"/>
    </row>
    <row r="325" spans="3:3" x14ac:dyDescent="0.3">
      <c r="C325" s="90"/>
    </row>
    <row r="326" spans="3:3" x14ac:dyDescent="0.3">
      <c r="C326" s="90"/>
    </row>
    <row r="327" spans="3:3" x14ac:dyDescent="0.3">
      <c r="C327" s="90"/>
    </row>
    <row r="328" spans="3:3" x14ac:dyDescent="0.3">
      <c r="C328" s="90"/>
    </row>
    <row r="329" spans="3:3" x14ac:dyDescent="0.3">
      <c r="C329" s="90"/>
    </row>
    <row r="330" spans="3:3" x14ac:dyDescent="0.3">
      <c r="C330" s="90"/>
    </row>
    <row r="331" spans="3:3" x14ac:dyDescent="0.3">
      <c r="C331" s="90"/>
    </row>
    <row r="332" spans="3:3" x14ac:dyDescent="0.3">
      <c r="C332" s="90"/>
    </row>
    <row r="333" spans="3:3" x14ac:dyDescent="0.3">
      <c r="C333" s="90"/>
    </row>
    <row r="334" spans="3:3" x14ac:dyDescent="0.3">
      <c r="C334" s="90"/>
    </row>
    <row r="335" spans="3:3" x14ac:dyDescent="0.3">
      <c r="C335" s="90"/>
    </row>
    <row r="336" spans="3:3" x14ac:dyDescent="0.3">
      <c r="C336" s="90"/>
    </row>
    <row r="337" spans="3:3" x14ac:dyDescent="0.3">
      <c r="C337" s="90"/>
    </row>
    <row r="338" spans="3:3" x14ac:dyDescent="0.3">
      <c r="C338" s="90"/>
    </row>
    <row r="339" spans="3:3" x14ac:dyDescent="0.3">
      <c r="C339" s="90"/>
    </row>
    <row r="340" spans="3:3" x14ac:dyDescent="0.3">
      <c r="C340" s="90"/>
    </row>
    <row r="341" spans="3:3" x14ac:dyDescent="0.3">
      <c r="C341" s="90"/>
    </row>
    <row r="342" spans="3:3" x14ac:dyDescent="0.3">
      <c r="C342" s="90"/>
    </row>
    <row r="343" spans="3:3" x14ac:dyDescent="0.3">
      <c r="C343" s="90"/>
    </row>
    <row r="344" spans="3:3" x14ac:dyDescent="0.3">
      <c r="C344" s="90"/>
    </row>
    <row r="345" spans="3:3" x14ac:dyDescent="0.3">
      <c r="C345" s="90"/>
    </row>
    <row r="346" spans="3:3" x14ac:dyDescent="0.3">
      <c r="C346" s="90"/>
    </row>
    <row r="347" spans="3:3" x14ac:dyDescent="0.3">
      <c r="C347" s="90"/>
    </row>
    <row r="348" spans="3:3" x14ac:dyDescent="0.3">
      <c r="C348" s="90"/>
    </row>
    <row r="349" spans="3:3" x14ac:dyDescent="0.3">
      <c r="C349" s="90"/>
    </row>
    <row r="350" spans="3:3" x14ac:dyDescent="0.3">
      <c r="C350" s="90"/>
    </row>
    <row r="351" spans="3:3" x14ac:dyDescent="0.3">
      <c r="C351" s="90"/>
    </row>
    <row r="352" spans="3:3" x14ac:dyDescent="0.3">
      <c r="C352" s="90"/>
    </row>
    <row r="353" spans="3:3" x14ac:dyDescent="0.3">
      <c r="C353" s="90"/>
    </row>
    <row r="354" spans="3:3" x14ac:dyDescent="0.3">
      <c r="C354" s="90"/>
    </row>
    <row r="355" spans="3:3" x14ac:dyDescent="0.3">
      <c r="C355" s="90"/>
    </row>
    <row r="356" spans="3:3" x14ac:dyDescent="0.3">
      <c r="C356" s="90"/>
    </row>
    <row r="357" spans="3:3" x14ac:dyDescent="0.3">
      <c r="C357" s="90"/>
    </row>
    <row r="358" spans="3:3" x14ac:dyDescent="0.3">
      <c r="C358" s="90"/>
    </row>
    <row r="359" spans="3:3" x14ac:dyDescent="0.3">
      <c r="C359" s="90"/>
    </row>
    <row r="360" spans="3:3" x14ac:dyDescent="0.3">
      <c r="C360" s="90"/>
    </row>
    <row r="361" spans="3:3" x14ac:dyDescent="0.3">
      <c r="C361" s="90"/>
    </row>
    <row r="362" spans="3:3" x14ac:dyDescent="0.3">
      <c r="C362" s="90"/>
    </row>
    <row r="363" spans="3:3" x14ac:dyDescent="0.3">
      <c r="C363" s="90"/>
    </row>
    <row r="364" spans="3:3" x14ac:dyDescent="0.3">
      <c r="C364" s="90"/>
    </row>
    <row r="365" spans="3:3" x14ac:dyDescent="0.3">
      <c r="C365" s="90"/>
    </row>
    <row r="366" spans="3:3" x14ac:dyDescent="0.3">
      <c r="C366" s="90"/>
    </row>
    <row r="367" spans="3:3" x14ac:dyDescent="0.3">
      <c r="C367" s="90"/>
    </row>
    <row r="368" spans="3:3" x14ac:dyDescent="0.3">
      <c r="C368" s="90"/>
    </row>
    <row r="369" spans="3:3" x14ac:dyDescent="0.3">
      <c r="C369" s="90"/>
    </row>
    <row r="370" spans="3:3" x14ac:dyDescent="0.3">
      <c r="C370" s="90"/>
    </row>
    <row r="371" spans="3:3" x14ac:dyDescent="0.3">
      <c r="C371" s="90"/>
    </row>
    <row r="372" spans="3:3" x14ac:dyDescent="0.3">
      <c r="C372" s="90"/>
    </row>
    <row r="373" spans="3:3" x14ac:dyDescent="0.3">
      <c r="C373" s="90"/>
    </row>
    <row r="374" spans="3:3" x14ac:dyDescent="0.3">
      <c r="C374" s="90"/>
    </row>
    <row r="375" spans="3:3" x14ac:dyDescent="0.3">
      <c r="C375" s="90"/>
    </row>
    <row r="376" spans="3:3" x14ac:dyDescent="0.3">
      <c r="C376" s="90"/>
    </row>
    <row r="377" spans="3:3" x14ac:dyDescent="0.3">
      <c r="C377" s="90"/>
    </row>
    <row r="378" spans="3:3" x14ac:dyDescent="0.3">
      <c r="C378" s="90"/>
    </row>
    <row r="379" spans="3:3" x14ac:dyDescent="0.3">
      <c r="C379" s="90"/>
    </row>
    <row r="380" spans="3:3" x14ac:dyDescent="0.3">
      <c r="C380" s="90"/>
    </row>
    <row r="381" spans="3:3" x14ac:dyDescent="0.3">
      <c r="C381" s="90"/>
    </row>
    <row r="382" spans="3:3" x14ac:dyDescent="0.3">
      <c r="C382" s="90"/>
    </row>
    <row r="383" spans="3:3" x14ac:dyDescent="0.3">
      <c r="C383" s="90"/>
    </row>
    <row r="384" spans="3:3" x14ac:dyDescent="0.3">
      <c r="C384" s="90"/>
    </row>
    <row r="385" spans="3:3" x14ac:dyDescent="0.3">
      <c r="C385" s="90"/>
    </row>
    <row r="386" spans="3:3" x14ac:dyDescent="0.3">
      <c r="C386" s="90"/>
    </row>
    <row r="387" spans="3:3" x14ac:dyDescent="0.3">
      <c r="C387" s="90"/>
    </row>
    <row r="388" spans="3:3" x14ac:dyDescent="0.3">
      <c r="C388" s="90"/>
    </row>
    <row r="389" spans="3:3" x14ac:dyDescent="0.3">
      <c r="C389" s="90"/>
    </row>
    <row r="390" spans="3:3" x14ac:dyDescent="0.3">
      <c r="C390" s="90"/>
    </row>
    <row r="391" spans="3:3" x14ac:dyDescent="0.3">
      <c r="C391" s="90"/>
    </row>
    <row r="392" spans="3:3" x14ac:dyDescent="0.3">
      <c r="C392" s="90"/>
    </row>
    <row r="393" spans="3:3" x14ac:dyDescent="0.3">
      <c r="C393" s="90"/>
    </row>
    <row r="394" spans="3:3" x14ac:dyDescent="0.3">
      <c r="C394" s="90"/>
    </row>
    <row r="395" spans="3:3" x14ac:dyDescent="0.3">
      <c r="C395" s="90"/>
    </row>
    <row r="396" spans="3:3" x14ac:dyDescent="0.3">
      <c r="C396" s="90"/>
    </row>
    <row r="397" spans="3:3" x14ac:dyDescent="0.3">
      <c r="C397" s="90"/>
    </row>
    <row r="398" spans="3:3" x14ac:dyDescent="0.3">
      <c r="C398" s="90"/>
    </row>
    <row r="399" spans="3:3" x14ac:dyDescent="0.3">
      <c r="C399" s="90"/>
    </row>
    <row r="400" spans="3:3" x14ac:dyDescent="0.3">
      <c r="C400" s="90"/>
    </row>
    <row r="401" spans="3:3" x14ac:dyDescent="0.3">
      <c r="C401" s="90"/>
    </row>
    <row r="402" spans="3:3" x14ac:dyDescent="0.3">
      <c r="C402" s="90"/>
    </row>
    <row r="403" spans="3:3" x14ac:dyDescent="0.3">
      <c r="C403" s="90"/>
    </row>
    <row r="404" spans="3:3" x14ac:dyDescent="0.3">
      <c r="C404" s="90"/>
    </row>
    <row r="405" spans="3:3" x14ac:dyDescent="0.3">
      <c r="C405" s="90"/>
    </row>
    <row r="406" spans="3:3" x14ac:dyDescent="0.3">
      <c r="C406" s="90"/>
    </row>
    <row r="407" spans="3:3" x14ac:dyDescent="0.3">
      <c r="C407" s="90"/>
    </row>
    <row r="408" spans="3:3" x14ac:dyDescent="0.3">
      <c r="C408" s="90"/>
    </row>
    <row r="409" spans="3:3" x14ac:dyDescent="0.3">
      <c r="C409" s="90"/>
    </row>
    <row r="410" spans="3:3" x14ac:dyDescent="0.3">
      <c r="C410" s="90"/>
    </row>
    <row r="411" spans="3:3" x14ac:dyDescent="0.3">
      <c r="C411" s="90"/>
    </row>
    <row r="412" spans="3:3" x14ac:dyDescent="0.3">
      <c r="C412" s="90"/>
    </row>
    <row r="413" spans="3:3" x14ac:dyDescent="0.3">
      <c r="C413" s="90"/>
    </row>
    <row r="414" spans="3:3" x14ac:dyDescent="0.3">
      <c r="C414" s="90"/>
    </row>
    <row r="415" spans="3:3" x14ac:dyDescent="0.3">
      <c r="C415" s="90"/>
    </row>
    <row r="416" spans="3:3" x14ac:dyDescent="0.3">
      <c r="C416" s="90"/>
    </row>
    <row r="417" spans="3:3" x14ac:dyDescent="0.3">
      <c r="C417" s="90"/>
    </row>
    <row r="418" spans="3:3" x14ac:dyDescent="0.3">
      <c r="C418" s="90"/>
    </row>
    <row r="419" spans="3:3" x14ac:dyDescent="0.3">
      <c r="C419" s="90"/>
    </row>
    <row r="420" spans="3:3" x14ac:dyDescent="0.3">
      <c r="C420" s="90"/>
    </row>
    <row r="421" spans="3:3" x14ac:dyDescent="0.3">
      <c r="C421" s="90"/>
    </row>
    <row r="422" spans="3:3" x14ac:dyDescent="0.3">
      <c r="C422" s="90"/>
    </row>
    <row r="423" spans="3:3" x14ac:dyDescent="0.3">
      <c r="C423" s="90"/>
    </row>
    <row r="424" spans="3:3" x14ac:dyDescent="0.3">
      <c r="C424" s="90"/>
    </row>
    <row r="425" spans="3:3" x14ac:dyDescent="0.3">
      <c r="C425" s="90"/>
    </row>
    <row r="426" spans="3:3" x14ac:dyDescent="0.3">
      <c r="C426" s="90"/>
    </row>
    <row r="427" spans="3:3" x14ac:dyDescent="0.3">
      <c r="C427" s="90"/>
    </row>
    <row r="428" spans="3:3" x14ac:dyDescent="0.3">
      <c r="C428" s="90"/>
    </row>
    <row r="429" spans="3:3" x14ac:dyDescent="0.3">
      <c r="C429" s="90"/>
    </row>
    <row r="430" spans="3:3" x14ac:dyDescent="0.3">
      <c r="C430" s="90"/>
    </row>
    <row r="431" spans="3:3" x14ac:dyDescent="0.3">
      <c r="C431" s="90"/>
    </row>
    <row r="432" spans="3:3" x14ac:dyDescent="0.3">
      <c r="C432" s="90"/>
    </row>
    <row r="433" spans="3:3" x14ac:dyDescent="0.3">
      <c r="C433" s="90"/>
    </row>
    <row r="434" spans="3:3" x14ac:dyDescent="0.3">
      <c r="C434" s="90"/>
    </row>
    <row r="435" spans="3:3" x14ac:dyDescent="0.3">
      <c r="C435" s="90"/>
    </row>
    <row r="436" spans="3:3" x14ac:dyDescent="0.3">
      <c r="C436" s="90"/>
    </row>
    <row r="437" spans="3:3" x14ac:dyDescent="0.3">
      <c r="C437" s="90"/>
    </row>
    <row r="438" spans="3:3" x14ac:dyDescent="0.3">
      <c r="C438" s="90"/>
    </row>
    <row r="439" spans="3:3" x14ac:dyDescent="0.3">
      <c r="C439" s="90"/>
    </row>
    <row r="440" spans="3:3" x14ac:dyDescent="0.3">
      <c r="C440" s="90"/>
    </row>
    <row r="441" spans="3:3" x14ac:dyDescent="0.3">
      <c r="C441" s="90"/>
    </row>
    <row r="442" spans="3:3" x14ac:dyDescent="0.3">
      <c r="C442" s="90"/>
    </row>
    <row r="443" spans="3:3" x14ac:dyDescent="0.3">
      <c r="C443" s="90"/>
    </row>
    <row r="444" spans="3:3" x14ac:dyDescent="0.3">
      <c r="C444" s="90"/>
    </row>
    <row r="445" spans="3:3" x14ac:dyDescent="0.3">
      <c r="C445" s="90"/>
    </row>
    <row r="446" spans="3:3" x14ac:dyDescent="0.3">
      <c r="C446" s="90"/>
    </row>
    <row r="447" spans="3:3" x14ac:dyDescent="0.3">
      <c r="C447" s="90"/>
    </row>
    <row r="448" spans="3:3" x14ac:dyDescent="0.3">
      <c r="C448" s="90"/>
    </row>
    <row r="449" spans="3:3" x14ac:dyDescent="0.3">
      <c r="C449" s="90"/>
    </row>
    <row r="450" spans="3:3" x14ac:dyDescent="0.3">
      <c r="C450" s="90"/>
    </row>
    <row r="451" spans="3:3" x14ac:dyDescent="0.3">
      <c r="C451" s="90"/>
    </row>
    <row r="452" spans="3:3" x14ac:dyDescent="0.3">
      <c r="C452" s="90"/>
    </row>
    <row r="453" spans="3:3" x14ac:dyDescent="0.3">
      <c r="C453" s="90"/>
    </row>
    <row r="454" spans="3:3" x14ac:dyDescent="0.3">
      <c r="C454" s="90"/>
    </row>
    <row r="455" spans="3:3" x14ac:dyDescent="0.3">
      <c r="C455" s="90"/>
    </row>
    <row r="456" spans="3:3" x14ac:dyDescent="0.3">
      <c r="C456" s="90"/>
    </row>
    <row r="457" spans="3:3" x14ac:dyDescent="0.3">
      <c r="C457" s="90"/>
    </row>
    <row r="458" spans="3:3" x14ac:dyDescent="0.3">
      <c r="C458" s="90"/>
    </row>
    <row r="459" spans="3:3" x14ac:dyDescent="0.3">
      <c r="C459" s="90"/>
    </row>
    <row r="460" spans="3:3" x14ac:dyDescent="0.3">
      <c r="C460" s="90"/>
    </row>
    <row r="461" spans="3:3" x14ac:dyDescent="0.3">
      <c r="C461" s="90"/>
    </row>
    <row r="462" spans="3:3" x14ac:dyDescent="0.3">
      <c r="C462" s="90"/>
    </row>
    <row r="463" spans="3:3" x14ac:dyDescent="0.3">
      <c r="C463" s="90"/>
    </row>
    <row r="464" spans="3:3" x14ac:dyDescent="0.3">
      <c r="C464" s="90"/>
    </row>
    <row r="465" spans="3:3" x14ac:dyDescent="0.3">
      <c r="C465" s="90"/>
    </row>
    <row r="466" spans="3:3" x14ac:dyDescent="0.3">
      <c r="C466" s="90"/>
    </row>
    <row r="467" spans="3:3" x14ac:dyDescent="0.3">
      <c r="C467" s="90"/>
    </row>
    <row r="468" spans="3:3" x14ac:dyDescent="0.3">
      <c r="C468" s="90"/>
    </row>
    <row r="469" spans="3:3" x14ac:dyDescent="0.3">
      <c r="C469" s="90"/>
    </row>
    <row r="470" spans="3:3" x14ac:dyDescent="0.3">
      <c r="C470" s="90"/>
    </row>
    <row r="471" spans="3:3" x14ac:dyDescent="0.3">
      <c r="C471" s="90"/>
    </row>
    <row r="472" spans="3:3" x14ac:dyDescent="0.3">
      <c r="C472" s="90"/>
    </row>
    <row r="473" spans="3:3" x14ac:dyDescent="0.3">
      <c r="C473" s="90"/>
    </row>
    <row r="474" spans="3:3" x14ac:dyDescent="0.3">
      <c r="C474" s="90"/>
    </row>
    <row r="475" spans="3:3" x14ac:dyDescent="0.3">
      <c r="C475" s="90"/>
    </row>
    <row r="476" spans="3:3" x14ac:dyDescent="0.3">
      <c r="C476" s="90"/>
    </row>
    <row r="477" spans="3:3" x14ac:dyDescent="0.3">
      <c r="C477" s="90"/>
    </row>
    <row r="478" spans="3:3" x14ac:dyDescent="0.3">
      <c r="C478" s="90"/>
    </row>
    <row r="479" spans="3:3" x14ac:dyDescent="0.3">
      <c r="C479" s="90"/>
    </row>
    <row r="480" spans="3:3" x14ac:dyDescent="0.3">
      <c r="C480" s="90"/>
    </row>
    <row r="481" spans="3:3" x14ac:dyDescent="0.3">
      <c r="C481" s="90"/>
    </row>
    <row r="482" spans="3:3" x14ac:dyDescent="0.3">
      <c r="C482" s="90"/>
    </row>
    <row r="483" spans="3:3" x14ac:dyDescent="0.3">
      <c r="C483" s="90"/>
    </row>
    <row r="484" spans="3:3" x14ac:dyDescent="0.3">
      <c r="C484" s="90"/>
    </row>
    <row r="485" spans="3:3" x14ac:dyDescent="0.3">
      <c r="C485" s="90"/>
    </row>
    <row r="486" spans="3:3" x14ac:dyDescent="0.3">
      <c r="C486" s="90"/>
    </row>
    <row r="487" spans="3:3" x14ac:dyDescent="0.3">
      <c r="C487" s="90"/>
    </row>
    <row r="488" spans="3:3" x14ac:dyDescent="0.3">
      <c r="C488" s="90"/>
    </row>
    <row r="489" spans="3:3" x14ac:dyDescent="0.3">
      <c r="C489" s="90"/>
    </row>
    <row r="490" spans="3:3" x14ac:dyDescent="0.3">
      <c r="C490" s="90"/>
    </row>
    <row r="491" spans="3:3" x14ac:dyDescent="0.3">
      <c r="C491" s="90"/>
    </row>
    <row r="492" spans="3:3" x14ac:dyDescent="0.3">
      <c r="C492" s="90"/>
    </row>
    <row r="493" spans="3:3" x14ac:dyDescent="0.3">
      <c r="C493" s="90"/>
    </row>
    <row r="494" spans="3:3" x14ac:dyDescent="0.3">
      <c r="C494" s="90"/>
    </row>
    <row r="495" spans="3:3" x14ac:dyDescent="0.3">
      <c r="C495" s="90"/>
    </row>
    <row r="496" spans="3:3" x14ac:dyDescent="0.3">
      <c r="C496" s="90"/>
    </row>
    <row r="497" spans="3:3" x14ac:dyDescent="0.3">
      <c r="C497" s="90"/>
    </row>
    <row r="498" spans="3:3" x14ac:dyDescent="0.3">
      <c r="C498" s="90"/>
    </row>
    <row r="499" spans="3:3" x14ac:dyDescent="0.3">
      <c r="C499" s="90"/>
    </row>
    <row r="500" spans="3:3" x14ac:dyDescent="0.3">
      <c r="C500" s="90"/>
    </row>
    <row r="501" spans="3:3" x14ac:dyDescent="0.3">
      <c r="C501" s="90"/>
    </row>
    <row r="502" spans="3:3" x14ac:dyDescent="0.3">
      <c r="C502" s="90"/>
    </row>
    <row r="503" spans="3:3" x14ac:dyDescent="0.3">
      <c r="C503" s="90"/>
    </row>
    <row r="504" spans="3:3" x14ac:dyDescent="0.3">
      <c r="C504" s="90"/>
    </row>
    <row r="505" spans="3:3" x14ac:dyDescent="0.3">
      <c r="C505" s="90"/>
    </row>
    <row r="506" spans="3:3" x14ac:dyDescent="0.3">
      <c r="C506" s="90"/>
    </row>
    <row r="507" spans="3:3" x14ac:dyDescent="0.3">
      <c r="C507" s="90"/>
    </row>
    <row r="508" spans="3:3" x14ac:dyDescent="0.3">
      <c r="C508" s="90"/>
    </row>
    <row r="509" spans="3:3" x14ac:dyDescent="0.3">
      <c r="C509" s="90"/>
    </row>
    <row r="510" spans="3:3" x14ac:dyDescent="0.3">
      <c r="C510" s="90"/>
    </row>
    <row r="511" spans="3:3" x14ac:dyDescent="0.3">
      <c r="C511" s="90"/>
    </row>
    <row r="512" spans="3:3" x14ac:dyDescent="0.3">
      <c r="C512" s="90"/>
    </row>
    <row r="513" spans="3:3" x14ac:dyDescent="0.3">
      <c r="C513" s="90"/>
    </row>
    <row r="514" spans="3:3" x14ac:dyDescent="0.3">
      <c r="C514" s="90"/>
    </row>
    <row r="515" spans="3:3" x14ac:dyDescent="0.3">
      <c r="C515" s="90"/>
    </row>
    <row r="516" spans="3:3" x14ac:dyDescent="0.3">
      <c r="C516" s="90"/>
    </row>
    <row r="517" spans="3:3" x14ac:dyDescent="0.3">
      <c r="C517" s="90"/>
    </row>
    <row r="518" spans="3:3" x14ac:dyDescent="0.3">
      <c r="C518" s="90"/>
    </row>
    <row r="519" spans="3:3" x14ac:dyDescent="0.3">
      <c r="C519" s="90"/>
    </row>
    <row r="520" spans="3:3" x14ac:dyDescent="0.3">
      <c r="C520" s="90"/>
    </row>
    <row r="521" spans="3:3" x14ac:dyDescent="0.3">
      <c r="C521" s="90"/>
    </row>
    <row r="522" spans="3:3" x14ac:dyDescent="0.3">
      <c r="C522" s="90"/>
    </row>
    <row r="523" spans="3:3" x14ac:dyDescent="0.3">
      <c r="C523" s="90"/>
    </row>
    <row r="524" spans="3:3" x14ac:dyDescent="0.3">
      <c r="C524" s="90"/>
    </row>
    <row r="525" spans="3:3" x14ac:dyDescent="0.3">
      <c r="C525" s="90"/>
    </row>
    <row r="526" spans="3:3" x14ac:dyDescent="0.3">
      <c r="C526" s="90"/>
    </row>
    <row r="527" spans="3:3" x14ac:dyDescent="0.3">
      <c r="C527" s="90"/>
    </row>
    <row r="528" spans="3:3" x14ac:dyDescent="0.3">
      <c r="C528" s="90"/>
    </row>
    <row r="529" spans="3:3" x14ac:dyDescent="0.3">
      <c r="C529" s="90"/>
    </row>
    <row r="530" spans="3:3" x14ac:dyDescent="0.3">
      <c r="C530" s="90"/>
    </row>
    <row r="531" spans="3:3" x14ac:dyDescent="0.3">
      <c r="C531" s="90"/>
    </row>
    <row r="532" spans="3:3" x14ac:dyDescent="0.3">
      <c r="C532" s="90"/>
    </row>
    <row r="533" spans="3:3" x14ac:dyDescent="0.3">
      <c r="C533" s="90"/>
    </row>
    <row r="534" spans="3:3" x14ac:dyDescent="0.3">
      <c r="C534" s="90"/>
    </row>
    <row r="535" spans="3:3" x14ac:dyDescent="0.3">
      <c r="C535" s="90"/>
    </row>
    <row r="536" spans="3:3" x14ac:dyDescent="0.3">
      <c r="C536" s="90"/>
    </row>
    <row r="537" spans="3:3" x14ac:dyDescent="0.3">
      <c r="C537" s="90"/>
    </row>
    <row r="538" spans="3:3" x14ac:dyDescent="0.3">
      <c r="C538" s="90"/>
    </row>
    <row r="539" spans="3:3" x14ac:dyDescent="0.3">
      <c r="C539" s="90"/>
    </row>
    <row r="540" spans="3:3" x14ac:dyDescent="0.3">
      <c r="C540" s="90"/>
    </row>
    <row r="541" spans="3:3" x14ac:dyDescent="0.3">
      <c r="C541" s="90"/>
    </row>
    <row r="542" spans="3:3" x14ac:dyDescent="0.3">
      <c r="C542" s="90"/>
    </row>
    <row r="543" spans="3:3" x14ac:dyDescent="0.3">
      <c r="C543" s="90"/>
    </row>
    <row r="544" spans="3:3" x14ac:dyDescent="0.3">
      <c r="C544" s="90"/>
    </row>
    <row r="545" spans="3:3" x14ac:dyDescent="0.3">
      <c r="C545" s="90"/>
    </row>
    <row r="546" spans="3:3" x14ac:dyDescent="0.3">
      <c r="C546" s="90"/>
    </row>
    <row r="547" spans="3:3" x14ac:dyDescent="0.3">
      <c r="C547" s="90"/>
    </row>
    <row r="548" spans="3:3" x14ac:dyDescent="0.3">
      <c r="C548" s="90"/>
    </row>
    <row r="549" spans="3:3" x14ac:dyDescent="0.3">
      <c r="C549" s="90"/>
    </row>
    <row r="550" spans="3:3" x14ac:dyDescent="0.3">
      <c r="C550" s="90"/>
    </row>
    <row r="551" spans="3:3" x14ac:dyDescent="0.3">
      <c r="C551" s="90"/>
    </row>
    <row r="552" spans="3:3" x14ac:dyDescent="0.3">
      <c r="C552" s="90"/>
    </row>
    <row r="553" spans="3:3" x14ac:dyDescent="0.3">
      <c r="C553" s="90"/>
    </row>
    <row r="554" spans="3:3" x14ac:dyDescent="0.3">
      <c r="C554" s="90"/>
    </row>
    <row r="555" spans="3:3" x14ac:dyDescent="0.3">
      <c r="C555" s="90"/>
    </row>
    <row r="556" spans="3:3" x14ac:dyDescent="0.3">
      <c r="C556" s="90"/>
    </row>
    <row r="557" spans="3:3" x14ac:dyDescent="0.3">
      <c r="C557" s="90"/>
    </row>
    <row r="558" spans="3:3" x14ac:dyDescent="0.3">
      <c r="C558" s="90"/>
    </row>
    <row r="559" spans="3:3" x14ac:dyDescent="0.3">
      <c r="C559" s="90"/>
    </row>
    <row r="560" spans="3:3" x14ac:dyDescent="0.3">
      <c r="C560" s="90"/>
    </row>
    <row r="561" spans="3:3" x14ac:dyDescent="0.3">
      <c r="C561" s="90"/>
    </row>
    <row r="562" spans="3:3" x14ac:dyDescent="0.3">
      <c r="C562" s="90"/>
    </row>
    <row r="563" spans="3:3" x14ac:dyDescent="0.3">
      <c r="C563" s="90"/>
    </row>
    <row r="564" spans="3:3" x14ac:dyDescent="0.3">
      <c r="C564" s="90"/>
    </row>
    <row r="565" spans="3:3" x14ac:dyDescent="0.3">
      <c r="C565" s="90"/>
    </row>
    <row r="566" spans="3:3" x14ac:dyDescent="0.3">
      <c r="C566" s="90"/>
    </row>
    <row r="567" spans="3:3" x14ac:dyDescent="0.3">
      <c r="C567" s="90"/>
    </row>
    <row r="568" spans="3:3" x14ac:dyDescent="0.3">
      <c r="C568" s="90"/>
    </row>
    <row r="569" spans="3:3" x14ac:dyDescent="0.3">
      <c r="C569" s="90"/>
    </row>
    <row r="570" spans="3:3" x14ac:dyDescent="0.3">
      <c r="C570" s="90"/>
    </row>
    <row r="571" spans="3:3" x14ac:dyDescent="0.3">
      <c r="C571" s="90"/>
    </row>
    <row r="572" spans="3:3" x14ac:dyDescent="0.3">
      <c r="C572" s="90"/>
    </row>
    <row r="573" spans="3:3" x14ac:dyDescent="0.3">
      <c r="C573" s="90"/>
    </row>
    <row r="574" spans="3:3" x14ac:dyDescent="0.3">
      <c r="C574" s="90"/>
    </row>
    <row r="575" spans="3:3" x14ac:dyDescent="0.3">
      <c r="C575" s="90"/>
    </row>
    <row r="576" spans="3:3" x14ac:dyDescent="0.3">
      <c r="C576" s="90"/>
    </row>
    <row r="577" spans="3:3" x14ac:dyDescent="0.3">
      <c r="C577" s="90"/>
    </row>
    <row r="578" spans="3:3" x14ac:dyDescent="0.3">
      <c r="C578" s="90"/>
    </row>
    <row r="579" spans="3:3" x14ac:dyDescent="0.3">
      <c r="C579" s="90"/>
    </row>
    <row r="580" spans="3:3" x14ac:dyDescent="0.3">
      <c r="C580" s="90"/>
    </row>
    <row r="581" spans="3:3" x14ac:dyDescent="0.3">
      <c r="C581" s="90"/>
    </row>
    <row r="582" spans="3:3" x14ac:dyDescent="0.3">
      <c r="C582" s="90"/>
    </row>
    <row r="583" spans="3:3" x14ac:dyDescent="0.3">
      <c r="C583" s="90"/>
    </row>
    <row r="584" spans="3:3" x14ac:dyDescent="0.3">
      <c r="C584" s="90"/>
    </row>
    <row r="585" spans="3:3" x14ac:dyDescent="0.3">
      <c r="C585" s="90"/>
    </row>
    <row r="586" spans="3:3" x14ac:dyDescent="0.3">
      <c r="C586" s="90"/>
    </row>
    <row r="587" spans="3:3" x14ac:dyDescent="0.3">
      <c r="C587" s="90"/>
    </row>
    <row r="588" spans="3:3" x14ac:dyDescent="0.3">
      <c r="C588" s="90"/>
    </row>
    <row r="589" spans="3:3" x14ac:dyDescent="0.3">
      <c r="C589" s="90"/>
    </row>
    <row r="590" spans="3:3" x14ac:dyDescent="0.3">
      <c r="C590" s="90"/>
    </row>
    <row r="591" spans="3:3" x14ac:dyDescent="0.3">
      <c r="C591" s="90"/>
    </row>
    <row r="592" spans="3:3" x14ac:dyDescent="0.3">
      <c r="C592" s="90"/>
    </row>
    <row r="593" spans="3:3" x14ac:dyDescent="0.3">
      <c r="C593" s="90"/>
    </row>
    <row r="594" spans="3:3" x14ac:dyDescent="0.3">
      <c r="C594" s="90"/>
    </row>
    <row r="595" spans="3:3" x14ac:dyDescent="0.3">
      <c r="C595" s="90"/>
    </row>
    <row r="596" spans="3:3" x14ac:dyDescent="0.3">
      <c r="C596" s="90"/>
    </row>
    <row r="597" spans="3:3" x14ac:dyDescent="0.3">
      <c r="C597" s="90"/>
    </row>
    <row r="598" spans="3:3" x14ac:dyDescent="0.3">
      <c r="C598" s="90"/>
    </row>
    <row r="599" spans="3:3" x14ac:dyDescent="0.3">
      <c r="C599" s="90"/>
    </row>
    <row r="600" spans="3:3" x14ac:dyDescent="0.3">
      <c r="C600" s="90"/>
    </row>
    <row r="601" spans="3:3" x14ac:dyDescent="0.3">
      <c r="C601" s="90"/>
    </row>
    <row r="602" spans="3:3" x14ac:dyDescent="0.3">
      <c r="C602" s="90"/>
    </row>
    <row r="603" spans="3:3" x14ac:dyDescent="0.3">
      <c r="C603" s="90"/>
    </row>
    <row r="604" spans="3:3" x14ac:dyDescent="0.3">
      <c r="C604" s="90"/>
    </row>
    <row r="605" spans="3:3" x14ac:dyDescent="0.3">
      <c r="C605" s="90"/>
    </row>
    <row r="606" spans="3:3" x14ac:dyDescent="0.3">
      <c r="C606" s="90"/>
    </row>
    <row r="607" spans="3:3" x14ac:dyDescent="0.3">
      <c r="C607" s="90"/>
    </row>
    <row r="608" spans="3:3" x14ac:dyDescent="0.3">
      <c r="C608" s="90"/>
    </row>
    <row r="609" spans="3:3" x14ac:dyDescent="0.3">
      <c r="C609" s="90"/>
    </row>
    <row r="610" spans="3:3" x14ac:dyDescent="0.3">
      <c r="C610" s="90"/>
    </row>
    <row r="611" spans="3:3" x14ac:dyDescent="0.3">
      <c r="C611" s="90"/>
    </row>
    <row r="612" spans="3:3" x14ac:dyDescent="0.3">
      <c r="C612" s="90"/>
    </row>
    <row r="613" spans="3:3" x14ac:dyDescent="0.3">
      <c r="C613" s="90"/>
    </row>
    <row r="614" spans="3:3" x14ac:dyDescent="0.3">
      <c r="C614" s="90"/>
    </row>
    <row r="615" spans="3:3" x14ac:dyDescent="0.3">
      <c r="C615" s="90"/>
    </row>
    <row r="616" spans="3:3" x14ac:dyDescent="0.3">
      <c r="C616" s="90"/>
    </row>
    <row r="617" spans="3:3" x14ac:dyDescent="0.3">
      <c r="C617" s="90"/>
    </row>
    <row r="618" spans="3:3" x14ac:dyDescent="0.3">
      <c r="C618" s="90"/>
    </row>
    <row r="619" spans="3:3" x14ac:dyDescent="0.3">
      <c r="C619" s="90"/>
    </row>
    <row r="620" spans="3:3" x14ac:dyDescent="0.3">
      <c r="C620" s="90"/>
    </row>
    <row r="621" spans="3:3" x14ac:dyDescent="0.3">
      <c r="C621" s="90"/>
    </row>
    <row r="622" spans="3:3" x14ac:dyDescent="0.3">
      <c r="C622" s="90"/>
    </row>
    <row r="623" spans="3:3" x14ac:dyDescent="0.3">
      <c r="C623" s="90"/>
    </row>
    <row r="624" spans="3:3" x14ac:dyDescent="0.3">
      <c r="C624" s="90"/>
    </row>
    <row r="625" spans="3:3" x14ac:dyDescent="0.3">
      <c r="C625" s="90"/>
    </row>
    <row r="626" spans="3:3" x14ac:dyDescent="0.3">
      <c r="C626" s="90"/>
    </row>
    <row r="627" spans="3:3" x14ac:dyDescent="0.3">
      <c r="C627" s="90"/>
    </row>
    <row r="628" spans="3:3" x14ac:dyDescent="0.3">
      <c r="C628" s="90"/>
    </row>
    <row r="629" spans="3:3" x14ac:dyDescent="0.3">
      <c r="C629" s="90"/>
    </row>
    <row r="630" spans="3:3" x14ac:dyDescent="0.3">
      <c r="C630" s="90"/>
    </row>
    <row r="631" spans="3:3" x14ac:dyDescent="0.3">
      <c r="C631" s="90"/>
    </row>
    <row r="632" spans="3:3" x14ac:dyDescent="0.3">
      <c r="C632" s="90"/>
    </row>
    <row r="633" spans="3:3" x14ac:dyDescent="0.3">
      <c r="C633" s="90"/>
    </row>
    <row r="634" spans="3:3" x14ac:dyDescent="0.3">
      <c r="C634" s="90"/>
    </row>
    <row r="635" spans="3:3" x14ac:dyDescent="0.3">
      <c r="C635" s="90"/>
    </row>
    <row r="636" spans="3:3" x14ac:dyDescent="0.3">
      <c r="C636" s="90"/>
    </row>
    <row r="637" spans="3:3" x14ac:dyDescent="0.3">
      <c r="C637" s="90"/>
    </row>
    <row r="638" spans="3:3" x14ac:dyDescent="0.3">
      <c r="C638" s="90"/>
    </row>
    <row r="639" spans="3:3" x14ac:dyDescent="0.3">
      <c r="C639" s="90"/>
    </row>
    <row r="640" spans="3:3" x14ac:dyDescent="0.3">
      <c r="C640" s="90"/>
    </row>
    <row r="641" spans="3:3" x14ac:dyDescent="0.3">
      <c r="C641" s="90"/>
    </row>
    <row r="642" spans="3:3" x14ac:dyDescent="0.3">
      <c r="C642" s="90"/>
    </row>
    <row r="643" spans="3:3" x14ac:dyDescent="0.3">
      <c r="C643" s="90"/>
    </row>
    <row r="644" spans="3:3" x14ac:dyDescent="0.3">
      <c r="C644" s="90"/>
    </row>
    <row r="645" spans="3:3" x14ac:dyDescent="0.3">
      <c r="C645" s="90"/>
    </row>
    <row r="646" spans="3:3" x14ac:dyDescent="0.3">
      <c r="C646" s="90"/>
    </row>
    <row r="647" spans="3:3" x14ac:dyDescent="0.3">
      <c r="C647" s="90"/>
    </row>
    <row r="648" spans="3:3" x14ac:dyDescent="0.3">
      <c r="C648" s="90"/>
    </row>
    <row r="649" spans="3:3" x14ac:dyDescent="0.3">
      <c r="C649" s="90"/>
    </row>
    <row r="650" spans="3:3" x14ac:dyDescent="0.3">
      <c r="C650" s="90"/>
    </row>
    <row r="651" spans="3:3" x14ac:dyDescent="0.3">
      <c r="C651" s="90"/>
    </row>
    <row r="652" spans="3:3" x14ac:dyDescent="0.3">
      <c r="C652" s="90"/>
    </row>
    <row r="653" spans="3:3" x14ac:dyDescent="0.3">
      <c r="C653" s="90"/>
    </row>
    <row r="654" spans="3:3" x14ac:dyDescent="0.3">
      <c r="C654" s="90"/>
    </row>
    <row r="655" spans="3:3" x14ac:dyDescent="0.3">
      <c r="C655" s="90"/>
    </row>
    <row r="656" spans="3:3" x14ac:dyDescent="0.3">
      <c r="C656" s="90"/>
    </row>
    <row r="657" spans="3:3" x14ac:dyDescent="0.3">
      <c r="C657" s="90"/>
    </row>
    <row r="658" spans="3:3" x14ac:dyDescent="0.3">
      <c r="C658" s="90"/>
    </row>
    <row r="659" spans="3:3" x14ac:dyDescent="0.3">
      <c r="C659" s="90"/>
    </row>
    <row r="660" spans="3:3" x14ac:dyDescent="0.3">
      <c r="C660" s="90"/>
    </row>
    <row r="661" spans="3:3" x14ac:dyDescent="0.3">
      <c r="C661" s="90"/>
    </row>
    <row r="662" spans="3:3" x14ac:dyDescent="0.3">
      <c r="C662" s="90"/>
    </row>
    <row r="663" spans="3:3" x14ac:dyDescent="0.3">
      <c r="C663" s="90"/>
    </row>
    <row r="664" spans="3:3" x14ac:dyDescent="0.3">
      <c r="C664" s="90"/>
    </row>
    <row r="665" spans="3:3" x14ac:dyDescent="0.3">
      <c r="C665" s="90"/>
    </row>
    <row r="666" spans="3:3" x14ac:dyDescent="0.3">
      <c r="C666" s="90"/>
    </row>
    <row r="667" spans="3:3" x14ac:dyDescent="0.3">
      <c r="C667" s="90"/>
    </row>
    <row r="668" spans="3:3" x14ac:dyDescent="0.3">
      <c r="C668" s="90"/>
    </row>
    <row r="669" spans="3:3" x14ac:dyDescent="0.3">
      <c r="C669" s="90"/>
    </row>
    <row r="670" spans="3:3" x14ac:dyDescent="0.3">
      <c r="C670" s="90"/>
    </row>
    <row r="671" spans="3:3" x14ac:dyDescent="0.3">
      <c r="C671" s="90"/>
    </row>
    <row r="672" spans="3:3" x14ac:dyDescent="0.3">
      <c r="C672" s="90"/>
    </row>
    <row r="673" spans="3:3" x14ac:dyDescent="0.3">
      <c r="C673" s="90"/>
    </row>
    <row r="674" spans="3:3" x14ac:dyDescent="0.3">
      <c r="C674" s="90"/>
    </row>
    <row r="675" spans="3:3" x14ac:dyDescent="0.3">
      <c r="C675" s="90"/>
    </row>
    <row r="676" spans="3:3" x14ac:dyDescent="0.3">
      <c r="C676" s="90"/>
    </row>
    <row r="677" spans="3:3" x14ac:dyDescent="0.3">
      <c r="C677" s="90"/>
    </row>
    <row r="678" spans="3:3" x14ac:dyDescent="0.3">
      <c r="C678" s="90"/>
    </row>
    <row r="679" spans="3:3" x14ac:dyDescent="0.3">
      <c r="C679" s="90"/>
    </row>
    <row r="680" spans="3:3" x14ac:dyDescent="0.3">
      <c r="C680" s="90"/>
    </row>
    <row r="681" spans="3:3" x14ac:dyDescent="0.3">
      <c r="C681" s="90"/>
    </row>
    <row r="682" spans="3:3" x14ac:dyDescent="0.3">
      <c r="C682" s="90"/>
    </row>
    <row r="683" spans="3:3" x14ac:dyDescent="0.3">
      <c r="C683" s="90"/>
    </row>
    <row r="684" spans="3:3" x14ac:dyDescent="0.3">
      <c r="C684" s="90"/>
    </row>
    <row r="685" spans="3:3" x14ac:dyDescent="0.3">
      <c r="C685" s="90"/>
    </row>
    <row r="686" spans="3:3" x14ac:dyDescent="0.3">
      <c r="C686" s="90"/>
    </row>
    <row r="687" spans="3:3" x14ac:dyDescent="0.3">
      <c r="C687" s="90"/>
    </row>
    <row r="688" spans="3:3" x14ac:dyDescent="0.3">
      <c r="C688" s="90"/>
    </row>
    <row r="689" spans="3:3" x14ac:dyDescent="0.3">
      <c r="C689" s="90"/>
    </row>
    <row r="690" spans="3:3" x14ac:dyDescent="0.3">
      <c r="C690" s="90"/>
    </row>
    <row r="691" spans="3:3" x14ac:dyDescent="0.3">
      <c r="C691" s="90"/>
    </row>
    <row r="692" spans="3:3" x14ac:dyDescent="0.3">
      <c r="C692" s="90"/>
    </row>
    <row r="693" spans="3:3" x14ac:dyDescent="0.3">
      <c r="C693" s="90"/>
    </row>
    <row r="694" spans="3:3" x14ac:dyDescent="0.3">
      <c r="C694" s="90"/>
    </row>
    <row r="695" spans="3:3" x14ac:dyDescent="0.3">
      <c r="C695" s="90"/>
    </row>
    <row r="696" spans="3:3" x14ac:dyDescent="0.3">
      <c r="C696" s="90"/>
    </row>
    <row r="697" spans="3:3" x14ac:dyDescent="0.3">
      <c r="C697" s="90"/>
    </row>
    <row r="698" spans="3:3" x14ac:dyDescent="0.3">
      <c r="C698" s="90"/>
    </row>
    <row r="699" spans="3:3" x14ac:dyDescent="0.3">
      <c r="C699" s="90"/>
    </row>
    <row r="700" spans="3:3" x14ac:dyDescent="0.3">
      <c r="C700" s="90"/>
    </row>
    <row r="701" spans="3:3" x14ac:dyDescent="0.3">
      <c r="C701" s="90"/>
    </row>
    <row r="702" spans="3:3" x14ac:dyDescent="0.3">
      <c r="C702" s="90"/>
    </row>
    <row r="703" spans="3:3" x14ac:dyDescent="0.3">
      <c r="C703" s="90"/>
    </row>
    <row r="704" spans="3:3" x14ac:dyDescent="0.3">
      <c r="C704" s="90"/>
    </row>
    <row r="705" spans="3:3" x14ac:dyDescent="0.3">
      <c r="C705" s="90"/>
    </row>
    <row r="706" spans="3:3" x14ac:dyDescent="0.3">
      <c r="C706" s="90"/>
    </row>
    <row r="707" spans="3:3" x14ac:dyDescent="0.3">
      <c r="C707" s="90"/>
    </row>
    <row r="708" spans="3:3" x14ac:dyDescent="0.3">
      <c r="C708" s="90"/>
    </row>
    <row r="709" spans="3:3" x14ac:dyDescent="0.3">
      <c r="C709" s="90"/>
    </row>
    <row r="710" spans="3:3" x14ac:dyDescent="0.3">
      <c r="C710" s="90"/>
    </row>
    <row r="711" spans="3:3" x14ac:dyDescent="0.3">
      <c r="C711" s="90"/>
    </row>
    <row r="712" spans="3:3" x14ac:dyDescent="0.3">
      <c r="C712" s="90"/>
    </row>
    <row r="713" spans="3:3" x14ac:dyDescent="0.3">
      <c r="C713" s="90"/>
    </row>
    <row r="714" spans="3:3" x14ac:dyDescent="0.3">
      <c r="C714" s="90"/>
    </row>
    <row r="715" spans="3:3" x14ac:dyDescent="0.3">
      <c r="C715" s="90"/>
    </row>
    <row r="716" spans="3:3" x14ac:dyDescent="0.3">
      <c r="C716" s="90"/>
    </row>
    <row r="717" spans="3:3" x14ac:dyDescent="0.3">
      <c r="C717" s="90"/>
    </row>
    <row r="718" spans="3:3" x14ac:dyDescent="0.3">
      <c r="C718" s="90"/>
    </row>
    <row r="719" spans="3:3" x14ac:dyDescent="0.3">
      <c r="C719" s="90"/>
    </row>
    <row r="720" spans="3:3" x14ac:dyDescent="0.3">
      <c r="C720" s="90"/>
    </row>
    <row r="721" spans="3:3" x14ac:dyDescent="0.3">
      <c r="C721" s="90"/>
    </row>
    <row r="722" spans="3:3" x14ac:dyDescent="0.3">
      <c r="C722" s="90"/>
    </row>
    <row r="723" spans="3:3" x14ac:dyDescent="0.3">
      <c r="C723" s="90"/>
    </row>
    <row r="724" spans="3:3" x14ac:dyDescent="0.3">
      <c r="C724" s="90"/>
    </row>
    <row r="725" spans="3:3" x14ac:dyDescent="0.3">
      <c r="C725" s="90"/>
    </row>
    <row r="726" spans="3:3" x14ac:dyDescent="0.3">
      <c r="C726" s="90"/>
    </row>
    <row r="727" spans="3:3" x14ac:dyDescent="0.3">
      <c r="C727" s="90"/>
    </row>
    <row r="728" spans="3:3" x14ac:dyDescent="0.3">
      <c r="C728" s="90"/>
    </row>
    <row r="729" spans="3:3" x14ac:dyDescent="0.3">
      <c r="C729" s="90"/>
    </row>
    <row r="730" spans="3:3" x14ac:dyDescent="0.3">
      <c r="C730" s="90"/>
    </row>
    <row r="731" spans="3:3" x14ac:dyDescent="0.3">
      <c r="C731" s="90"/>
    </row>
    <row r="732" spans="3:3" x14ac:dyDescent="0.3">
      <c r="C732" s="90"/>
    </row>
    <row r="733" spans="3:3" x14ac:dyDescent="0.3">
      <c r="C733" s="90"/>
    </row>
    <row r="734" spans="3:3" x14ac:dyDescent="0.3">
      <c r="C734" s="90"/>
    </row>
    <row r="735" spans="3:3" x14ac:dyDescent="0.3">
      <c r="C735" s="90"/>
    </row>
    <row r="736" spans="3:3" x14ac:dyDescent="0.3">
      <c r="C736" s="90"/>
    </row>
    <row r="737" spans="3:3" x14ac:dyDescent="0.3">
      <c r="C737" s="90"/>
    </row>
    <row r="738" spans="3:3" x14ac:dyDescent="0.3">
      <c r="C738" s="90"/>
    </row>
    <row r="739" spans="3:3" x14ac:dyDescent="0.3">
      <c r="C739" s="90"/>
    </row>
    <row r="740" spans="3:3" x14ac:dyDescent="0.3">
      <c r="C740" s="90"/>
    </row>
    <row r="741" spans="3:3" x14ac:dyDescent="0.3">
      <c r="C741" s="90"/>
    </row>
    <row r="742" spans="3:3" x14ac:dyDescent="0.3">
      <c r="C742" s="90"/>
    </row>
    <row r="743" spans="3:3" x14ac:dyDescent="0.3">
      <c r="C743" s="90"/>
    </row>
    <row r="744" spans="3:3" x14ac:dyDescent="0.3">
      <c r="C744" s="90"/>
    </row>
    <row r="745" spans="3:3" x14ac:dyDescent="0.3">
      <c r="C745" s="90"/>
    </row>
    <row r="746" spans="3:3" x14ac:dyDescent="0.3">
      <c r="C746" s="90"/>
    </row>
    <row r="747" spans="3:3" x14ac:dyDescent="0.3">
      <c r="C747" s="90"/>
    </row>
    <row r="748" spans="3:3" x14ac:dyDescent="0.3">
      <c r="C748" s="90"/>
    </row>
    <row r="749" spans="3:3" x14ac:dyDescent="0.3">
      <c r="C749" s="90"/>
    </row>
    <row r="750" spans="3:3" x14ac:dyDescent="0.3">
      <c r="C750" s="90"/>
    </row>
    <row r="751" spans="3:3" x14ac:dyDescent="0.3">
      <c r="C751" s="90"/>
    </row>
    <row r="752" spans="3:3" x14ac:dyDescent="0.3">
      <c r="C752" s="90"/>
    </row>
    <row r="753" spans="3:3" x14ac:dyDescent="0.3">
      <c r="C753" s="90"/>
    </row>
    <row r="754" spans="3:3" x14ac:dyDescent="0.3">
      <c r="C754" s="90"/>
    </row>
    <row r="755" spans="3:3" x14ac:dyDescent="0.3">
      <c r="C755" s="90"/>
    </row>
    <row r="756" spans="3:3" x14ac:dyDescent="0.3">
      <c r="C756" s="90"/>
    </row>
    <row r="757" spans="3:3" x14ac:dyDescent="0.3">
      <c r="C757" s="90"/>
    </row>
    <row r="758" spans="3:3" x14ac:dyDescent="0.3">
      <c r="C758" s="90"/>
    </row>
    <row r="759" spans="3:3" x14ac:dyDescent="0.3">
      <c r="C759" s="90"/>
    </row>
    <row r="760" spans="3:3" x14ac:dyDescent="0.3">
      <c r="C760" s="90"/>
    </row>
    <row r="761" spans="3:3" x14ac:dyDescent="0.3">
      <c r="C761" s="90"/>
    </row>
    <row r="762" spans="3:3" x14ac:dyDescent="0.3">
      <c r="C762" s="90"/>
    </row>
    <row r="763" spans="3:3" x14ac:dyDescent="0.3">
      <c r="C763" s="90"/>
    </row>
    <row r="764" spans="3:3" x14ac:dyDescent="0.3">
      <c r="C764" s="90"/>
    </row>
    <row r="765" spans="3:3" x14ac:dyDescent="0.3">
      <c r="C765" s="90"/>
    </row>
    <row r="766" spans="3:3" x14ac:dyDescent="0.3">
      <c r="C766" s="90"/>
    </row>
    <row r="767" spans="3:3" x14ac:dyDescent="0.3">
      <c r="C767" s="90"/>
    </row>
    <row r="768" spans="3:3" x14ac:dyDescent="0.3">
      <c r="C768" s="90"/>
    </row>
    <row r="769" spans="3:3" x14ac:dyDescent="0.3">
      <c r="C769" s="90"/>
    </row>
    <row r="770" spans="3:3" x14ac:dyDescent="0.3">
      <c r="C770" s="90"/>
    </row>
    <row r="771" spans="3:3" x14ac:dyDescent="0.3">
      <c r="C771" s="90"/>
    </row>
    <row r="772" spans="3:3" x14ac:dyDescent="0.3">
      <c r="C772" s="90"/>
    </row>
    <row r="773" spans="3:3" x14ac:dyDescent="0.3">
      <c r="C773" s="90"/>
    </row>
    <row r="774" spans="3:3" x14ac:dyDescent="0.3">
      <c r="C774" s="90"/>
    </row>
    <row r="775" spans="3:3" x14ac:dyDescent="0.3">
      <c r="C775" s="90"/>
    </row>
    <row r="776" spans="3:3" x14ac:dyDescent="0.3">
      <c r="C776" s="90"/>
    </row>
    <row r="777" spans="3:3" x14ac:dyDescent="0.3">
      <c r="C777" s="90"/>
    </row>
    <row r="778" spans="3:3" x14ac:dyDescent="0.3">
      <c r="C778" s="90"/>
    </row>
    <row r="779" spans="3:3" x14ac:dyDescent="0.3">
      <c r="C779" s="90"/>
    </row>
    <row r="780" spans="3:3" x14ac:dyDescent="0.3">
      <c r="C780" s="90"/>
    </row>
    <row r="781" spans="3:3" x14ac:dyDescent="0.3">
      <c r="C781" s="90"/>
    </row>
    <row r="782" spans="3:3" x14ac:dyDescent="0.3">
      <c r="C782" s="90"/>
    </row>
    <row r="783" spans="3:3" x14ac:dyDescent="0.3">
      <c r="C783" s="90"/>
    </row>
    <row r="784" spans="3:3" x14ac:dyDescent="0.3">
      <c r="C784" s="90"/>
    </row>
    <row r="785" spans="3:3" x14ac:dyDescent="0.3">
      <c r="C785" s="90"/>
    </row>
    <row r="786" spans="3:3" x14ac:dyDescent="0.3">
      <c r="C786" s="90"/>
    </row>
    <row r="787" spans="3:3" x14ac:dyDescent="0.3">
      <c r="C787" s="90"/>
    </row>
    <row r="788" spans="3:3" x14ac:dyDescent="0.3">
      <c r="C788" s="90"/>
    </row>
    <row r="789" spans="3:3" x14ac:dyDescent="0.3">
      <c r="C789" s="90"/>
    </row>
    <row r="790" spans="3:3" x14ac:dyDescent="0.3">
      <c r="C790" s="90"/>
    </row>
    <row r="791" spans="3:3" x14ac:dyDescent="0.3">
      <c r="C791" s="90"/>
    </row>
    <row r="792" spans="3:3" x14ac:dyDescent="0.3">
      <c r="C792" s="90"/>
    </row>
    <row r="793" spans="3:3" x14ac:dyDescent="0.3">
      <c r="C793" s="90"/>
    </row>
    <row r="794" spans="3:3" x14ac:dyDescent="0.3">
      <c r="C794" s="90"/>
    </row>
    <row r="795" spans="3:3" x14ac:dyDescent="0.3">
      <c r="C795" s="90"/>
    </row>
    <row r="796" spans="3:3" x14ac:dyDescent="0.3">
      <c r="C796" s="90"/>
    </row>
    <row r="797" spans="3:3" x14ac:dyDescent="0.3">
      <c r="C797" s="90"/>
    </row>
    <row r="798" spans="3:3" x14ac:dyDescent="0.3">
      <c r="C798" s="90"/>
    </row>
    <row r="799" spans="3:3" x14ac:dyDescent="0.3">
      <c r="C799" s="90"/>
    </row>
    <row r="800" spans="3:3" x14ac:dyDescent="0.3">
      <c r="C800" s="90"/>
    </row>
    <row r="801" spans="3:3" x14ac:dyDescent="0.3">
      <c r="C801" s="90"/>
    </row>
    <row r="802" spans="3:3" x14ac:dyDescent="0.3">
      <c r="C802" s="90"/>
    </row>
    <row r="803" spans="3:3" x14ac:dyDescent="0.3">
      <c r="C803" s="90"/>
    </row>
    <row r="804" spans="3:3" x14ac:dyDescent="0.3">
      <c r="C804" s="90"/>
    </row>
    <row r="805" spans="3:3" x14ac:dyDescent="0.3">
      <c r="C805" s="90"/>
    </row>
    <row r="806" spans="3:3" x14ac:dyDescent="0.3">
      <c r="C806" s="90"/>
    </row>
    <row r="807" spans="3:3" x14ac:dyDescent="0.3">
      <c r="C807" s="90"/>
    </row>
    <row r="808" spans="3:3" x14ac:dyDescent="0.3">
      <c r="C808" s="90"/>
    </row>
    <row r="809" spans="3:3" x14ac:dyDescent="0.3">
      <c r="C809" s="90"/>
    </row>
    <row r="810" spans="3:3" x14ac:dyDescent="0.3">
      <c r="C810" s="90"/>
    </row>
    <row r="811" spans="3:3" x14ac:dyDescent="0.3">
      <c r="C811" s="90"/>
    </row>
    <row r="812" spans="3:3" x14ac:dyDescent="0.3">
      <c r="C812" s="90"/>
    </row>
    <row r="813" spans="3:3" x14ac:dyDescent="0.3">
      <c r="C813" s="90"/>
    </row>
    <row r="814" spans="3:3" x14ac:dyDescent="0.3">
      <c r="C814" s="90"/>
    </row>
    <row r="815" spans="3:3" x14ac:dyDescent="0.3">
      <c r="C815" s="90"/>
    </row>
    <row r="816" spans="3:3" x14ac:dyDescent="0.3">
      <c r="C816" s="90"/>
    </row>
    <row r="817" spans="3:3" x14ac:dyDescent="0.3">
      <c r="C817" s="90"/>
    </row>
    <row r="818" spans="3:3" x14ac:dyDescent="0.3">
      <c r="C818" s="90"/>
    </row>
    <row r="819" spans="3:3" x14ac:dyDescent="0.3">
      <c r="C819" s="90"/>
    </row>
    <row r="820" spans="3:3" x14ac:dyDescent="0.3">
      <c r="C820" s="90"/>
    </row>
    <row r="821" spans="3:3" x14ac:dyDescent="0.3">
      <c r="C821" s="90"/>
    </row>
    <row r="822" spans="3:3" x14ac:dyDescent="0.3">
      <c r="C822" s="90"/>
    </row>
    <row r="823" spans="3:3" x14ac:dyDescent="0.3">
      <c r="C823" s="90"/>
    </row>
    <row r="824" spans="3:3" x14ac:dyDescent="0.3">
      <c r="C824" s="90"/>
    </row>
    <row r="825" spans="3:3" x14ac:dyDescent="0.3">
      <c r="C825" s="90"/>
    </row>
    <row r="826" spans="3:3" x14ac:dyDescent="0.3">
      <c r="C826" s="90"/>
    </row>
    <row r="827" spans="3:3" x14ac:dyDescent="0.3">
      <c r="C827" s="90"/>
    </row>
    <row r="828" spans="3:3" x14ac:dyDescent="0.3">
      <c r="C828" s="90"/>
    </row>
    <row r="829" spans="3:3" x14ac:dyDescent="0.3">
      <c r="C829" s="90"/>
    </row>
    <row r="830" spans="3:3" x14ac:dyDescent="0.3">
      <c r="C830" s="90"/>
    </row>
    <row r="831" spans="3:3" x14ac:dyDescent="0.3">
      <c r="C831" s="90"/>
    </row>
    <row r="832" spans="3:3" x14ac:dyDescent="0.3">
      <c r="C832" s="90"/>
    </row>
    <row r="833" spans="3:3" x14ac:dyDescent="0.3">
      <c r="C833" s="90"/>
    </row>
    <row r="834" spans="3:3" x14ac:dyDescent="0.3">
      <c r="C834" s="90"/>
    </row>
    <row r="835" spans="3:3" x14ac:dyDescent="0.3">
      <c r="C835" s="90"/>
    </row>
    <row r="836" spans="3:3" x14ac:dyDescent="0.3">
      <c r="C836" s="90"/>
    </row>
    <row r="837" spans="3:3" x14ac:dyDescent="0.3">
      <c r="C837" s="90"/>
    </row>
    <row r="838" spans="3:3" x14ac:dyDescent="0.3">
      <c r="C838" s="90"/>
    </row>
    <row r="839" spans="3:3" x14ac:dyDescent="0.3">
      <c r="C839" s="90"/>
    </row>
    <row r="840" spans="3:3" x14ac:dyDescent="0.3">
      <c r="C840" s="90"/>
    </row>
    <row r="841" spans="3:3" x14ac:dyDescent="0.3">
      <c r="C841" s="90"/>
    </row>
    <row r="842" spans="3:3" x14ac:dyDescent="0.3">
      <c r="C842" s="90"/>
    </row>
    <row r="843" spans="3:3" x14ac:dyDescent="0.3">
      <c r="C843" s="90"/>
    </row>
    <row r="844" spans="3:3" x14ac:dyDescent="0.3">
      <c r="C844" s="90"/>
    </row>
    <row r="845" spans="3:3" x14ac:dyDescent="0.3">
      <c r="C845" s="90"/>
    </row>
    <row r="846" spans="3:3" x14ac:dyDescent="0.3">
      <c r="C846" s="90"/>
    </row>
    <row r="847" spans="3:3" x14ac:dyDescent="0.3">
      <c r="C847" s="90"/>
    </row>
    <row r="848" spans="3:3" x14ac:dyDescent="0.3">
      <c r="C848" s="90"/>
    </row>
    <row r="849" spans="3:3" x14ac:dyDescent="0.3">
      <c r="C849" s="90"/>
    </row>
    <row r="850" spans="3:3" x14ac:dyDescent="0.3">
      <c r="C850" s="90"/>
    </row>
    <row r="851" spans="3:3" x14ac:dyDescent="0.3">
      <c r="C851" s="90"/>
    </row>
    <row r="852" spans="3:3" x14ac:dyDescent="0.3">
      <c r="C852" s="90"/>
    </row>
    <row r="853" spans="3:3" x14ac:dyDescent="0.3">
      <c r="C853" s="90"/>
    </row>
    <row r="854" spans="3:3" x14ac:dyDescent="0.3">
      <c r="C854" s="90"/>
    </row>
    <row r="855" spans="3:3" x14ac:dyDescent="0.3">
      <c r="C855" s="90"/>
    </row>
    <row r="856" spans="3:3" x14ac:dyDescent="0.3">
      <c r="C856" s="90"/>
    </row>
    <row r="857" spans="3:3" x14ac:dyDescent="0.3">
      <c r="C857" s="90"/>
    </row>
    <row r="858" spans="3:3" x14ac:dyDescent="0.3">
      <c r="C858" s="90"/>
    </row>
    <row r="859" spans="3:3" x14ac:dyDescent="0.3">
      <c r="C859" s="90"/>
    </row>
    <row r="860" spans="3:3" x14ac:dyDescent="0.3">
      <c r="C860" s="90"/>
    </row>
    <row r="861" spans="3:3" x14ac:dyDescent="0.3">
      <c r="C861" s="90"/>
    </row>
    <row r="862" spans="3:3" x14ac:dyDescent="0.3">
      <c r="C862" s="90"/>
    </row>
    <row r="863" spans="3:3" x14ac:dyDescent="0.3">
      <c r="C863" s="90"/>
    </row>
    <row r="864" spans="3:3" x14ac:dyDescent="0.3">
      <c r="C864" s="90"/>
    </row>
    <row r="865" spans="3:3" x14ac:dyDescent="0.3">
      <c r="C865" s="90"/>
    </row>
    <row r="866" spans="3:3" x14ac:dyDescent="0.3">
      <c r="C866" s="90"/>
    </row>
    <row r="867" spans="3:3" x14ac:dyDescent="0.3">
      <c r="C867" s="90"/>
    </row>
    <row r="868" spans="3:3" x14ac:dyDescent="0.3">
      <c r="C868" s="90"/>
    </row>
    <row r="869" spans="3:3" x14ac:dyDescent="0.3">
      <c r="C869" s="90"/>
    </row>
    <row r="870" spans="3:3" x14ac:dyDescent="0.3">
      <c r="C870" s="90"/>
    </row>
    <row r="871" spans="3:3" x14ac:dyDescent="0.3">
      <c r="C871" s="90"/>
    </row>
    <row r="872" spans="3:3" x14ac:dyDescent="0.3">
      <c r="C872" s="90"/>
    </row>
    <row r="873" spans="3:3" x14ac:dyDescent="0.3">
      <c r="C873" s="90"/>
    </row>
    <row r="874" spans="3:3" x14ac:dyDescent="0.3">
      <c r="C874" s="90"/>
    </row>
    <row r="875" spans="3:3" x14ac:dyDescent="0.3">
      <c r="C875" s="90"/>
    </row>
    <row r="876" spans="3:3" x14ac:dyDescent="0.3">
      <c r="C876" s="90"/>
    </row>
    <row r="877" spans="3:3" x14ac:dyDescent="0.3">
      <c r="C877" s="90"/>
    </row>
    <row r="878" spans="3:3" x14ac:dyDescent="0.3">
      <c r="C878" s="90"/>
    </row>
    <row r="879" spans="3:3" x14ac:dyDescent="0.3">
      <c r="C879" s="90"/>
    </row>
    <row r="880" spans="3:3" x14ac:dyDescent="0.3">
      <c r="C880" s="90"/>
    </row>
    <row r="881" spans="3:3" x14ac:dyDescent="0.3">
      <c r="C881" s="90"/>
    </row>
    <row r="882" spans="3:3" x14ac:dyDescent="0.3">
      <c r="C882" s="90"/>
    </row>
    <row r="883" spans="3:3" x14ac:dyDescent="0.3">
      <c r="C883" s="90"/>
    </row>
    <row r="884" spans="3:3" x14ac:dyDescent="0.3">
      <c r="C884" s="90"/>
    </row>
    <row r="885" spans="3:3" x14ac:dyDescent="0.3">
      <c r="C885" s="90"/>
    </row>
    <row r="886" spans="3:3" x14ac:dyDescent="0.3">
      <c r="C886" s="90"/>
    </row>
    <row r="887" spans="3:3" x14ac:dyDescent="0.3">
      <c r="C887" s="90"/>
    </row>
    <row r="888" spans="3:3" x14ac:dyDescent="0.3">
      <c r="C888" s="90"/>
    </row>
    <row r="889" spans="3:3" x14ac:dyDescent="0.3">
      <c r="C889" s="90"/>
    </row>
    <row r="890" spans="3:3" x14ac:dyDescent="0.3">
      <c r="C890" s="90"/>
    </row>
    <row r="891" spans="3:3" x14ac:dyDescent="0.3">
      <c r="C891" s="90"/>
    </row>
    <row r="892" spans="3:3" x14ac:dyDescent="0.3">
      <c r="C892" s="90"/>
    </row>
    <row r="893" spans="3:3" x14ac:dyDescent="0.3">
      <c r="C893" s="90"/>
    </row>
    <row r="894" spans="3:3" x14ac:dyDescent="0.3">
      <c r="C894" s="90"/>
    </row>
    <row r="895" spans="3:3" x14ac:dyDescent="0.3">
      <c r="C895" s="90"/>
    </row>
    <row r="896" spans="3:3" x14ac:dyDescent="0.3">
      <c r="C896" s="90"/>
    </row>
    <row r="897" spans="3:3" x14ac:dyDescent="0.3">
      <c r="C897" s="90"/>
    </row>
    <row r="898" spans="3:3" x14ac:dyDescent="0.3">
      <c r="C898" s="90"/>
    </row>
    <row r="899" spans="3:3" x14ac:dyDescent="0.3">
      <c r="C899" s="90"/>
    </row>
    <row r="900" spans="3:3" x14ac:dyDescent="0.3">
      <c r="C900" s="90"/>
    </row>
    <row r="901" spans="3:3" x14ac:dyDescent="0.3">
      <c r="C901" s="90"/>
    </row>
    <row r="902" spans="3:3" x14ac:dyDescent="0.3">
      <c r="C902" s="90"/>
    </row>
    <row r="903" spans="3:3" x14ac:dyDescent="0.3">
      <c r="C903" s="90"/>
    </row>
    <row r="904" spans="3:3" x14ac:dyDescent="0.3">
      <c r="C904" s="90"/>
    </row>
    <row r="905" spans="3:3" x14ac:dyDescent="0.3">
      <c r="C905" s="90"/>
    </row>
    <row r="906" spans="3:3" x14ac:dyDescent="0.3">
      <c r="C906" s="90"/>
    </row>
    <row r="907" spans="3:3" x14ac:dyDescent="0.3">
      <c r="C907" s="90"/>
    </row>
    <row r="908" spans="3:3" x14ac:dyDescent="0.3">
      <c r="C908" s="90"/>
    </row>
    <row r="909" spans="3:3" x14ac:dyDescent="0.3">
      <c r="C909" s="90"/>
    </row>
    <row r="910" spans="3:3" x14ac:dyDescent="0.3">
      <c r="C910" s="90"/>
    </row>
    <row r="911" spans="3:3" x14ac:dyDescent="0.3">
      <c r="C911" s="90"/>
    </row>
    <row r="912" spans="3:3" x14ac:dyDescent="0.3">
      <c r="C912" s="90"/>
    </row>
    <row r="913" spans="3:3" x14ac:dyDescent="0.3">
      <c r="C913" s="90"/>
    </row>
    <row r="914" spans="3:3" x14ac:dyDescent="0.3">
      <c r="C914" s="90"/>
    </row>
    <row r="915" spans="3:3" x14ac:dyDescent="0.3">
      <c r="C915" s="90"/>
    </row>
    <row r="916" spans="3:3" x14ac:dyDescent="0.3">
      <c r="C916" s="90"/>
    </row>
    <row r="917" spans="3:3" x14ac:dyDescent="0.3">
      <c r="C917" s="90"/>
    </row>
    <row r="918" spans="3:3" x14ac:dyDescent="0.3">
      <c r="C918" s="90"/>
    </row>
    <row r="919" spans="3:3" x14ac:dyDescent="0.3">
      <c r="C919" s="90"/>
    </row>
    <row r="920" spans="3:3" x14ac:dyDescent="0.3">
      <c r="C920" s="90"/>
    </row>
    <row r="921" spans="3:3" x14ac:dyDescent="0.3">
      <c r="C921" s="90"/>
    </row>
    <row r="922" spans="3:3" x14ac:dyDescent="0.3">
      <c r="C922" s="90"/>
    </row>
    <row r="923" spans="3:3" x14ac:dyDescent="0.3">
      <c r="C923" s="90"/>
    </row>
    <row r="924" spans="3:3" x14ac:dyDescent="0.3">
      <c r="C924" s="90"/>
    </row>
    <row r="925" spans="3:3" x14ac:dyDescent="0.3">
      <c r="C925" s="90"/>
    </row>
    <row r="926" spans="3:3" x14ac:dyDescent="0.3">
      <c r="C926" s="90"/>
    </row>
    <row r="927" spans="3:3" x14ac:dyDescent="0.3">
      <c r="C927" s="90"/>
    </row>
    <row r="928" spans="3:3" x14ac:dyDescent="0.3">
      <c r="C928" s="90"/>
    </row>
    <row r="929" spans="3:3" x14ac:dyDescent="0.3">
      <c r="C929" s="90"/>
    </row>
    <row r="930" spans="3:3" x14ac:dyDescent="0.3">
      <c r="C930" s="90"/>
    </row>
    <row r="931" spans="3:3" x14ac:dyDescent="0.3">
      <c r="C931" s="90"/>
    </row>
    <row r="932" spans="3:3" x14ac:dyDescent="0.3">
      <c r="C932" s="90"/>
    </row>
    <row r="933" spans="3:3" x14ac:dyDescent="0.3">
      <c r="C933" s="90"/>
    </row>
    <row r="934" spans="3:3" x14ac:dyDescent="0.3">
      <c r="C934" s="90"/>
    </row>
    <row r="935" spans="3:3" x14ac:dyDescent="0.3">
      <c r="C935" s="90"/>
    </row>
    <row r="936" spans="3:3" x14ac:dyDescent="0.3">
      <c r="C936" s="90"/>
    </row>
    <row r="937" spans="3:3" x14ac:dyDescent="0.3">
      <c r="C937" s="90"/>
    </row>
    <row r="938" spans="3:3" x14ac:dyDescent="0.3">
      <c r="C938" s="90"/>
    </row>
    <row r="939" spans="3:3" x14ac:dyDescent="0.3">
      <c r="C939" s="90"/>
    </row>
    <row r="940" spans="3:3" x14ac:dyDescent="0.3">
      <c r="C940" s="90"/>
    </row>
    <row r="941" spans="3:3" x14ac:dyDescent="0.3">
      <c r="C941" s="90"/>
    </row>
    <row r="942" spans="3:3" x14ac:dyDescent="0.3">
      <c r="C942" s="90"/>
    </row>
    <row r="943" spans="3:3" x14ac:dyDescent="0.3">
      <c r="C943" s="90"/>
    </row>
    <row r="944" spans="3:3" x14ac:dyDescent="0.3">
      <c r="C944" s="90"/>
    </row>
    <row r="945" spans="3:3" x14ac:dyDescent="0.3">
      <c r="C945" s="90"/>
    </row>
    <row r="946" spans="3:3" x14ac:dyDescent="0.3">
      <c r="C946" s="90"/>
    </row>
    <row r="947" spans="3:3" x14ac:dyDescent="0.3">
      <c r="C947" s="90"/>
    </row>
    <row r="948" spans="3:3" x14ac:dyDescent="0.3">
      <c r="C948" s="90"/>
    </row>
    <row r="949" spans="3:3" x14ac:dyDescent="0.3">
      <c r="C949" s="90"/>
    </row>
    <row r="950" spans="3:3" x14ac:dyDescent="0.3">
      <c r="C950" s="90"/>
    </row>
    <row r="951" spans="3:3" x14ac:dyDescent="0.3">
      <c r="C951" s="90"/>
    </row>
    <row r="952" spans="3:3" x14ac:dyDescent="0.3">
      <c r="C952" s="90"/>
    </row>
    <row r="953" spans="3:3" x14ac:dyDescent="0.3">
      <c r="C953" s="90"/>
    </row>
    <row r="954" spans="3:3" x14ac:dyDescent="0.3">
      <c r="C954" s="90"/>
    </row>
    <row r="955" spans="3:3" x14ac:dyDescent="0.3">
      <c r="C955" s="90"/>
    </row>
    <row r="956" spans="3:3" x14ac:dyDescent="0.3">
      <c r="C956" s="90"/>
    </row>
    <row r="957" spans="3:3" x14ac:dyDescent="0.3">
      <c r="C957" s="90"/>
    </row>
    <row r="958" spans="3:3" x14ac:dyDescent="0.3">
      <c r="C958" s="90"/>
    </row>
    <row r="959" spans="3:3" x14ac:dyDescent="0.3">
      <c r="C959" s="90"/>
    </row>
    <row r="960" spans="3:3" x14ac:dyDescent="0.3">
      <c r="C960" s="90"/>
    </row>
    <row r="961" spans="3:3" x14ac:dyDescent="0.3">
      <c r="C961" s="90"/>
    </row>
    <row r="962" spans="3:3" x14ac:dyDescent="0.3">
      <c r="C962" s="90"/>
    </row>
    <row r="963" spans="3:3" x14ac:dyDescent="0.3">
      <c r="C963" s="90"/>
    </row>
    <row r="964" spans="3:3" x14ac:dyDescent="0.3">
      <c r="C964" s="90"/>
    </row>
    <row r="965" spans="3:3" x14ac:dyDescent="0.3">
      <c r="C965" s="90"/>
    </row>
    <row r="966" spans="3:3" x14ac:dyDescent="0.3">
      <c r="C966" s="90"/>
    </row>
    <row r="967" spans="3:3" x14ac:dyDescent="0.3">
      <c r="C967" s="90"/>
    </row>
    <row r="968" spans="3:3" x14ac:dyDescent="0.3">
      <c r="C968" s="90"/>
    </row>
    <row r="969" spans="3:3" x14ac:dyDescent="0.3">
      <c r="C969" s="90"/>
    </row>
    <row r="970" spans="3:3" x14ac:dyDescent="0.3">
      <c r="C970" s="90"/>
    </row>
    <row r="971" spans="3:3" x14ac:dyDescent="0.3">
      <c r="C971" s="90"/>
    </row>
    <row r="972" spans="3:3" x14ac:dyDescent="0.3">
      <c r="C972" s="90"/>
    </row>
    <row r="973" spans="3:3" x14ac:dyDescent="0.3">
      <c r="C973" s="90"/>
    </row>
    <row r="974" spans="3:3" x14ac:dyDescent="0.3">
      <c r="C974" s="90"/>
    </row>
    <row r="975" spans="3:3" x14ac:dyDescent="0.3">
      <c r="C975" s="90"/>
    </row>
    <row r="976" spans="3:3" x14ac:dyDescent="0.3">
      <c r="C976" s="90"/>
    </row>
    <row r="977" spans="3:3" x14ac:dyDescent="0.3">
      <c r="C977" s="90"/>
    </row>
    <row r="978" spans="3:3" x14ac:dyDescent="0.3">
      <c r="C978" s="90"/>
    </row>
    <row r="979" spans="3:3" x14ac:dyDescent="0.3">
      <c r="C979" s="90"/>
    </row>
    <row r="980" spans="3:3" x14ac:dyDescent="0.3">
      <c r="C980" s="90"/>
    </row>
    <row r="981" spans="3:3" x14ac:dyDescent="0.3">
      <c r="C981" s="90"/>
    </row>
    <row r="982" spans="3:3" x14ac:dyDescent="0.3">
      <c r="C982" s="90"/>
    </row>
    <row r="983" spans="3:3" x14ac:dyDescent="0.3">
      <c r="C983" s="90"/>
    </row>
    <row r="984" spans="3:3" x14ac:dyDescent="0.3">
      <c r="C984" s="90"/>
    </row>
    <row r="985" spans="3:3" x14ac:dyDescent="0.3">
      <c r="C985" s="90"/>
    </row>
    <row r="986" spans="3:3" x14ac:dyDescent="0.3">
      <c r="C986" s="90"/>
    </row>
    <row r="987" spans="3:3" x14ac:dyDescent="0.3">
      <c r="C987" s="90"/>
    </row>
    <row r="988" spans="3:3" x14ac:dyDescent="0.3">
      <c r="C988" s="90"/>
    </row>
    <row r="989" spans="3:3" x14ac:dyDescent="0.3">
      <c r="C989" s="90"/>
    </row>
    <row r="990" spans="3:3" x14ac:dyDescent="0.3">
      <c r="C990" s="90"/>
    </row>
    <row r="991" spans="3:3" x14ac:dyDescent="0.3">
      <c r="C991" s="90"/>
    </row>
    <row r="992" spans="3:3" x14ac:dyDescent="0.3">
      <c r="C992" s="90"/>
    </row>
    <row r="993" spans="3:3" x14ac:dyDescent="0.3">
      <c r="C993" s="90"/>
    </row>
    <row r="994" spans="3:3" x14ac:dyDescent="0.3">
      <c r="C994" s="90"/>
    </row>
    <row r="995" spans="3:3" x14ac:dyDescent="0.3">
      <c r="C995" s="90"/>
    </row>
    <row r="996" spans="3:3" x14ac:dyDescent="0.3">
      <c r="C996" s="90"/>
    </row>
    <row r="997" spans="3:3" x14ac:dyDescent="0.3">
      <c r="C997" s="90"/>
    </row>
    <row r="998" spans="3:3" x14ac:dyDescent="0.3">
      <c r="C998" s="90"/>
    </row>
    <row r="999" spans="3:3" x14ac:dyDescent="0.3">
      <c r="C999" s="90"/>
    </row>
  </sheetData>
  <autoFilter ref="A1:H41" xr:uid="{97F10251-FDCB-4286-A465-C747F863DD76}">
    <sortState xmlns:xlrd2="http://schemas.microsoft.com/office/spreadsheetml/2017/richdata2" ref="A2:H41">
      <sortCondition ref="A2:A41"/>
    </sortState>
  </autoFilter>
  <conditionalFormatting sqref="C2:C41">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42:C999">
    <cfRule type="expression" dxfId="31" priority="8">
      <formula>EXACT("Учебные пособия",C42)</formula>
    </cfRule>
    <cfRule type="expression" dxfId="30" priority="9">
      <formula>EXACT("Техника безопасности",C42)</formula>
    </cfRule>
    <cfRule type="expression" dxfId="29" priority="10">
      <formula>EXACT("Охрана труда",C42)</formula>
    </cfRule>
    <cfRule type="expression" dxfId="28" priority="11">
      <formula>EXACT("Программное обеспечение",C42)</formula>
    </cfRule>
    <cfRule type="expression" dxfId="27" priority="12">
      <formula>EXACT("Оборудование IT",C42)</formula>
    </cfRule>
    <cfRule type="expression" dxfId="26" priority="13">
      <formula>EXACT("Мебель",C42)</formula>
    </cfRule>
    <cfRule type="expression" dxfId="25" priority="14">
      <formula>EXACT("Оборудование",C42)</formula>
    </cfRule>
  </conditionalFormatting>
  <conditionalFormatting sqref="G2:G41">
    <cfRule type="colorScale" priority="336">
      <colorScale>
        <cfvo type="min"/>
        <cfvo type="percentile" val="50"/>
        <cfvo type="max"/>
        <color rgb="FFF8696B"/>
        <color rgb="FFFFEB84"/>
        <color rgb="FF63BE7B"/>
      </colorScale>
    </cfRule>
  </conditionalFormatting>
  <conditionalFormatting sqref="H2:H41">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41" xr:uid="{512806FB-9C28-446C-B2DB-622B7C79F8B0}">
      <formula1>"Базовая часть, Вариативная часть"</formula1>
    </dataValidation>
    <dataValidation allowBlank="1" showErrorMessage="1" sqref="A2:B41" xr:uid="{73072530-F697-4A55-A80A-5D4CC9CABEA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38D3F0B-A67C-4AD5-A87E-81FD6D06914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4" activePane="bottomLeft" state="frozen"/>
      <selection activeCell="A5" sqref="A5:G111"/>
      <selection pane="bottomLeft" activeCell="A5" sqref="A5:G111"/>
    </sheetView>
  </sheetViews>
  <sheetFormatPr defaultRowHeight="15.6" x14ac:dyDescent="0.3"/>
  <cols>
    <col min="1" max="1" width="32.6640625" style="93" customWidth="1"/>
    <col min="2" max="2" width="100.6640625" style="42" customWidth="1"/>
    <col min="3" max="3" width="29.33203125" style="95" customWidth="1"/>
    <col min="4" max="4" width="14.44140625" style="95" customWidth="1"/>
    <col min="5" max="5" width="25.6640625" style="95" customWidth="1"/>
    <col min="6" max="6" width="14.33203125" style="95" customWidth="1"/>
    <col min="7" max="7" width="13.88671875" style="5" customWidth="1"/>
    <col min="8" max="8" width="20.88671875" style="5" customWidth="1"/>
    <col min="9" max="16384" width="8.88671875" style="42"/>
  </cols>
  <sheetData>
    <row r="1" spans="1:8" ht="31.2" x14ac:dyDescent="0.3">
      <c r="A1" s="81" t="s">
        <v>1</v>
      </c>
      <c r="B1" s="94" t="s">
        <v>9</v>
      </c>
      <c r="C1" s="82" t="s">
        <v>2</v>
      </c>
      <c r="D1" s="83"/>
      <c r="E1" s="84"/>
      <c r="F1" s="81" t="s">
        <v>7</v>
      </c>
      <c r="G1" s="81" t="s">
        <v>31</v>
      </c>
      <c r="H1" s="81" t="s">
        <v>32</v>
      </c>
    </row>
    <row r="2" spans="1:8" x14ac:dyDescent="0.3">
      <c r="A2" s="85" t="s">
        <v>19</v>
      </c>
      <c r="B2" s="86" t="s">
        <v>160</v>
      </c>
      <c r="C2" s="9" t="s">
        <v>8</v>
      </c>
      <c r="D2" s="87"/>
      <c r="E2" s="87"/>
      <c r="F2" s="87">
        <v>1</v>
      </c>
      <c r="G2" s="5">
        <f t="shared" ref="G2:G30" si="0">COUNTIF($A$2:$A$998,A2)</f>
        <v>8</v>
      </c>
      <c r="H2" s="5" t="s">
        <v>35</v>
      </c>
    </row>
    <row r="3" spans="1:8" x14ac:dyDescent="0.3">
      <c r="A3" s="85" t="s">
        <v>19</v>
      </c>
      <c r="B3" s="86" t="s">
        <v>188</v>
      </c>
      <c r="C3" s="9" t="s">
        <v>8</v>
      </c>
      <c r="D3" s="87"/>
      <c r="E3" s="87"/>
      <c r="F3" s="87">
        <v>1</v>
      </c>
      <c r="G3" s="5">
        <f t="shared" si="0"/>
        <v>8</v>
      </c>
      <c r="H3" s="5" t="s">
        <v>35</v>
      </c>
    </row>
    <row r="4" spans="1:8" x14ac:dyDescent="0.3">
      <c r="A4" s="85" t="s">
        <v>19</v>
      </c>
      <c r="B4" s="86" t="s">
        <v>281</v>
      </c>
      <c r="C4" s="9" t="s">
        <v>8</v>
      </c>
      <c r="D4" s="87"/>
      <c r="E4" s="87"/>
      <c r="F4" s="87">
        <v>2</v>
      </c>
      <c r="G4" s="5">
        <f t="shared" si="0"/>
        <v>8</v>
      </c>
      <c r="H4" s="5" t="s">
        <v>35</v>
      </c>
    </row>
    <row r="5" spans="1:8" x14ac:dyDescent="0.3">
      <c r="A5" s="85" t="s">
        <v>19</v>
      </c>
      <c r="B5" s="86" t="s">
        <v>309</v>
      </c>
      <c r="C5" s="9" t="s">
        <v>8</v>
      </c>
      <c r="D5" s="87"/>
      <c r="E5" s="87"/>
      <c r="F5" s="87">
        <v>1</v>
      </c>
      <c r="G5" s="5">
        <f t="shared" si="0"/>
        <v>8</v>
      </c>
      <c r="H5" s="5" t="s">
        <v>35</v>
      </c>
    </row>
    <row r="6" spans="1:8" x14ac:dyDescent="0.3">
      <c r="A6" s="85" t="s">
        <v>19</v>
      </c>
      <c r="B6" s="86" t="s">
        <v>349</v>
      </c>
      <c r="C6" s="9" t="s">
        <v>8</v>
      </c>
      <c r="D6" s="87"/>
      <c r="E6" s="87"/>
      <c r="F6" s="87">
        <v>1</v>
      </c>
      <c r="G6" s="5">
        <f t="shared" si="0"/>
        <v>8</v>
      </c>
      <c r="H6" s="5" t="s">
        <v>35</v>
      </c>
    </row>
    <row r="7" spans="1:8" x14ac:dyDescent="0.3">
      <c r="A7" s="85" t="s">
        <v>19</v>
      </c>
      <c r="B7" s="86" t="s">
        <v>416</v>
      </c>
      <c r="C7" s="9" t="s">
        <v>8</v>
      </c>
      <c r="D7" s="87"/>
      <c r="E7" s="87"/>
      <c r="F7" s="87">
        <v>1</v>
      </c>
      <c r="G7" s="5">
        <f t="shared" si="0"/>
        <v>8</v>
      </c>
      <c r="H7" s="5" t="s">
        <v>35</v>
      </c>
    </row>
    <row r="8" spans="1:8" x14ac:dyDescent="0.3">
      <c r="A8" s="85" t="s">
        <v>19</v>
      </c>
      <c r="B8" s="86" t="s">
        <v>469</v>
      </c>
      <c r="C8" s="9" t="s">
        <v>8</v>
      </c>
      <c r="D8" s="87"/>
      <c r="E8" s="87"/>
      <c r="F8" s="87">
        <v>1</v>
      </c>
      <c r="G8" s="5">
        <f t="shared" si="0"/>
        <v>8</v>
      </c>
      <c r="H8" s="5" t="s">
        <v>35</v>
      </c>
    </row>
    <row r="9" spans="1:8" x14ac:dyDescent="0.3">
      <c r="A9" s="85" t="s">
        <v>19</v>
      </c>
      <c r="B9" s="86" t="s">
        <v>658</v>
      </c>
      <c r="C9" s="9" t="s">
        <v>8</v>
      </c>
      <c r="D9" s="87"/>
      <c r="E9" s="87"/>
      <c r="F9" s="87">
        <v>4</v>
      </c>
      <c r="G9" s="5">
        <f t="shared" si="0"/>
        <v>8</v>
      </c>
      <c r="H9" s="5" t="s">
        <v>35</v>
      </c>
    </row>
    <row r="10" spans="1:8" ht="31.2" x14ac:dyDescent="0.3">
      <c r="A10" s="85" t="s">
        <v>662</v>
      </c>
      <c r="B10" s="85" t="s">
        <v>165</v>
      </c>
      <c r="C10" s="9" t="s">
        <v>73</v>
      </c>
      <c r="D10" s="87"/>
      <c r="E10" s="87"/>
      <c r="F10" s="87">
        <v>21</v>
      </c>
      <c r="G10" s="5">
        <f t="shared" si="0"/>
        <v>1</v>
      </c>
      <c r="H10" s="5" t="s">
        <v>35</v>
      </c>
    </row>
    <row r="11" spans="1:8" ht="31.2" x14ac:dyDescent="0.3">
      <c r="A11" s="85" t="s">
        <v>163</v>
      </c>
      <c r="B11" s="86" t="s">
        <v>164</v>
      </c>
      <c r="C11" s="9" t="s">
        <v>8</v>
      </c>
      <c r="D11" s="87"/>
      <c r="E11" s="87"/>
      <c r="F11" s="87">
        <v>1</v>
      </c>
      <c r="G11" s="5">
        <f t="shared" si="0"/>
        <v>1</v>
      </c>
      <c r="H11" s="5" t="s">
        <v>35</v>
      </c>
    </row>
    <row r="12" spans="1:8" x14ac:dyDescent="0.3">
      <c r="A12" s="85" t="s">
        <v>660</v>
      </c>
      <c r="B12" s="85" t="s">
        <v>165</v>
      </c>
      <c r="C12" s="9" t="s">
        <v>73</v>
      </c>
      <c r="D12" s="87"/>
      <c r="E12" s="87"/>
      <c r="F12" s="87">
        <v>21</v>
      </c>
      <c r="G12" s="5">
        <f t="shared" si="0"/>
        <v>1</v>
      </c>
      <c r="H12" s="5" t="s">
        <v>35</v>
      </c>
    </row>
    <row r="13" spans="1:8" x14ac:dyDescent="0.3">
      <c r="A13" s="85" t="s">
        <v>22</v>
      </c>
      <c r="B13" s="86" t="s">
        <v>470</v>
      </c>
      <c r="C13" s="9" t="s">
        <v>8</v>
      </c>
      <c r="D13" s="87"/>
      <c r="E13" s="87"/>
      <c r="F13" s="87">
        <v>1</v>
      </c>
      <c r="G13" s="5">
        <f t="shared" si="0"/>
        <v>2</v>
      </c>
      <c r="H13" s="5" t="s">
        <v>35</v>
      </c>
    </row>
    <row r="14" spans="1:8" x14ac:dyDescent="0.3">
      <c r="A14" s="85" t="s">
        <v>22</v>
      </c>
      <c r="B14" s="86" t="s">
        <v>659</v>
      </c>
      <c r="C14" s="9" t="s">
        <v>8</v>
      </c>
      <c r="D14" s="87"/>
      <c r="E14" s="87"/>
      <c r="F14" s="87">
        <v>3</v>
      </c>
      <c r="G14" s="5">
        <f t="shared" si="0"/>
        <v>2</v>
      </c>
      <c r="H14" s="5" t="s">
        <v>35</v>
      </c>
    </row>
    <row r="15" spans="1:8" x14ac:dyDescent="0.3">
      <c r="A15" s="85" t="s">
        <v>282</v>
      </c>
      <c r="B15" s="86" t="s">
        <v>283</v>
      </c>
      <c r="C15" s="9" t="s">
        <v>73</v>
      </c>
      <c r="D15" s="87"/>
      <c r="E15" s="87"/>
      <c r="F15" s="87">
        <v>21</v>
      </c>
      <c r="G15" s="5">
        <f t="shared" si="0"/>
        <v>1</v>
      </c>
      <c r="H15" s="5" t="s">
        <v>35</v>
      </c>
    </row>
    <row r="16" spans="1:8" ht="46.8" x14ac:dyDescent="0.3">
      <c r="A16" s="85" t="s">
        <v>664</v>
      </c>
      <c r="B16" s="85" t="s">
        <v>165</v>
      </c>
      <c r="C16" s="9" t="s">
        <v>73</v>
      </c>
      <c r="D16" s="87"/>
      <c r="E16" s="87"/>
      <c r="F16" s="87">
        <v>21</v>
      </c>
      <c r="G16" s="5">
        <f t="shared" si="0"/>
        <v>1</v>
      </c>
      <c r="H16" s="5" t="s">
        <v>35</v>
      </c>
    </row>
    <row r="17" spans="1:8" x14ac:dyDescent="0.3">
      <c r="A17" s="85" t="s">
        <v>20</v>
      </c>
      <c r="B17" s="86" t="s">
        <v>161</v>
      </c>
      <c r="C17" s="9" t="s">
        <v>8</v>
      </c>
      <c r="D17" s="87"/>
      <c r="E17" s="87"/>
      <c r="F17" s="87">
        <v>1</v>
      </c>
      <c r="G17" s="5">
        <f t="shared" si="0"/>
        <v>8</v>
      </c>
      <c r="H17" s="5" t="s">
        <v>35</v>
      </c>
    </row>
    <row r="18" spans="1:8" x14ac:dyDescent="0.3">
      <c r="A18" s="85" t="s">
        <v>20</v>
      </c>
      <c r="B18" s="86" t="s">
        <v>189</v>
      </c>
      <c r="C18" s="9" t="s">
        <v>8</v>
      </c>
      <c r="D18" s="87"/>
      <c r="E18" s="87"/>
      <c r="F18" s="87">
        <v>1</v>
      </c>
      <c r="G18" s="5">
        <f t="shared" si="0"/>
        <v>8</v>
      </c>
      <c r="H18" s="5" t="s">
        <v>35</v>
      </c>
    </row>
    <row r="19" spans="1:8" x14ac:dyDescent="0.3">
      <c r="A19" s="85" t="s">
        <v>20</v>
      </c>
      <c r="B19" s="86" t="s">
        <v>284</v>
      </c>
      <c r="C19" s="9" t="s">
        <v>8</v>
      </c>
      <c r="D19" s="87"/>
      <c r="E19" s="87"/>
      <c r="F19" s="87">
        <v>2</v>
      </c>
      <c r="G19" s="5">
        <f t="shared" si="0"/>
        <v>8</v>
      </c>
      <c r="H19" s="5" t="s">
        <v>35</v>
      </c>
    </row>
    <row r="20" spans="1:8" x14ac:dyDescent="0.3">
      <c r="A20" s="85" t="s">
        <v>20</v>
      </c>
      <c r="B20" s="86" t="s">
        <v>310</v>
      </c>
      <c r="C20" s="9" t="s">
        <v>8</v>
      </c>
      <c r="D20" s="87"/>
      <c r="E20" s="87"/>
      <c r="F20" s="87">
        <v>1</v>
      </c>
      <c r="G20" s="5">
        <f t="shared" si="0"/>
        <v>8</v>
      </c>
      <c r="H20" s="5" t="s">
        <v>35</v>
      </c>
    </row>
    <row r="21" spans="1:8" x14ac:dyDescent="0.3">
      <c r="A21" s="85" t="s">
        <v>20</v>
      </c>
      <c r="B21" s="86" t="s">
        <v>348</v>
      </c>
      <c r="C21" s="9" t="s">
        <v>8</v>
      </c>
      <c r="D21" s="87"/>
      <c r="E21" s="87"/>
      <c r="F21" s="87">
        <v>1</v>
      </c>
      <c r="G21" s="5">
        <f t="shared" si="0"/>
        <v>8</v>
      </c>
      <c r="H21" s="5" t="s">
        <v>35</v>
      </c>
    </row>
    <row r="22" spans="1:8" x14ac:dyDescent="0.3">
      <c r="A22" s="85" t="s">
        <v>20</v>
      </c>
      <c r="B22" s="86" t="s">
        <v>417</v>
      </c>
      <c r="C22" s="9" t="s">
        <v>8</v>
      </c>
      <c r="D22" s="87"/>
      <c r="E22" s="87"/>
      <c r="F22" s="87">
        <v>1</v>
      </c>
      <c r="G22" s="5">
        <f t="shared" si="0"/>
        <v>8</v>
      </c>
      <c r="H22" s="5" t="s">
        <v>35</v>
      </c>
    </row>
    <row r="23" spans="1:8" x14ac:dyDescent="0.3">
      <c r="A23" s="85" t="s">
        <v>20</v>
      </c>
      <c r="B23" s="86" t="s">
        <v>471</v>
      </c>
      <c r="C23" s="9" t="s">
        <v>8</v>
      </c>
      <c r="D23" s="87"/>
      <c r="E23" s="87"/>
      <c r="F23" s="87">
        <v>1</v>
      </c>
      <c r="G23" s="5">
        <f t="shared" si="0"/>
        <v>8</v>
      </c>
      <c r="H23" s="5" t="s">
        <v>35</v>
      </c>
    </row>
    <row r="24" spans="1:8" x14ac:dyDescent="0.3">
      <c r="A24" s="85" t="s">
        <v>20</v>
      </c>
      <c r="B24" s="86" t="s">
        <v>657</v>
      </c>
      <c r="C24" s="9" t="s">
        <v>8</v>
      </c>
      <c r="D24" s="87"/>
      <c r="E24" s="87"/>
      <c r="F24" s="87">
        <v>4</v>
      </c>
      <c r="G24" s="5">
        <f t="shared" si="0"/>
        <v>8</v>
      </c>
      <c r="H24" s="5" t="s">
        <v>35</v>
      </c>
    </row>
    <row r="25" spans="1:8" ht="31.2" x14ac:dyDescent="0.3">
      <c r="A25" s="85" t="s">
        <v>661</v>
      </c>
      <c r="B25" s="85" t="s">
        <v>165</v>
      </c>
      <c r="C25" s="9" t="s">
        <v>73</v>
      </c>
      <c r="D25" s="87"/>
      <c r="E25" s="87"/>
      <c r="F25" s="87">
        <v>21</v>
      </c>
      <c r="G25" s="5">
        <f t="shared" si="0"/>
        <v>1</v>
      </c>
      <c r="H25" s="5" t="s">
        <v>35</v>
      </c>
    </row>
    <row r="26" spans="1:8" x14ac:dyDescent="0.3">
      <c r="A26" s="85" t="s">
        <v>663</v>
      </c>
      <c r="B26" s="85" t="s">
        <v>165</v>
      </c>
      <c r="C26" s="9" t="s">
        <v>73</v>
      </c>
      <c r="D26" s="87"/>
      <c r="E26" s="87"/>
      <c r="F26" s="87">
        <v>21</v>
      </c>
      <c r="G26" s="5">
        <f t="shared" si="0"/>
        <v>1</v>
      </c>
      <c r="H26" s="5" t="s">
        <v>35</v>
      </c>
    </row>
    <row r="27" spans="1:8" x14ac:dyDescent="0.3">
      <c r="A27" s="85" t="s">
        <v>21</v>
      </c>
      <c r="B27" s="86" t="s">
        <v>162</v>
      </c>
      <c r="C27" s="9" t="s">
        <v>8</v>
      </c>
      <c r="D27" s="87"/>
      <c r="E27" s="87"/>
      <c r="F27" s="87">
        <v>1</v>
      </c>
      <c r="G27" s="5">
        <f t="shared" si="0"/>
        <v>3</v>
      </c>
      <c r="H27" s="5" t="s">
        <v>35</v>
      </c>
    </row>
    <row r="28" spans="1:8" x14ac:dyDescent="0.3">
      <c r="A28" s="85" t="s">
        <v>21</v>
      </c>
      <c r="B28" s="86" t="s">
        <v>418</v>
      </c>
      <c r="C28" s="9" t="s">
        <v>8</v>
      </c>
      <c r="D28" s="87"/>
      <c r="E28" s="87"/>
      <c r="F28" s="87">
        <v>1</v>
      </c>
      <c r="G28" s="5">
        <f t="shared" si="0"/>
        <v>3</v>
      </c>
      <c r="H28" s="5" t="s">
        <v>35</v>
      </c>
    </row>
    <row r="29" spans="1:8" x14ac:dyDescent="0.3">
      <c r="A29" s="85" t="s">
        <v>21</v>
      </c>
      <c r="B29" s="86" t="s">
        <v>472</v>
      </c>
      <c r="C29" s="9" t="s">
        <v>8</v>
      </c>
      <c r="D29" s="87"/>
      <c r="E29" s="87"/>
      <c r="F29" s="87">
        <v>1</v>
      </c>
      <c r="G29" s="5">
        <f t="shared" si="0"/>
        <v>3</v>
      </c>
      <c r="H29" s="5" t="s">
        <v>35</v>
      </c>
    </row>
    <row r="30" spans="1:8" x14ac:dyDescent="0.3">
      <c r="A30" s="85" t="s">
        <v>285</v>
      </c>
      <c r="B30" s="86" t="s">
        <v>286</v>
      </c>
      <c r="C30" s="9" t="s">
        <v>73</v>
      </c>
      <c r="D30" s="87"/>
      <c r="E30" s="87"/>
      <c r="F30" s="87">
        <v>21</v>
      </c>
      <c r="G30" s="5">
        <f t="shared" si="0"/>
        <v>1</v>
      </c>
      <c r="H30" s="5" t="s">
        <v>35</v>
      </c>
    </row>
    <row r="31" spans="1:8" x14ac:dyDescent="0.3">
      <c r="A31" s="85" t="s">
        <v>575</v>
      </c>
      <c r="B31" s="86" t="s">
        <v>576</v>
      </c>
      <c r="C31" s="9" t="s">
        <v>73</v>
      </c>
      <c r="D31" s="87">
        <v>1</v>
      </c>
      <c r="E31" s="87" t="s">
        <v>148</v>
      </c>
      <c r="F31" s="87">
        <v>1</v>
      </c>
      <c r="G31" s="11">
        <f>COUNTIF($A$31:$A$31,A31)</f>
        <v>1</v>
      </c>
      <c r="H31" s="11" t="s">
        <v>35</v>
      </c>
    </row>
    <row r="32" spans="1:8" x14ac:dyDescent="0.3">
      <c r="A32" s="85" t="s">
        <v>577</v>
      </c>
      <c r="B32" s="86" t="s">
        <v>578</v>
      </c>
      <c r="C32" s="9" t="s">
        <v>73</v>
      </c>
      <c r="D32" s="87">
        <v>1</v>
      </c>
      <c r="E32" s="87" t="s">
        <v>148</v>
      </c>
      <c r="F32" s="87">
        <v>1</v>
      </c>
      <c r="G32" s="11">
        <f>COUNTIF($A$32:$A$32,A32)</f>
        <v>1</v>
      </c>
      <c r="H32" s="11" t="s">
        <v>35</v>
      </c>
    </row>
    <row r="33" spans="1:6" x14ac:dyDescent="0.3">
      <c r="A33" s="88"/>
      <c r="B33" s="89"/>
      <c r="C33" s="90"/>
      <c r="D33" s="91"/>
      <c r="E33" s="91"/>
      <c r="F33" s="91"/>
    </row>
    <row r="34" spans="1:6" x14ac:dyDescent="0.3">
      <c r="A34" s="88"/>
      <c r="B34" s="89"/>
      <c r="C34" s="90"/>
      <c r="D34" s="91"/>
      <c r="E34" s="91"/>
      <c r="F34" s="91"/>
    </row>
    <row r="35" spans="1:6" x14ac:dyDescent="0.3">
      <c r="A35" s="88"/>
      <c r="B35" s="89"/>
      <c r="C35" s="90"/>
      <c r="D35" s="91"/>
      <c r="E35" s="91"/>
      <c r="F35" s="91"/>
    </row>
    <row r="36" spans="1:6" x14ac:dyDescent="0.3">
      <c r="A36" s="88"/>
      <c r="B36" s="89"/>
      <c r="C36" s="90"/>
      <c r="D36" s="91"/>
      <c r="E36" s="91"/>
      <c r="F36" s="91"/>
    </row>
    <row r="37" spans="1:6" x14ac:dyDescent="0.3">
      <c r="A37" s="88"/>
      <c r="B37" s="89"/>
      <c r="C37" s="90"/>
      <c r="D37" s="91"/>
      <c r="E37" s="91"/>
      <c r="F37" s="91"/>
    </row>
    <row r="38" spans="1:6" x14ac:dyDescent="0.3">
      <c r="A38" s="88"/>
      <c r="B38" s="92"/>
      <c r="C38" s="90"/>
      <c r="D38" s="91"/>
      <c r="E38" s="91"/>
      <c r="F38" s="91"/>
    </row>
    <row r="39" spans="1:6" x14ac:dyDescent="0.3">
      <c r="A39" s="88"/>
      <c r="B39" s="92"/>
      <c r="C39" s="90"/>
      <c r="D39" s="91"/>
      <c r="E39" s="91"/>
      <c r="F39" s="91"/>
    </row>
    <row r="40" spans="1:6" x14ac:dyDescent="0.3">
      <c r="A40" s="88"/>
      <c r="B40" s="92"/>
      <c r="C40" s="90"/>
      <c r="D40" s="91"/>
      <c r="E40" s="91"/>
      <c r="F40" s="91"/>
    </row>
    <row r="41" spans="1:6" x14ac:dyDescent="0.3">
      <c r="C41" s="90"/>
    </row>
    <row r="42" spans="1:6" x14ac:dyDescent="0.3">
      <c r="C42" s="90"/>
    </row>
    <row r="43" spans="1:6" x14ac:dyDescent="0.3">
      <c r="C43" s="90"/>
    </row>
    <row r="44" spans="1:6" x14ac:dyDescent="0.3">
      <c r="C44" s="90"/>
    </row>
    <row r="45" spans="1:6" x14ac:dyDescent="0.3">
      <c r="C45" s="90"/>
    </row>
    <row r="46" spans="1:6" x14ac:dyDescent="0.3">
      <c r="C46" s="90"/>
    </row>
    <row r="47" spans="1:6" x14ac:dyDescent="0.3">
      <c r="C47" s="90"/>
    </row>
    <row r="48" spans="1:6" x14ac:dyDescent="0.3">
      <c r="C48" s="90"/>
    </row>
    <row r="49" spans="3:3" x14ac:dyDescent="0.3">
      <c r="C49" s="90"/>
    </row>
    <row r="50" spans="3:3" x14ac:dyDescent="0.3">
      <c r="C50" s="90"/>
    </row>
    <row r="51" spans="3:3" x14ac:dyDescent="0.3">
      <c r="C51" s="90"/>
    </row>
    <row r="52" spans="3:3" x14ac:dyDescent="0.3">
      <c r="C52" s="90"/>
    </row>
    <row r="53" spans="3:3" x14ac:dyDescent="0.3">
      <c r="C53" s="90"/>
    </row>
    <row r="54" spans="3:3" x14ac:dyDescent="0.3">
      <c r="C54" s="90"/>
    </row>
    <row r="55" spans="3:3" x14ac:dyDescent="0.3">
      <c r="C55" s="90"/>
    </row>
    <row r="56" spans="3:3" x14ac:dyDescent="0.3">
      <c r="C56" s="90"/>
    </row>
    <row r="57" spans="3:3" x14ac:dyDescent="0.3">
      <c r="C57" s="90"/>
    </row>
    <row r="58" spans="3:3" x14ac:dyDescent="0.3">
      <c r="C58" s="90"/>
    </row>
    <row r="59" spans="3:3" x14ac:dyDescent="0.3">
      <c r="C59" s="90"/>
    </row>
    <row r="60" spans="3:3" x14ac:dyDescent="0.3">
      <c r="C60" s="90"/>
    </row>
    <row r="61" spans="3:3" x14ac:dyDescent="0.3">
      <c r="C61" s="90"/>
    </row>
    <row r="62" spans="3:3" x14ac:dyDescent="0.3">
      <c r="C62" s="90"/>
    </row>
    <row r="63" spans="3:3" x14ac:dyDescent="0.3">
      <c r="C63" s="90"/>
    </row>
    <row r="64" spans="3:3" x14ac:dyDescent="0.3">
      <c r="C64" s="90"/>
    </row>
    <row r="65" spans="3:3" x14ac:dyDescent="0.3">
      <c r="C65" s="90"/>
    </row>
    <row r="66" spans="3:3" x14ac:dyDescent="0.3">
      <c r="C66" s="90"/>
    </row>
    <row r="67" spans="3:3" x14ac:dyDescent="0.3">
      <c r="C67" s="90"/>
    </row>
    <row r="68" spans="3:3" x14ac:dyDescent="0.3">
      <c r="C68" s="90"/>
    </row>
    <row r="69" spans="3:3" x14ac:dyDescent="0.3">
      <c r="C69" s="90"/>
    </row>
    <row r="70" spans="3:3" x14ac:dyDescent="0.3">
      <c r="C70" s="90"/>
    </row>
    <row r="71" spans="3:3" x14ac:dyDescent="0.3">
      <c r="C71" s="90"/>
    </row>
    <row r="72" spans="3:3" x14ac:dyDescent="0.3">
      <c r="C72" s="90"/>
    </row>
    <row r="73" spans="3:3" x14ac:dyDescent="0.3">
      <c r="C73" s="90"/>
    </row>
    <row r="74" spans="3:3" x14ac:dyDescent="0.3">
      <c r="C74" s="90"/>
    </row>
    <row r="75" spans="3:3" x14ac:dyDescent="0.3">
      <c r="C75" s="90"/>
    </row>
    <row r="76" spans="3:3" x14ac:dyDescent="0.3">
      <c r="C76" s="90"/>
    </row>
    <row r="77" spans="3:3" x14ac:dyDescent="0.3">
      <c r="C77" s="90"/>
    </row>
    <row r="78" spans="3:3" x14ac:dyDescent="0.3">
      <c r="C78" s="90"/>
    </row>
    <row r="79" spans="3:3" x14ac:dyDescent="0.3">
      <c r="C79" s="90"/>
    </row>
    <row r="80" spans="3:3" x14ac:dyDescent="0.3">
      <c r="C80" s="90"/>
    </row>
    <row r="81" spans="3:3" x14ac:dyDescent="0.3">
      <c r="C81" s="90"/>
    </row>
    <row r="82" spans="3:3" x14ac:dyDescent="0.3">
      <c r="C82" s="90"/>
    </row>
    <row r="83" spans="3:3" x14ac:dyDescent="0.3">
      <c r="C83" s="90"/>
    </row>
    <row r="84" spans="3:3" x14ac:dyDescent="0.3">
      <c r="C84" s="90"/>
    </row>
    <row r="85" spans="3:3" x14ac:dyDescent="0.3">
      <c r="C85" s="90"/>
    </row>
    <row r="86" spans="3:3" x14ac:dyDescent="0.3">
      <c r="C86" s="90"/>
    </row>
    <row r="87" spans="3:3" x14ac:dyDescent="0.3">
      <c r="C87" s="90"/>
    </row>
    <row r="88" spans="3:3" x14ac:dyDescent="0.3">
      <c r="C88" s="90"/>
    </row>
    <row r="89" spans="3:3" x14ac:dyDescent="0.3">
      <c r="C89" s="90"/>
    </row>
    <row r="90" spans="3:3" x14ac:dyDescent="0.3">
      <c r="C90" s="90"/>
    </row>
    <row r="91" spans="3:3" x14ac:dyDescent="0.3">
      <c r="C91" s="90"/>
    </row>
    <row r="92" spans="3:3" x14ac:dyDescent="0.3">
      <c r="C92" s="90"/>
    </row>
    <row r="93" spans="3:3" x14ac:dyDescent="0.3">
      <c r="C93" s="90"/>
    </row>
    <row r="94" spans="3:3" x14ac:dyDescent="0.3">
      <c r="C94" s="90"/>
    </row>
    <row r="95" spans="3:3" x14ac:dyDescent="0.3">
      <c r="C95" s="90"/>
    </row>
    <row r="96" spans="3:3" x14ac:dyDescent="0.3">
      <c r="C96" s="90"/>
    </row>
    <row r="97" spans="3:3" x14ac:dyDescent="0.3">
      <c r="C97" s="90"/>
    </row>
    <row r="98" spans="3:3" x14ac:dyDescent="0.3">
      <c r="C98" s="90"/>
    </row>
    <row r="99" spans="3:3" x14ac:dyDescent="0.3">
      <c r="C99" s="90"/>
    </row>
    <row r="100" spans="3:3" x14ac:dyDescent="0.3">
      <c r="C100" s="90"/>
    </row>
    <row r="101" spans="3:3" x14ac:dyDescent="0.3">
      <c r="C101" s="90"/>
    </row>
    <row r="102" spans="3:3" x14ac:dyDescent="0.3">
      <c r="C102" s="90"/>
    </row>
    <row r="103" spans="3:3" x14ac:dyDescent="0.3">
      <c r="C103" s="90"/>
    </row>
    <row r="104" spans="3:3" x14ac:dyDescent="0.3">
      <c r="C104" s="90"/>
    </row>
    <row r="105" spans="3:3" x14ac:dyDescent="0.3">
      <c r="C105" s="90"/>
    </row>
    <row r="106" spans="3:3" x14ac:dyDescent="0.3">
      <c r="C106" s="90"/>
    </row>
    <row r="107" spans="3:3" x14ac:dyDescent="0.3">
      <c r="C107" s="90"/>
    </row>
    <row r="108" spans="3:3" x14ac:dyDescent="0.3">
      <c r="C108" s="90"/>
    </row>
    <row r="109" spans="3:3" x14ac:dyDescent="0.3">
      <c r="C109" s="90"/>
    </row>
    <row r="110" spans="3:3" x14ac:dyDescent="0.3">
      <c r="C110" s="90"/>
    </row>
    <row r="111" spans="3:3" x14ac:dyDescent="0.3">
      <c r="C111" s="90"/>
    </row>
    <row r="112" spans="3:3" x14ac:dyDescent="0.3">
      <c r="C112" s="90"/>
    </row>
    <row r="113" spans="3:3" x14ac:dyDescent="0.3">
      <c r="C113" s="90"/>
    </row>
    <row r="114" spans="3:3" x14ac:dyDescent="0.3">
      <c r="C114" s="90"/>
    </row>
    <row r="115" spans="3:3" x14ac:dyDescent="0.3">
      <c r="C115" s="90"/>
    </row>
    <row r="116" spans="3:3" x14ac:dyDescent="0.3">
      <c r="C116" s="90"/>
    </row>
    <row r="117" spans="3:3" x14ac:dyDescent="0.3">
      <c r="C117" s="90"/>
    </row>
    <row r="118" spans="3:3" x14ac:dyDescent="0.3">
      <c r="C118" s="90"/>
    </row>
    <row r="119" spans="3:3" x14ac:dyDescent="0.3">
      <c r="C119" s="90"/>
    </row>
    <row r="120" spans="3:3" x14ac:dyDescent="0.3">
      <c r="C120" s="90"/>
    </row>
    <row r="121" spans="3:3" x14ac:dyDescent="0.3">
      <c r="C121" s="90"/>
    </row>
    <row r="122" spans="3:3" x14ac:dyDescent="0.3">
      <c r="C122" s="90"/>
    </row>
    <row r="123" spans="3:3" x14ac:dyDescent="0.3">
      <c r="C123" s="90"/>
    </row>
    <row r="124" spans="3:3" x14ac:dyDescent="0.3">
      <c r="C124" s="90"/>
    </row>
    <row r="125" spans="3:3" x14ac:dyDescent="0.3">
      <c r="C125" s="90"/>
    </row>
    <row r="126" spans="3:3" x14ac:dyDescent="0.3">
      <c r="C126" s="90"/>
    </row>
    <row r="127" spans="3:3" x14ac:dyDescent="0.3">
      <c r="C127" s="90"/>
    </row>
    <row r="128" spans="3:3" x14ac:dyDescent="0.3">
      <c r="C128" s="90"/>
    </row>
    <row r="129" spans="3:3" x14ac:dyDescent="0.3">
      <c r="C129" s="90"/>
    </row>
    <row r="130" spans="3:3" x14ac:dyDescent="0.3">
      <c r="C130" s="90"/>
    </row>
    <row r="131" spans="3:3" x14ac:dyDescent="0.3">
      <c r="C131" s="90"/>
    </row>
    <row r="132" spans="3:3" x14ac:dyDescent="0.3">
      <c r="C132" s="90"/>
    </row>
    <row r="133" spans="3:3" x14ac:dyDescent="0.3">
      <c r="C133" s="90"/>
    </row>
    <row r="134" spans="3:3" x14ac:dyDescent="0.3">
      <c r="C134" s="90"/>
    </row>
    <row r="135" spans="3:3" x14ac:dyDescent="0.3">
      <c r="C135" s="90"/>
    </row>
    <row r="136" spans="3:3" x14ac:dyDescent="0.3">
      <c r="C136" s="90"/>
    </row>
    <row r="137" spans="3:3" x14ac:dyDescent="0.3">
      <c r="C137" s="90"/>
    </row>
    <row r="138" spans="3:3" x14ac:dyDescent="0.3">
      <c r="C138" s="90"/>
    </row>
    <row r="139" spans="3:3" x14ac:dyDescent="0.3">
      <c r="C139" s="90"/>
    </row>
    <row r="140" spans="3:3" x14ac:dyDescent="0.3">
      <c r="C140" s="90"/>
    </row>
    <row r="141" spans="3:3" x14ac:dyDescent="0.3">
      <c r="C141" s="90"/>
    </row>
    <row r="142" spans="3:3" x14ac:dyDescent="0.3">
      <c r="C142" s="90"/>
    </row>
    <row r="143" spans="3:3" x14ac:dyDescent="0.3">
      <c r="C143" s="90"/>
    </row>
    <row r="144" spans="3:3" x14ac:dyDescent="0.3">
      <c r="C144" s="90"/>
    </row>
    <row r="145" spans="3:3" x14ac:dyDescent="0.3">
      <c r="C145" s="90"/>
    </row>
    <row r="146" spans="3:3" x14ac:dyDescent="0.3">
      <c r="C146" s="90"/>
    </row>
    <row r="147" spans="3:3" x14ac:dyDescent="0.3">
      <c r="C147" s="90"/>
    </row>
    <row r="148" spans="3:3" x14ac:dyDescent="0.3">
      <c r="C148" s="90"/>
    </row>
    <row r="149" spans="3:3" x14ac:dyDescent="0.3">
      <c r="C149" s="90"/>
    </row>
    <row r="150" spans="3:3" x14ac:dyDescent="0.3">
      <c r="C150" s="90"/>
    </row>
    <row r="151" spans="3:3" x14ac:dyDescent="0.3">
      <c r="C151" s="90"/>
    </row>
    <row r="152" spans="3:3" x14ac:dyDescent="0.3">
      <c r="C152" s="90"/>
    </row>
    <row r="153" spans="3:3" x14ac:dyDescent="0.3">
      <c r="C153" s="90"/>
    </row>
    <row r="154" spans="3:3" x14ac:dyDescent="0.3">
      <c r="C154" s="90"/>
    </row>
    <row r="155" spans="3:3" x14ac:dyDescent="0.3">
      <c r="C155" s="90"/>
    </row>
    <row r="156" spans="3:3" x14ac:dyDescent="0.3">
      <c r="C156" s="90"/>
    </row>
    <row r="157" spans="3:3" x14ac:dyDescent="0.3">
      <c r="C157" s="90"/>
    </row>
    <row r="158" spans="3:3" x14ac:dyDescent="0.3">
      <c r="C158" s="90"/>
    </row>
    <row r="159" spans="3:3" x14ac:dyDescent="0.3">
      <c r="C159" s="90"/>
    </row>
    <row r="160" spans="3:3" x14ac:dyDescent="0.3">
      <c r="C160" s="90"/>
    </row>
    <row r="161" spans="3:3" x14ac:dyDescent="0.3">
      <c r="C161" s="90"/>
    </row>
    <row r="162" spans="3:3" x14ac:dyDescent="0.3">
      <c r="C162" s="90"/>
    </row>
    <row r="163" spans="3:3" x14ac:dyDescent="0.3">
      <c r="C163" s="90"/>
    </row>
    <row r="164" spans="3:3" x14ac:dyDescent="0.3">
      <c r="C164" s="90"/>
    </row>
    <row r="165" spans="3:3" x14ac:dyDescent="0.3">
      <c r="C165" s="90"/>
    </row>
    <row r="166" spans="3:3" x14ac:dyDescent="0.3">
      <c r="C166" s="90"/>
    </row>
    <row r="167" spans="3:3" x14ac:dyDescent="0.3">
      <c r="C167" s="90"/>
    </row>
    <row r="168" spans="3:3" x14ac:dyDescent="0.3">
      <c r="C168" s="90"/>
    </row>
    <row r="169" spans="3:3" x14ac:dyDescent="0.3">
      <c r="C169" s="90"/>
    </row>
    <row r="170" spans="3:3" x14ac:dyDescent="0.3">
      <c r="C170" s="90"/>
    </row>
    <row r="171" spans="3:3" x14ac:dyDescent="0.3">
      <c r="C171" s="90"/>
    </row>
    <row r="172" spans="3:3" x14ac:dyDescent="0.3">
      <c r="C172" s="90"/>
    </row>
    <row r="173" spans="3:3" x14ac:dyDescent="0.3">
      <c r="C173" s="90"/>
    </row>
    <row r="174" spans="3:3" x14ac:dyDescent="0.3">
      <c r="C174" s="90"/>
    </row>
    <row r="175" spans="3:3" x14ac:dyDescent="0.3">
      <c r="C175" s="90"/>
    </row>
    <row r="176" spans="3:3" x14ac:dyDescent="0.3">
      <c r="C176" s="90"/>
    </row>
    <row r="177" spans="3:3" x14ac:dyDescent="0.3">
      <c r="C177" s="90"/>
    </row>
    <row r="178" spans="3:3" x14ac:dyDescent="0.3">
      <c r="C178" s="90"/>
    </row>
    <row r="179" spans="3:3" x14ac:dyDescent="0.3">
      <c r="C179" s="90"/>
    </row>
    <row r="180" spans="3:3" x14ac:dyDescent="0.3">
      <c r="C180" s="90"/>
    </row>
    <row r="181" spans="3:3" x14ac:dyDescent="0.3">
      <c r="C181" s="90"/>
    </row>
    <row r="182" spans="3:3" x14ac:dyDescent="0.3">
      <c r="C182" s="90"/>
    </row>
    <row r="183" spans="3:3" x14ac:dyDescent="0.3">
      <c r="C183" s="90"/>
    </row>
    <row r="184" spans="3:3" x14ac:dyDescent="0.3">
      <c r="C184" s="90"/>
    </row>
    <row r="185" spans="3:3" x14ac:dyDescent="0.3">
      <c r="C185" s="90"/>
    </row>
    <row r="186" spans="3:3" x14ac:dyDescent="0.3">
      <c r="C186" s="90"/>
    </row>
    <row r="187" spans="3:3" x14ac:dyDescent="0.3">
      <c r="C187" s="90"/>
    </row>
    <row r="188" spans="3:3" x14ac:dyDescent="0.3">
      <c r="C188" s="90"/>
    </row>
    <row r="189" spans="3:3" x14ac:dyDescent="0.3">
      <c r="C189" s="90"/>
    </row>
    <row r="190" spans="3:3" x14ac:dyDescent="0.3">
      <c r="C190" s="90"/>
    </row>
    <row r="191" spans="3:3" x14ac:dyDescent="0.3">
      <c r="C191" s="90"/>
    </row>
    <row r="192" spans="3:3" x14ac:dyDescent="0.3">
      <c r="C192" s="90"/>
    </row>
    <row r="193" spans="3:3" x14ac:dyDescent="0.3">
      <c r="C193" s="90"/>
    </row>
    <row r="194" spans="3:3" x14ac:dyDescent="0.3">
      <c r="C194" s="90"/>
    </row>
    <row r="195" spans="3:3" x14ac:dyDescent="0.3">
      <c r="C195" s="90"/>
    </row>
    <row r="196" spans="3:3" x14ac:dyDescent="0.3">
      <c r="C196" s="90"/>
    </row>
    <row r="197" spans="3:3" x14ac:dyDescent="0.3">
      <c r="C197" s="90"/>
    </row>
    <row r="198" spans="3:3" x14ac:dyDescent="0.3">
      <c r="C198" s="90"/>
    </row>
    <row r="199" spans="3:3" x14ac:dyDescent="0.3">
      <c r="C199" s="90"/>
    </row>
    <row r="200" spans="3:3" x14ac:dyDescent="0.3">
      <c r="C200" s="90"/>
    </row>
    <row r="201" spans="3:3" x14ac:dyDescent="0.3">
      <c r="C201" s="90"/>
    </row>
    <row r="202" spans="3:3" x14ac:dyDescent="0.3">
      <c r="C202" s="90"/>
    </row>
    <row r="203" spans="3:3" x14ac:dyDescent="0.3">
      <c r="C203" s="90"/>
    </row>
    <row r="204" spans="3:3" x14ac:dyDescent="0.3">
      <c r="C204" s="90"/>
    </row>
    <row r="205" spans="3:3" x14ac:dyDescent="0.3">
      <c r="C205" s="90"/>
    </row>
    <row r="206" spans="3:3" x14ac:dyDescent="0.3">
      <c r="C206" s="90"/>
    </row>
    <row r="207" spans="3:3" x14ac:dyDescent="0.3">
      <c r="C207" s="90"/>
    </row>
    <row r="208" spans="3:3" x14ac:dyDescent="0.3">
      <c r="C208" s="90"/>
    </row>
    <row r="209" spans="3:3" x14ac:dyDescent="0.3">
      <c r="C209" s="90"/>
    </row>
    <row r="210" spans="3:3" x14ac:dyDescent="0.3">
      <c r="C210" s="90"/>
    </row>
    <row r="211" spans="3:3" x14ac:dyDescent="0.3">
      <c r="C211" s="90"/>
    </row>
    <row r="212" spans="3:3" x14ac:dyDescent="0.3">
      <c r="C212" s="90"/>
    </row>
    <row r="213" spans="3:3" x14ac:dyDescent="0.3">
      <c r="C213" s="90"/>
    </row>
    <row r="214" spans="3:3" x14ac:dyDescent="0.3">
      <c r="C214" s="90"/>
    </row>
    <row r="215" spans="3:3" x14ac:dyDescent="0.3">
      <c r="C215" s="90"/>
    </row>
    <row r="216" spans="3:3" x14ac:dyDescent="0.3">
      <c r="C216" s="90"/>
    </row>
    <row r="217" spans="3:3" x14ac:dyDescent="0.3">
      <c r="C217" s="90"/>
    </row>
    <row r="218" spans="3:3" x14ac:dyDescent="0.3">
      <c r="C218" s="90"/>
    </row>
    <row r="219" spans="3:3" x14ac:dyDescent="0.3">
      <c r="C219" s="90"/>
    </row>
    <row r="220" spans="3:3" x14ac:dyDescent="0.3">
      <c r="C220" s="90"/>
    </row>
    <row r="221" spans="3:3" x14ac:dyDescent="0.3">
      <c r="C221" s="90"/>
    </row>
    <row r="222" spans="3:3" x14ac:dyDescent="0.3">
      <c r="C222" s="90"/>
    </row>
    <row r="223" spans="3:3" x14ac:dyDescent="0.3">
      <c r="C223" s="90"/>
    </row>
    <row r="224" spans="3:3" x14ac:dyDescent="0.3">
      <c r="C224" s="90"/>
    </row>
    <row r="225" spans="3:3" x14ac:dyDescent="0.3">
      <c r="C225" s="90"/>
    </row>
    <row r="226" spans="3:3" x14ac:dyDescent="0.3">
      <c r="C226" s="90"/>
    </row>
    <row r="227" spans="3:3" x14ac:dyDescent="0.3">
      <c r="C227" s="90"/>
    </row>
    <row r="228" spans="3:3" x14ac:dyDescent="0.3">
      <c r="C228" s="90"/>
    </row>
    <row r="229" spans="3:3" x14ac:dyDescent="0.3">
      <c r="C229" s="90"/>
    </row>
    <row r="230" spans="3:3" x14ac:dyDescent="0.3">
      <c r="C230" s="90"/>
    </row>
    <row r="231" spans="3:3" x14ac:dyDescent="0.3">
      <c r="C231" s="90"/>
    </row>
    <row r="232" spans="3:3" x14ac:dyDescent="0.3">
      <c r="C232" s="90"/>
    </row>
    <row r="233" spans="3:3" x14ac:dyDescent="0.3">
      <c r="C233" s="90"/>
    </row>
    <row r="234" spans="3:3" x14ac:dyDescent="0.3">
      <c r="C234" s="90"/>
    </row>
    <row r="235" spans="3:3" x14ac:dyDescent="0.3">
      <c r="C235" s="90"/>
    </row>
    <row r="236" spans="3:3" x14ac:dyDescent="0.3">
      <c r="C236" s="90"/>
    </row>
    <row r="237" spans="3:3" x14ac:dyDescent="0.3">
      <c r="C237" s="90"/>
    </row>
    <row r="238" spans="3:3" x14ac:dyDescent="0.3">
      <c r="C238" s="90"/>
    </row>
    <row r="239" spans="3:3" x14ac:dyDescent="0.3">
      <c r="C239" s="90"/>
    </row>
    <row r="240" spans="3:3" x14ac:dyDescent="0.3">
      <c r="C240" s="90"/>
    </row>
    <row r="241" spans="3:3" x14ac:dyDescent="0.3">
      <c r="C241" s="90"/>
    </row>
    <row r="242" spans="3:3" x14ac:dyDescent="0.3">
      <c r="C242" s="90"/>
    </row>
    <row r="243" spans="3:3" x14ac:dyDescent="0.3">
      <c r="C243" s="90"/>
    </row>
    <row r="244" spans="3:3" x14ac:dyDescent="0.3">
      <c r="C244" s="90"/>
    </row>
    <row r="245" spans="3:3" x14ac:dyDescent="0.3">
      <c r="C245" s="90"/>
    </row>
    <row r="246" spans="3:3" x14ac:dyDescent="0.3">
      <c r="C246" s="90"/>
    </row>
    <row r="247" spans="3:3" x14ac:dyDescent="0.3">
      <c r="C247" s="90"/>
    </row>
    <row r="248" spans="3:3" x14ac:dyDescent="0.3">
      <c r="C248" s="90"/>
    </row>
    <row r="249" spans="3:3" x14ac:dyDescent="0.3">
      <c r="C249" s="90"/>
    </row>
    <row r="250" spans="3:3" x14ac:dyDescent="0.3">
      <c r="C250" s="90"/>
    </row>
    <row r="251" spans="3:3" x14ac:dyDescent="0.3">
      <c r="C251" s="90"/>
    </row>
    <row r="252" spans="3:3" x14ac:dyDescent="0.3">
      <c r="C252" s="90"/>
    </row>
    <row r="253" spans="3:3" x14ac:dyDescent="0.3">
      <c r="C253" s="90"/>
    </row>
    <row r="254" spans="3:3" x14ac:dyDescent="0.3">
      <c r="C254" s="90"/>
    </row>
    <row r="255" spans="3:3" x14ac:dyDescent="0.3">
      <c r="C255" s="90"/>
    </row>
    <row r="256" spans="3:3" x14ac:dyDescent="0.3">
      <c r="C256" s="90"/>
    </row>
    <row r="257" spans="3:3" x14ac:dyDescent="0.3">
      <c r="C257" s="90"/>
    </row>
    <row r="258" spans="3:3" x14ac:dyDescent="0.3">
      <c r="C258" s="90"/>
    </row>
    <row r="259" spans="3:3" x14ac:dyDescent="0.3">
      <c r="C259" s="90"/>
    </row>
    <row r="260" spans="3:3" x14ac:dyDescent="0.3">
      <c r="C260" s="90"/>
    </row>
    <row r="261" spans="3:3" x14ac:dyDescent="0.3">
      <c r="C261" s="90"/>
    </row>
    <row r="262" spans="3:3" x14ac:dyDescent="0.3">
      <c r="C262" s="90"/>
    </row>
    <row r="263" spans="3:3" x14ac:dyDescent="0.3">
      <c r="C263" s="90"/>
    </row>
    <row r="264" spans="3:3" x14ac:dyDescent="0.3">
      <c r="C264" s="90"/>
    </row>
    <row r="265" spans="3:3" x14ac:dyDescent="0.3">
      <c r="C265" s="90"/>
    </row>
    <row r="266" spans="3:3" x14ac:dyDescent="0.3">
      <c r="C266" s="90"/>
    </row>
    <row r="267" spans="3:3" x14ac:dyDescent="0.3">
      <c r="C267" s="90"/>
    </row>
    <row r="268" spans="3:3" x14ac:dyDescent="0.3">
      <c r="C268" s="90"/>
    </row>
    <row r="269" spans="3:3" x14ac:dyDescent="0.3">
      <c r="C269" s="90"/>
    </row>
    <row r="270" spans="3:3" x14ac:dyDescent="0.3">
      <c r="C270" s="90"/>
    </row>
    <row r="271" spans="3:3" x14ac:dyDescent="0.3">
      <c r="C271" s="90"/>
    </row>
    <row r="272" spans="3:3" x14ac:dyDescent="0.3">
      <c r="C272" s="90"/>
    </row>
    <row r="273" spans="3:3" x14ac:dyDescent="0.3">
      <c r="C273" s="90"/>
    </row>
    <row r="274" spans="3:3" x14ac:dyDescent="0.3">
      <c r="C274" s="90"/>
    </row>
    <row r="275" spans="3:3" x14ac:dyDescent="0.3">
      <c r="C275" s="90"/>
    </row>
    <row r="276" spans="3:3" x14ac:dyDescent="0.3">
      <c r="C276" s="90"/>
    </row>
    <row r="277" spans="3:3" x14ac:dyDescent="0.3">
      <c r="C277" s="90"/>
    </row>
    <row r="278" spans="3:3" x14ac:dyDescent="0.3">
      <c r="C278" s="90"/>
    </row>
    <row r="279" spans="3:3" x14ac:dyDescent="0.3">
      <c r="C279" s="90"/>
    </row>
    <row r="280" spans="3:3" x14ac:dyDescent="0.3">
      <c r="C280" s="90"/>
    </row>
    <row r="281" spans="3:3" x14ac:dyDescent="0.3">
      <c r="C281" s="90"/>
    </row>
    <row r="282" spans="3:3" x14ac:dyDescent="0.3">
      <c r="C282" s="90"/>
    </row>
    <row r="283" spans="3:3" x14ac:dyDescent="0.3">
      <c r="C283" s="90"/>
    </row>
    <row r="284" spans="3:3" x14ac:dyDescent="0.3">
      <c r="C284" s="90"/>
    </row>
    <row r="285" spans="3:3" x14ac:dyDescent="0.3">
      <c r="C285" s="90"/>
    </row>
    <row r="286" spans="3:3" x14ac:dyDescent="0.3">
      <c r="C286" s="90"/>
    </row>
    <row r="287" spans="3:3" x14ac:dyDescent="0.3">
      <c r="C287" s="90"/>
    </row>
    <row r="288" spans="3:3" x14ac:dyDescent="0.3">
      <c r="C288" s="90"/>
    </row>
    <row r="289" spans="3:3" x14ac:dyDescent="0.3">
      <c r="C289" s="90"/>
    </row>
    <row r="290" spans="3:3" x14ac:dyDescent="0.3">
      <c r="C290" s="90"/>
    </row>
    <row r="291" spans="3:3" x14ac:dyDescent="0.3">
      <c r="C291" s="90"/>
    </row>
    <row r="292" spans="3:3" x14ac:dyDescent="0.3">
      <c r="C292" s="90"/>
    </row>
    <row r="293" spans="3:3" x14ac:dyDescent="0.3">
      <c r="C293" s="90"/>
    </row>
    <row r="294" spans="3:3" x14ac:dyDescent="0.3">
      <c r="C294" s="90"/>
    </row>
    <row r="295" spans="3:3" x14ac:dyDescent="0.3">
      <c r="C295" s="90"/>
    </row>
    <row r="296" spans="3:3" x14ac:dyDescent="0.3">
      <c r="C296" s="90"/>
    </row>
    <row r="297" spans="3:3" x14ac:dyDescent="0.3">
      <c r="C297" s="90"/>
    </row>
    <row r="298" spans="3:3" x14ac:dyDescent="0.3">
      <c r="C298" s="90"/>
    </row>
    <row r="299" spans="3:3" x14ac:dyDescent="0.3">
      <c r="C299" s="90"/>
    </row>
    <row r="300" spans="3:3" x14ac:dyDescent="0.3">
      <c r="C300" s="90"/>
    </row>
    <row r="301" spans="3:3" x14ac:dyDescent="0.3">
      <c r="C301" s="90"/>
    </row>
    <row r="302" spans="3:3" x14ac:dyDescent="0.3">
      <c r="C302" s="90"/>
    </row>
    <row r="303" spans="3:3" x14ac:dyDescent="0.3">
      <c r="C303" s="90"/>
    </row>
    <row r="304" spans="3:3" x14ac:dyDescent="0.3">
      <c r="C304" s="90"/>
    </row>
    <row r="305" spans="3:3" x14ac:dyDescent="0.3">
      <c r="C305" s="90"/>
    </row>
    <row r="306" spans="3:3" x14ac:dyDescent="0.3">
      <c r="C306" s="90"/>
    </row>
    <row r="307" spans="3:3" x14ac:dyDescent="0.3">
      <c r="C307" s="90"/>
    </row>
    <row r="308" spans="3:3" x14ac:dyDescent="0.3">
      <c r="C308" s="90"/>
    </row>
    <row r="309" spans="3:3" x14ac:dyDescent="0.3">
      <c r="C309" s="90"/>
    </row>
    <row r="310" spans="3:3" x14ac:dyDescent="0.3">
      <c r="C310" s="90"/>
    </row>
    <row r="311" spans="3:3" x14ac:dyDescent="0.3">
      <c r="C311" s="90"/>
    </row>
    <row r="312" spans="3:3" x14ac:dyDescent="0.3">
      <c r="C312" s="90"/>
    </row>
    <row r="313" spans="3:3" x14ac:dyDescent="0.3">
      <c r="C313" s="90"/>
    </row>
    <row r="314" spans="3:3" x14ac:dyDescent="0.3">
      <c r="C314" s="90"/>
    </row>
    <row r="315" spans="3:3" x14ac:dyDescent="0.3">
      <c r="C315" s="90"/>
    </row>
    <row r="316" spans="3:3" x14ac:dyDescent="0.3">
      <c r="C316" s="90"/>
    </row>
    <row r="317" spans="3:3" x14ac:dyDescent="0.3">
      <c r="C317" s="90"/>
    </row>
    <row r="318" spans="3:3" x14ac:dyDescent="0.3">
      <c r="C318" s="90"/>
    </row>
    <row r="319" spans="3:3" x14ac:dyDescent="0.3">
      <c r="C319" s="90"/>
    </row>
    <row r="320" spans="3:3" x14ac:dyDescent="0.3">
      <c r="C320" s="90"/>
    </row>
    <row r="321" spans="3:3" x14ac:dyDescent="0.3">
      <c r="C321" s="90"/>
    </row>
    <row r="322" spans="3:3" x14ac:dyDescent="0.3">
      <c r="C322" s="90"/>
    </row>
    <row r="323" spans="3:3" x14ac:dyDescent="0.3">
      <c r="C323" s="90"/>
    </row>
    <row r="324" spans="3:3" x14ac:dyDescent="0.3">
      <c r="C324" s="90"/>
    </row>
    <row r="325" spans="3:3" x14ac:dyDescent="0.3">
      <c r="C325" s="90"/>
    </row>
    <row r="326" spans="3:3" x14ac:dyDescent="0.3">
      <c r="C326" s="90"/>
    </row>
    <row r="327" spans="3:3" x14ac:dyDescent="0.3">
      <c r="C327" s="90"/>
    </row>
    <row r="328" spans="3:3" x14ac:dyDescent="0.3">
      <c r="C328" s="90"/>
    </row>
    <row r="329" spans="3:3" x14ac:dyDescent="0.3">
      <c r="C329" s="90"/>
    </row>
    <row r="330" spans="3:3" x14ac:dyDescent="0.3">
      <c r="C330" s="90"/>
    </row>
    <row r="331" spans="3:3" x14ac:dyDescent="0.3">
      <c r="C331" s="90"/>
    </row>
    <row r="332" spans="3:3" x14ac:dyDescent="0.3">
      <c r="C332" s="90"/>
    </row>
    <row r="333" spans="3:3" x14ac:dyDescent="0.3">
      <c r="C333" s="90"/>
    </row>
    <row r="334" spans="3:3" x14ac:dyDescent="0.3">
      <c r="C334" s="90"/>
    </row>
    <row r="335" spans="3:3" x14ac:dyDescent="0.3">
      <c r="C335" s="90"/>
    </row>
    <row r="336" spans="3:3" x14ac:dyDescent="0.3">
      <c r="C336" s="90"/>
    </row>
    <row r="337" spans="3:3" x14ac:dyDescent="0.3">
      <c r="C337" s="90"/>
    </row>
    <row r="338" spans="3:3" x14ac:dyDescent="0.3">
      <c r="C338" s="90"/>
    </row>
    <row r="339" spans="3:3" x14ac:dyDescent="0.3">
      <c r="C339" s="90"/>
    </row>
    <row r="340" spans="3:3" x14ac:dyDescent="0.3">
      <c r="C340" s="90"/>
    </row>
    <row r="341" spans="3:3" x14ac:dyDescent="0.3">
      <c r="C341" s="90"/>
    </row>
    <row r="342" spans="3:3" x14ac:dyDescent="0.3">
      <c r="C342" s="90"/>
    </row>
    <row r="343" spans="3:3" x14ac:dyDescent="0.3">
      <c r="C343" s="90"/>
    </row>
    <row r="344" spans="3:3" x14ac:dyDescent="0.3">
      <c r="C344" s="90"/>
    </row>
    <row r="345" spans="3:3" x14ac:dyDescent="0.3">
      <c r="C345" s="90"/>
    </row>
    <row r="346" spans="3:3" x14ac:dyDescent="0.3">
      <c r="C346" s="90"/>
    </row>
    <row r="347" spans="3:3" x14ac:dyDescent="0.3">
      <c r="C347" s="90"/>
    </row>
    <row r="348" spans="3:3" x14ac:dyDescent="0.3">
      <c r="C348" s="90"/>
    </row>
    <row r="349" spans="3:3" x14ac:dyDescent="0.3">
      <c r="C349" s="90"/>
    </row>
    <row r="350" spans="3:3" x14ac:dyDescent="0.3">
      <c r="C350" s="90"/>
    </row>
    <row r="351" spans="3:3" x14ac:dyDescent="0.3">
      <c r="C351" s="90"/>
    </row>
    <row r="352" spans="3:3" x14ac:dyDescent="0.3">
      <c r="C352" s="90"/>
    </row>
    <row r="353" spans="3:3" x14ac:dyDescent="0.3">
      <c r="C353" s="90"/>
    </row>
    <row r="354" spans="3:3" x14ac:dyDescent="0.3">
      <c r="C354" s="90"/>
    </row>
    <row r="355" spans="3:3" x14ac:dyDescent="0.3">
      <c r="C355" s="90"/>
    </row>
    <row r="356" spans="3:3" x14ac:dyDescent="0.3">
      <c r="C356" s="90"/>
    </row>
    <row r="357" spans="3:3" x14ac:dyDescent="0.3">
      <c r="C357" s="90"/>
    </row>
    <row r="358" spans="3:3" x14ac:dyDescent="0.3">
      <c r="C358" s="90"/>
    </row>
    <row r="359" spans="3:3" x14ac:dyDescent="0.3">
      <c r="C359" s="90"/>
    </row>
    <row r="360" spans="3:3" x14ac:dyDescent="0.3">
      <c r="C360" s="90"/>
    </row>
    <row r="361" spans="3:3" x14ac:dyDescent="0.3">
      <c r="C361" s="90"/>
    </row>
    <row r="362" spans="3:3" x14ac:dyDescent="0.3">
      <c r="C362" s="90"/>
    </row>
    <row r="363" spans="3:3" x14ac:dyDescent="0.3">
      <c r="C363" s="90"/>
    </row>
    <row r="364" spans="3:3" x14ac:dyDescent="0.3">
      <c r="C364" s="90"/>
    </row>
    <row r="365" spans="3:3" x14ac:dyDescent="0.3">
      <c r="C365" s="90"/>
    </row>
    <row r="366" spans="3:3" x14ac:dyDescent="0.3">
      <c r="C366" s="90"/>
    </row>
    <row r="367" spans="3:3" x14ac:dyDescent="0.3">
      <c r="C367" s="90"/>
    </row>
    <row r="368" spans="3:3" x14ac:dyDescent="0.3">
      <c r="C368" s="90"/>
    </row>
    <row r="369" spans="3:3" x14ac:dyDescent="0.3">
      <c r="C369" s="90"/>
    </row>
    <row r="370" spans="3:3" x14ac:dyDescent="0.3">
      <c r="C370" s="90"/>
    </row>
    <row r="371" spans="3:3" x14ac:dyDescent="0.3">
      <c r="C371" s="90"/>
    </row>
    <row r="372" spans="3:3" x14ac:dyDescent="0.3">
      <c r="C372" s="90"/>
    </row>
    <row r="373" spans="3:3" x14ac:dyDescent="0.3">
      <c r="C373" s="90"/>
    </row>
    <row r="374" spans="3:3" x14ac:dyDescent="0.3">
      <c r="C374" s="90"/>
    </row>
    <row r="375" spans="3:3" x14ac:dyDescent="0.3">
      <c r="C375" s="90"/>
    </row>
    <row r="376" spans="3:3" x14ac:dyDescent="0.3">
      <c r="C376" s="90"/>
    </row>
    <row r="377" spans="3:3" x14ac:dyDescent="0.3">
      <c r="C377" s="90"/>
    </row>
    <row r="378" spans="3:3" x14ac:dyDescent="0.3">
      <c r="C378" s="90"/>
    </row>
    <row r="379" spans="3:3" x14ac:dyDescent="0.3">
      <c r="C379" s="90"/>
    </row>
    <row r="380" spans="3:3" x14ac:dyDescent="0.3">
      <c r="C380" s="90"/>
    </row>
    <row r="381" spans="3:3" x14ac:dyDescent="0.3">
      <c r="C381" s="90"/>
    </row>
    <row r="382" spans="3:3" x14ac:dyDescent="0.3">
      <c r="C382" s="90"/>
    </row>
    <row r="383" spans="3:3" x14ac:dyDescent="0.3">
      <c r="C383" s="90"/>
    </row>
    <row r="384" spans="3:3" x14ac:dyDescent="0.3">
      <c r="C384" s="90"/>
    </row>
    <row r="385" spans="3:3" x14ac:dyDescent="0.3">
      <c r="C385" s="90"/>
    </row>
    <row r="386" spans="3:3" x14ac:dyDescent="0.3">
      <c r="C386" s="90"/>
    </row>
    <row r="387" spans="3:3" x14ac:dyDescent="0.3">
      <c r="C387" s="90"/>
    </row>
    <row r="388" spans="3:3" x14ac:dyDescent="0.3">
      <c r="C388" s="90"/>
    </row>
    <row r="389" spans="3:3" x14ac:dyDescent="0.3">
      <c r="C389" s="90"/>
    </row>
    <row r="390" spans="3:3" x14ac:dyDescent="0.3">
      <c r="C390" s="90"/>
    </row>
    <row r="391" spans="3:3" x14ac:dyDescent="0.3">
      <c r="C391" s="90"/>
    </row>
    <row r="392" spans="3:3" x14ac:dyDescent="0.3">
      <c r="C392" s="90"/>
    </row>
    <row r="393" spans="3:3" x14ac:dyDescent="0.3">
      <c r="C393" s="90"/>
    </row>
    <row r="394" spans="3:3" x14ac:dyDescent="0.3">
      <c r="C394" s="90"/>
    </row>
    <row r="395" spans="3:3" x14ac:dyDescent="0.3">
      <c r="C395" s="90"/>
    </row>
    <row r="396" spans="3:3" x14ac:dyDescent="0.3">
      <c r="C396" s="90"/>
    </row>
    <row r="397" spans="3:3" x14ac:dyDescent="0.3">
      <c r="C397" s="90"/>
    </row>
    <row r="398" spans="3:3" x14ac:dyDescent="0.3">
      <c r="C398" s="90"/>
    </row>
    <row r="399" spans="3:3" x14ac:dyDescent="0.3">
      <c r="C399" s="90"/>
    </row>
    <row r="400" spans="3:3" x14ac:dyDescent="0.3">
      <c r="C400" s="90"/>
    </row>
    <row r="401" spans="3:3" x14ac:dyDescent="0.3">
      <c r="C401" s="90"/>
    </row>
    <row r="402" spans="3:3" x14ac:dyDescent="0.3">
      <c r="C402" s="90"/>
    </row>
    <row r="403" spans="3:3" x14ac:dyDescent="0.3">
      <c r="C403" s="90"/>
    </row>
    <row r="404" spans="3:3" x14ac:dyDescent="0.3">
      <c r="C404" s="90"/>
    </row>
    <row r="405" spans="3:3" x14ac:dyDescent="0.3">
      <c r="C405" s="90"/>
    </row>
    <row r="406" spans="3:3" x14ac:dyDescent="0.3">
      <c r="C406" s="90"/>
    </row>
    <row r="407" spans="3:3" x14ac:dyDescent="0.3">
      <c r="C407" s="90"/>
    </row>
    <row r="408" spans="3:3" x14ac:dyDescent="0.3">
      <c r="C408" s="90"/>
    </row>
    <row r="409" spans="3:3" x14ac:dyDescent="0.3">
      <c r="C409" s="90"/>
    </row>
    <row r="410" spans="3:3" x14ac:dyDescent="0.3">
      <c r="C410" s="90"/>
    </row>
    <row r="411" spans="3:3" x14ac:dyDescent="0.3">
      <c r="C411" s="90"/>
    </row>
    <row r="412" spans="3:3" x14ac:dyDescent="0.3">
      <c r="C412" s="90"/>
    </row>
    <row r="413" spans="3:3" x14ac:dyDescent="0.3">
      <c r="C413" s="90"/>
    </row>
    <row r="414" spans="3:3" x14ac:dyDescent="0.3">
      <c r="C414" s="90"/>
    </row>
    <row r="415" spans="3:3" x14ac:dyDescent="0.3">
      <c r="C415" s="90"/>
    </row>
    <row r="416" spans="3:3" x14ac:dyDescent="0.3">
      <c r="C416" s="90"/>
    </row>
    <row r="417" spans="3:3" x14ac:dyDescent="0.3">
      <c r="C417" s="90"/>
    </row>
    <row r="418" spans="3:3" x14ac:dyDescent="0.3">
      <c r="C418" s="90"/>
    </row>
    <row r="419" spans="3:3" x14ac:dyDescent="0.3">
      <c r="C419" s="90"/>
    </row>
    <row r="420" spans="3:3" x14ac:dyDescent="0.3">
      <c r="C420" s="90"/>
    </row>
    <row r="421" spans="3:3" x14ac:dyDescent="0.3">
      <c r="C421" s="90"/>
    </row>
    <row r="422" spans="3:3" x14ac:dyDescent="0.3">
      <c r="C422" s="90"/>
    </row>
    <row r="423" spans="3:3" x14ac:dyDescent="0.3">
      <c r="C423" s="90"/>
    </row>
    <row r="424" spans="3:3" x14ac:dyDescent="0.3">
      <c r="C424" s="90"/>
    </row>
    <row r="425" spans="3:3" x14ac:dyDescent="0.3">
      <c r="C425" s="90"/>
    </row>
    <row r="426" spans="3:3" x14ac:dyDescent="0.3">
      <c r="C426" s="90"/>
    </row>
    <row r="427" spans="3:3" x14ac:dyDescent="0.3">
      <c r="C427" s="90"/>
    </row>
    <row r="428" spans="3:3" x14ac:dyDescent="0.3">
      <c r="C428" s="90"/>
    </row>
    <row r="429" spans="3:3" x14ac:dyDescent="0.3">
      <c r="C429" s="90"/>
    </row>
    <row r="430" spans="3:3" x14ac:dyDescent="0.3">
      <c r="C430" s="90"/>
    </row>
    <row r="431" spans="3:3" x14ac:dyDescent="0.3">
      <c r="C431" s="90"/>
    </row>
    <row r="432" spans="3:3" x14ac:dyDescent="0.3">
      <c r="C432" s="90"/>
    </row>
    <row r="433" spans="3:3" x14ac:dyDescent="0.3">
      <c r="C433" s="90"/>
    </row>
    <row r="434" spans="3:3" x14ac:dyDescent="0.3">
      <c r="C434" s="90"/>
    </row>
    <row r="435" spans="3:3" x14ac:dyDescent="0.3">
      <c r="C435" s="90"/>
    </row>
    <row r="436" spans="3:3" x14ac:dyDescent="0.3">
      <c r="C436" s="90"/>
    </row>
    <row r="437" spans="3:3" x14ac:dyDescent="0.3">
      <c r="C437" s="90"/>
    </row>
    <row r="438" spans="3:3" x14ac:dyDescent="0.3">
      <c r="C438" s="90"/>
    </row>
    <row r="439" spans="3:3" x14ac:dyDescent="0.3">
      <c r="C439" s="90"/>
    </row>
    <row r="440" spans="3:3" x14ac:dyDescent="0.3">
      <c r="C440" s="90"/>
    </row>
    <row r="441" spans="3:3" x14ac:dyDescent="0.3">
      <c r="C441" s="90"/>
    </row>
    <row r="442" spans="3:3" x14ac:dyDescent="0.3">
      <c r="C442" s="90"/>
    </row>
    <row r="443" spans="3:3" x14ac:dyDescent="0.3">
      <c r="C443" s="90"/>
    </row>
    <row r="444" spans="3:3" x14ac:dyDescent="0.3">
      <c r="C444" s="90"/>
    </row>
    <row r="445" spans="3:3" x14ac:dyDescent="0.3">
      <c r="C445" s="90"/>
    </row>
    <row r="446" spans="3:3" x14ac:dyDescent="0.3">
      <c r="C446" s="90"/>
    </row>
    <row r="447" spans="3:3" x14ac:dyDescent="0.3">
      <c r="C447" s="90"/>
    </row>
    <row r="448" spans="3:3" x14ac:dyDescent="0.3">
      <c r="C448" s="90"/>
    </row>
    <row r="449" spans="3:3" x14ac:dyDescent="0.3">
      <c r="C449" s="90"/>
    </row>
    <row r="450" spans="3:3" x14ac:dyDescent="0.3">
      <c r="C450" s="90"/>
    </row>
    <row r="451" spans="3:3" x14ac:dyDescent="0.3">
      <c r="C451" s="90"/>
    </row>
    <row r="452" spans="3:3" x14ac:dyDescent="0.3">
      <c r="C452" s="90"/>
    </row>
    <row r="453" spans="3:3" x14ac:dyDescent="0.3">
      <c r="C453" s="90"/>
    </row>
    <row r="454" spans="3:3" x14ac:dyDescent="0.3">
      <c r="C454" s="90"/>
    </row>
    <row r="455" spans="3:3" x14ac:dyDescent="0.3">
      <c r="C455" s="90"/>
    </row>
    <row r="456" spans="3:3" x14ac:dyDescent="0.3">
      <c r="C456" s="90"/>
    </row>
    <row r="457" spans="3:3" x14ac:dyDescent="0.3">
      <c r="C457" s="90"/>
    </row>
    <row r="458" spans="3:3" x14ac:dyDescent="0.3">
      <c r="C458" s="90"/>
    </row>
    <row r="459" spans="3:3" x14ac:dyDescent="0.3">
      <c r="C459" s="90"/>
    </row>
    <row r="460" spans="3:3" x14ac:dyDescent="0.3">
      <c r="C460" s="90"/>
    </row>
    <row r="461" spans="3:3" x14ac:dyDescent="0.3">
      <c r="C461" s="90"/>
    </row>
    <row r="462" spans="3:3" x14ac:dyDescent="0.3">
      <c r="C462" s="90"/>
    </row>
    <row r="463" spans="3:3" x14ac:dyDescent="0.3">
      <c r="C463" s="90"/>
    </row>
    <row r="464" spans="3:3" x14ac:dyDescent="0.3">
      <c r="C464" s="90"/>
    </row>
    <row r="465" spans="3:3" x14ac:dyDescent="0.3">
      <c r="C465" s="90"/>
    </row>
    <row r="466" spans="3:3" x14ac:dyDescent="0.3">
      <c r="C466" s="90"/>
    </row>
    <row r="467" spans="3:3" x14ac:dyDescent="0.3">
      <c r="C467" s="90"/>
    </row>
    <row r="468" spans="3:3" x14ac:dyDescent="0.3">
      <c r="C468" s="90"/>
    </row>
    <row r="469" spans="3:3" x14ac:dyDescent="0.3">
      <c r="C469" s="90"/>
    </row>
    <row r="470" spans="3:3" x14ac:dyDescent="0.3">
      <c r="C470" s="90"/>
    </row>
    <row r="471" spans="3:3" x14ac:dyDescent="0.3">
      <c r="C471" s="90"/>
    </row>
    <row r="472" spans="3:3" x14ac:dyDescent="0.3">
      <c r="C472" s="90"/>
    </row>
    <row r="473" spans="3:3" x14ac:dyDescent="0.3">
      <c r="C473" s="90"/>
    </row>
    <row r="474" spans="3:3" x14ac:dyDescent="0.3">
      <c r="C474" s="90"/>
    </row>
    <row r="475" spans="3:3" x14ac:dyDescent="0.3">
      <c r="C475" s="90"/>
    </row>
    <row r="476" spans="3:3" x14ac:dyDescent="0.3">
      <c r="C476" s="90"/>
    </row>
    <row r="477" spans="3:3" x14ac:dyDescent="0.3">
      <c r="C477" s="90"/>
    </row>
    <row r="478" spans="3:3" x14ac:dyDescent="0.3">
      <c r="C478" s="90"/>
    </row>
    <row r="479" spans="3:3" x14ac:dyDescent="0.3">
      <c r="C479" s="90"/>
    </row>
    <row r="480" spans="3:3" x14ac:dyDescent="0.3">
      <c r="C480" s="90"/>
    </row>
    <row r="481" spans="3:3" x14ac:dyDescent="0.3">
      <c r="C481" s="90"/>
    </row>
    <row r="482" spans="3:3" x14ac:dyDescent="0.3">
      <c r="C482" s="90"/>
    </row>
    <row r="483" spans="3:3" x14ac:dyDescent="0.3">
      <c r="C483" s="90"/>
    </row>
    <row r="484" spans="3:3" x14ac:dyDescent="0.3">
      <c r="C484" s="90"/>
    </row>
    <row r="485" spans="3:3" x14ac:dyDescent="0.3">
      <c r="C485" s="90"/>
    </row>
    <row r="486" spans="3:3" x14ac:dyDescent="0.3">
      <c r="C486" s="90"/>
    </row>
    <row r="487" spans="3:3" x14ac:dyDescent="0.3">
      <c r="C487" s="90"/>
    </row>
    <row r="488" spans="3:3" x14ac:dyDescent="0.3">
      <c r="C488" s="90"/>
    </row>
    <row r="489" spans="3:3" x14ac:dyDescent="0.3">
      <c r="C489" s="90"/>
    </row>
    <row r="490" spans="3:3" x14ac:dyDescent="0.3">
      <c r="C490" s="90"/>
    </row>
    <row r="491" spans="3:3" x14ac:dyDescent="0.3">
      <c r="C491" s="90"/>
    </row>
    <row r="492" spans="3:3" x14ac:dyDescent="0.3">
      <c r="C492" s="90"/>
    </row>
    <row r="493" spans="3:3" x14ac:dyDescent="0.3">
      <c r="C493" s="90"/>
    </row>
    <row r="494" spans="3:3" x14ac:dyDescent="0.3">
      <c r="C494" s="90"/>
    </row>
    <row r="495" spans="3:3" x14ac:dyDescent="0.3">
      <c r="C495" s="90"/>
    </row>
    <row r="496" spans="3:3" x14ac:dyDescent="0.3">
      <c r="C496" s="90"/>
    </row>
    <row r="497" spans="3:3" x14ac:dyDescent="0.3">
      <c r="C497" s="90"/>
    </row>
    <row r="498" spans="3:3" x14ac:dyDescent="0.3">
      <c r="C498" s="90"/>
    </row>
    <row r="499" spans="3:3" x14ac:dyDescent="0.3">
      <c r="C499" s="90"/>
    </row>
    <row r="500" spans="3:3" x14ac:dyDescent="0.3">
      <c r="C500" s="90"/>
    </row>
    <row r="501" spans="3:3" x14ac:dyDescent="0.3">
      <c r="C501" s="90"/>
    </row>
    <row r="502" spans="3:3" x14ac:dyDescent="0.3">
      <c r="C502" s="90"/>
    </row>
    <row r="503" spans="3:3" x14ac:dyDescent="0.3">
      <c r="C503" s="90"/>
    </row>
    <row r="504" spans="3:3" x14ac:dyDescent="0.3">
      <c r="C504" s="90"/>
    </row>
    <row r="505" spans="3:3" x14ac:dyDescent="0.3">
      <c r="C505" s="90"/>
    </row>
    <row r="506" spans="3:3" x14ac:dyDescent="0.3">
      <c r="C506" s="90"/>
    </row>
    <row r="507" spans="3:3" x14ac:dyDescent="0.3">
      <c r="C507" s="90"/>
    </row>
    <row r="508" spans="3:3" x14ac:dyDescent="0.3">
      <c r="C508" s="90"/>
    </row>
    <row r="509" spans="3:3" x14ac:dyDescent="0.3">
      <c r="C509" s="90"/>
    </row>
    <row r="510" spans="3:3" x14ac:dyDescent="0.3">
      <c r="C510" s="90"/>
    </row>
    <row r="511" spans="3:3" x14ac:dyDescent="0.3">
      <c r="C511" s="90"/>
    </row>
    <row r="512" spans="3:3" x14ac:dyDescent="0.3">
      <c r="C512" s="90"/>
    </row>
    <row r="513" spans="3:3" x14ac:dyDescent="0.3">
      <c r="C513" s="90"/>
    </row>
    <row r="514" spans="3:3" x14ac:dyDescent="0.3">
      <c r="C514" s="90"/>
    </row>
    <row r="515" spans="3:3" x14ac:dyDescent="0.3">
      <c r="C515" s="90"/>
    </row>
    <row r="516" spans="3:3" x14ac:dyDescent="0.3">
      <c r="C516" s="90"/>
    </row>
    <row r="517" spans="3:3" x14ac:dyDescent="0.3">
      <c r="C517" s="90"/>
    </row>
    <row r="518" spans="3:3" x14ac:dyDescent="0.3">
      <c r="C518" s="90"/>
    </row>
    <row r="519" spans="3:3" x14ac:dyDescent="0.3">
      <c r="C519" s="90"/>
    </row>
    <row r="520" spans="3:3" x14ac:dyDescent="0.3">
      <c r="C520" s="90"/>
    </row>
    <row r="521" spans="3:3" x14ac:dyDescent="0.3">
      <c r="C521" s="90"/>
    </row>
    <row r="522" spans="3:3" x14ac:dyDescent="0.3">
      <c r="C522" s="90"/>
    </row>
    <row r="523" spans="3:3" x14ac:dyDescent="0.3">
      <c r="C523" s="90"/>
    </row>
    <row r="524" spans="3:3" x14ac:dyDescent="0.3">
      <c r="C524" s="90"/>
    </row>
    <row r="525" spans="3:3" x14ac:dyDescent="0.3">
      <c r="C525" s="90"/>
    </row>
    <row r="526" spans="3:3" x14ac:dyDescent="0.3">
      <c r="C526" s="90"/>
    </row>
    <row r="527" spans="3:3" x14ac:dyDescent="0.3">
      <c r="C527" s="90"/>
    </row>
    <row r="528" spans="3:3" x14ac:dyDescent="0.3">
      <c r="C528" s="90"/>
    </row>
    <row r="529" spans="3:3" x14ac:dyDescent="0.3">
      <c r="C529" s="90"/>
    </row>
    <row r="530" spans="3:3" x14ac:dyDescent="0.3">
      <c r="C530" s="90"/>
    </row>
    <row r="531" spans="3:3" x14ac:dyDescent="0.3">
      <c r="C531" s="90"/>
    </row>
    <row r="532" spans="3:3" x14ac:dyDescent="0.3">
      <c r="C532" s="90"/>
    </row>
    <row r="533" spans="3:3" x14ac:dyDescent="0.3">
      <c r="C533" s="90"/>
    </row>
    <row r="534" spans="3:3" x14ac:dyDescent="0.3">
      <c r="C534" s="90"/>
    </row>
    <row r="535" spans="3:3" x14ac:dyDescent="0.3">
      <c r="C535" s="90"/>
    </row>
    <row r="536" spans="3:3" x14ac:dyDescent="0.3">
      <c r="C536" s="90"/>
    </row>
    <row r="537" spans="3:3" x14ac:dyDescent="0.3">
      <c r="C537" s="90"/>
    </row>
    <row r="538" spans="3:3" x14ac:dyDescent="0.3">
      <c r="C538" s="90"/>
    </row>
    <row r="539" spans="3:3" x14ac:dyDescent="0.3">
      <c r="C539" s="90"/>
    </row>
    <row r="540" spans="3:3" x14ac:dyDescent="0.3">
      <c r="C540" s="90"/>
    </row>
    <row r="541" spans="3:3" x14ac:dyDescent="0.3">
      <c r="C541" s="90"/>
    </row>
    <row r="542" spans="3:3" x14ac:dyDescent="0.3">
      <c r="C542" s="90"/>
    </row>
    <row r="543" spans="3:3" x14ac:dyDescent="0.3">
      <c r="C543" s="90"/>
    </row>
    <row r="544" spans="3:3" x14ac:dyDescent="0.3">
      <c r="C544" s="90"/>
    </row>
    <row r="545" spans="3:3" x14ac:dyDescent="0.3">
      <c r="C545" s="90"/>
    </row>
    <row r="546" spans="3:3" x14ac:dyDescent="0.3">
      <c r="C546" s="90"/>
    </row>
    <row r="547" spans="3:3" x14ac:dyDescent="0.3">
      <c r="C547" s="90"/>
    </row>
    <row r="548" spans="3:3" x14ac:dyDescent="0.3">
      <c r="C548" s="90"/>
    </row>
    <row r="549" spans="3:3" x14ac:dyDescent="0.3">
      <c r="C549" s="90"/>
    </row>
    <row r="550" spans="3:3" x14ac:dyDescent="0.3">
      <c r="C550" s="90"/>
    </row>
    <row r="551" spans="3:3" x14ac:dyDescent="0.3">
      <c r="C551" s="90"/>
    </row>
    <row r="552" spans="3:3" x14ac:dyDescent="0.3">
      <c r="C552" s="90"/>
    </row>
    <row r="553" spans="3:3" x14ac:dyDescent="0.3">
      <c r="C553" s="90"/>
    </row>
    <row r="554" spans="3:3" x14ac:dyDescent="0.3">
      <c r="C554" s="90"/>
    </row>
    <row r="555" spans="3:3" x14ac:dyDescent="0.3">
      <c r="C555" s="90"/>
    </row>
    <row r="556" spans="3:3" x14ac:dyDescent="0.3">
      <c r="C556" s="90"/>
    </row>
    <row r="557" spans="3:3" x14ac:dyDescent="0.3">
      <c r="C557" s="90"/>
    </row>
    <row r="558" spans="3:3" x14ac:dyDescent="0.3">
      <c r="C558" s="90"/>
    </row>
    <row r="559" spans="3:3" x14ac:dyDescent="0.3">
      <c r="C559" s="90"/>
    </row>
    <row r="560" spans="3:3" x14ac:dyDescent="0.3">
      <c r="C560" s="90"/>
    </row>
    <row r="561" spans="3:3" x14ac:dyDescent="0.3">
      <c r="C561" s="90"/>
    </row>
    <row r="562" spans="3:3" x14ac:dyDescent="0.3">
      <c r="C562" s="90"/>
    </row>
    <row r="563" spans="3:3" x14ac:dyDescent="0.3">
      <c r="C563" s="90"/>
    </row>
    <row r="564" spans="3:3" x14ac:dyDescent="0.3">
      <c r="C564" s="90"/>
    </row>
    <row r="565" spans="3:3" x14ac:dyDescent="0.3">
      <c r="C565" s="90"/>
    </row>
    <row r="566" spans="3:3" x14ac:dyDescent="0.3">
      <c r="C566" s="90"/>
    </row>
    <row r="567" spans="3:3" x14ac:dyDescent="0.3">
      <c r="C567" s="90"/>
    </row>
    <row r="568" spans="3:3" x14ac:dyDescent="0.3">
      <c r="C568" s="90"/>
    </row>
    <row r="569" spans="3:3" x14ac:dyDescent="0.3">
      <c r="C569" s="90"/>
    </row>
    <row r="570" spans="3:3" x14ac:dyDescent="0.3">
      <c r="C570" s="90"/>
    </row>
    <row r="571" spans="3:3" x14ac:dyDescent="0.3">
      <c r="C571" s="90"/>
    </row>
    <row r="572" spans="3:3" x14ac:dyDescent="0.3">
      <c r="C572" s="90"/>
    </row>
    <row r="573" spans="3:3" x14ac:dyDescent="0.3">
      <c r="C573" s="90"/>
    </row>
    <row r="574" spans="3:3" x14ac:dyDescent="0.3">
      <c r="C574" s="90"/>
    </row>
    <row r="575" spans="3:3" x14ac:dyDescent="0.3">
      <c r="C575" s="90"/>
    </row>
    <row r="576" spans="3:3" x14ac:dyDescent="0.3">
      <c r="C576" s="90"/>
    </row>
    <row r="577" spans="3:3" x14ac:dyDescent="0.3">
      <c r="C577" s="90"/>
    </row>
    <row r="578" spans="3:3" x14ac:dyDescent="0.3">
      <c r="C578" s="90"/>
    </row>
    <row r="579" spans="3:3" x14ac:dyDescent="0.3">
      <c r="C579" s="90"/>
    </row>
    <row r="580" spans="3:3" x14ac:dyDescent="0.3">
      <c r="C580" s="90"/>
    </row>
    <row r="581" spans="3:3" x14ac:dyDescent="0.3">
      <c r="C581" s="90"/>
    </row>
    <row r="582" spans="3:3" x14ac:dyDescent="0.3">
      <c r="C582" s="90"/>
    </row>
    <row r="583" spans="3:3" x14ac:dyDescent="0.3">
      <c r="C583" s="90"/>
    </row>
    <row r="584" spans="3:3" x14ac:dyDescent="0.3">
      <c r="C584" s="90"/>
    </row>
    <row r="585" spans="3:3" x14ac:dyDescent="0.3">
      <c r="C585" s="90"/>
    </row>
    <row r="586" spans="3:3" x14ac:dyDescent="0.3">
      <c r="C586" s="90"/>
    </row>
    <row r="587" spans="3:3" x14ac:dyDescent="0.3">
      <c r="C587" s="90"/>
    </row>
    <row r="588" spans="3:3" x14ac:dyDescent="0.3">
      <c r="C588" s="90"/>
    </row>
    <row r="589" spans="3:3" x14ac:dyDescent="0.3">
      <c r="C589" s="90"/>
    </row>
    <row r="590" spans="3:3" x14ac:dyDescent="0.3">
      <c r="C590" s="90"/>
    </row>
    <row r="591" spans="3:3" x14ac:dyDescent="0.3">
      <c r="C591" s="90"/>
    </row>
    <row r="592" spans="3:3" x14ac:dyDescent="0.3">
      <c r="C592" s="90"/>
    </row>
    <row r="593" spans="3:3" x14ac:dyDescent="0.3">
      <c r="C593" s="90"/>
    </row>
    <row r="594" spans="3:3" x14ac:dyDescent="0.3">
      <c r="C594" s="90"/>
    </row>
    <row r="595" spans="3:3" x14ac:dyDescent="0.3">
      <c r="C595" s="90"/>
    </row>
    <row r="596" spans="3:3" x14ac:dyDescent="0.3">
      <c r="C596" s="90"/>
    </row>
    <row r="597" spans="3:3" x14ac:dyDescent="0.3">
      <c r="C597" s="90"/>
    </row>
    <row r="598" spans="3:3" x14ac:dyDescent="0.3">
      <c r="C598" s="90"/>
    </row>
    <row r="599" spans="3:3" x14ac:dyDescent="0.3">
      <c r="C599" s="90"/>
    </row>
    <row r="600" spans="3:3" x14ac:dyDescent="0.3">
      <c r="C600" s="90"/>
    </row>
    <row r="601" spans="3:3" x14ac:dyDescent="0.3">
      <c r="C601" s="90"/>
    </row>
    <row r="602" spans="3:3" x14ac:dyDescent="0.3">
      <c r="C602" s="90"/>
    </row>
    <row r="603" spans="3:3" x14ac:dyDescent="0.3">
      <c r="C603" s="90"/>
    </row>
    <row r="604" spans="3:3" x14ac:dyDescent="0.3">
      <c r="C604" s="90"/>
    </row>
    <row r="605" spans="3:3" x14ac:dyDescent="0.3">
      <c r="C605" s="90"/>
    </row>
    <row r="606" spans="3:3" x14ac:dyDescent="0.3">
      <c r="C606" s="90"/>
    </row>
    <row r="607" spans="3:3" x14ac:dyDescent="0.3">
      <c r="C607" s="90"/>
    </row>
    <row r="608" spans="3:3" x14ac:dyDescent="0.3">
      <c r="C608" s="90"/>
    </row>
    <row r="609" spans="3:3" x14ac:dyDescent="0.3">
      <c r="C609" s="90"/>
    </row>
    <row r="610" spans="3:3" x14ac:dyDescent="0.3">
      <c r="C610" s="90"/>
    </row>
    <row r="611" spans="3:3" x14ac:dyDescent="0.3">
      <c r="C611" s="90"/>
    </row>
    <row r="612" spans="3:3" x14ac:dyDescent="0.3">
      <c r="C612" s="90"/>
    </row>
    <row r="613" spans="3:3" x14ac:dyDescent="0.3">
      <c r="C613" s="90"/>
    </row>
    <row r="614" spans="3:3" x14ac:dyDescent="0.3">
      <c r="C614" s="90"/>
    </row>
    <row r="615" spans="3:3" x14ac:dyDescent="0.3">
      <c r="C615" s="90"/>
    </row>
    <row r="616" spans="3:3" x14ac:dyDescent="0.3">
      <c r="C616" s="90"/>
    </row>
    <row r="617" spans="3:3" x14ac:dyDescent="0.3">
      <c r="C617" s="90"/>
    </row>
    <row r="618" spans="3:3" x14ac:dyDescent="0.3">
      <c r="C618" s="90"/>
    </row>
    <row r="619" spans="3:3" x14ac:dyDescent="0.3">
      <c r="C619" s="90"/>
    </row>
    <row r="620" spans="3:3" x14ac:dyDescent="0.3">
      <c r="C620" s="90"/>
    </row>
    <row r="621" spans="3:3" x14ac:dyDescent="0.3">
      <c r="C621" s="90"/>
    </row>
    <row r="622" spans="3:3" x14ac:dyDescent="0.3">
      <c r="C622" s="90"/>
    </row>
    <row r="623" spans="3:3" x14ac:dyDescent="0.3">
      <c r="C623" s="90"/>
    </row>
    <row r="624" spans="3:3" x14ac:dyDescent="0.3">
      <c r="C624" s="90"/>
    </row>
    <row r="625" spans="3:3" x14ac:dyDescent="0.3">
      <c r="C625" s="90"/>
    </row>
    <row r="626" spans="3:3" x14ac:dyDescent="0.3">
      <c r="C626" s="90"/>
    </row>
    <row r="627" spans="3:3" x14ac:dyDescent="0.3">
      <c r="C627" s="90"/>
    </row>
    <row r="628" spans="3:3" x14ac:dyDescent="0.3">
      <c r="C628" s="90"/>
    </row>
    <row r="629" spans="3:3" x14ac:dyDescent="0.3">
      <c r="C629" s="90"/>
    </row>
    <row r="630" spans="3:3" x14ac:dyDescent="0.3">
      <c r="C630" s="90"/>
    </row>
    <row r="631" spans="3:3" x14ac:dyDescent="0.3">
      <c r="C631" s="90"/>
    </row>
    <row r="632" spans="3:3" x14ac:dyDescent="0.3">
      <c r="C632" s="90"/>
    </row>
    <row r="633" spans="3:3" x14ac:dyDescent="0.3">
      <c r="C633" s="90"/>
    </row>
    <row r="634" spans="3:3" x14ac:dyDescent="0.3">
      <c r="C634" s="90"/>
    </row>
    <row r="635" spans="3:3" x14ac:dyDescent="0.3">
      <c r="C635" s="90"/>
    </row>
    <row r="636" spans="3:3" x14ac:dyDescent="0.3">
      <c r="C636" s="90"/>
    </row>
    <row r="637" spans="3:3" x14ac:dyDescent="0.3">
      <c r="C637" s="90"/>
    </row>
    <row r="638" spans="3:3" x14ac:dyDescent="0.3">
      <c r="C638" s="90"/>
    </row>
    <row r="639" spans="3:3" x14ac:dyDescent="0.3">
      <c r="C639" s="90"/>
    </row>
    <row r="640" spans="3:3" x14ac:dyDescent="0.3">
      <c r="C640" s="90"/>
    </row>
    <row r="641" spans="3:3" x14ac:dyDescent="0.3">
      <c r="C641" s="90"/>
    </row>
    <row r="642" spans="3:3" x14ac:dyDescent="0.3">
      <c r="C642" s="90"/>
    </row>
    <row r="643" spans="3:3" x14ac:dyDescent="0.3">
      <c r="C643" s="90"/>
    </row>
    <row r="644" spans="3:3" x14ac:dyDescent="0.3">
      <c r="C644" s="90"/>
    </row>
    <row r="645" spans="3:3" x14ac:dyDescent="0.3">
      <c r="C645" s="90"/>
    </row>
    <row r="646" spans="3:3" x14ac:dyDescent="0.3">
      <c r="C646" s="90"/>
    </row>
    <row r="647" spans="3:3" x14ac:dyDescent="0.3">
      <c r="C647" s="90"/>
    </row>
    <row r="648" spans="3:3" x14ac:dyDescent="0.3">
      <c r="C648" s="90"/>
    </row>
    <row r="649" spans="3:3" x14ac:dyDescent="0.3">
      <c r="C649" s="90"/>
    </row>
    <row r="650" spans="3:3" x14ac:dyDescent="0.3">
      <c r="C650" s="90"/>
    </row>
    <row r="651" spans="3:3" x14ac:dyDescent="0.3">
      <c r="C651" s="90"/>
    </row>
    <row r="652" spans="3:3" x14ac:dyDescent="0.3">
      <c r="C652" s="90"/>
    </row>
    <row r="653" spans="3:3" x14ac:dyDescent="0.3">
      <c r="C653" s="90"/>
    </row>
    <row r="654" spans="3:3" x14ac:dyDescent="0.3">
      <c r="C654" s="90"/>
    </row>
    <row r="655" spans="3:3" x14ac:dyDescent="0.3">
      <c r="C655" s="90"/>
    </row>
    <row r="656" spans="3:3" x14ac:dyDescent="0.3">
      <c r="C656" s="90"/>
    </row>
    <row r="657" spans="3:3" x14ac:dyDescent="0.3">
      <c r="C657" s="90"/>
    </row>
    <row r="658" spans="3:3" x14ac:dyDescent="0.3">
      <c r="C658" s="90"/>
    </row>
    <row r="659" spans="3:3" x14ac:dyDescent="0.3">
      <c r="C659" s="90"/>
    </row>
    <row r="660" spans="3:3" x14ac:dyDescent="0.3">
      <c r="C660" s="90"/>
    </row>
    <row r="661" spans="3:3" x14ac:dyDescent="0.3">
      <c r="C661" s="90"/>
    </row>
    <row r="662" spans="3:3" x14ac:dyDescent="0.3">
      <c r="C662" s="90"/>
    </row>
    <row r="663" spans="3:3" x14ac:dyDescent="0.3">
      <c r="C663" s="90"/>
    </row>
    <row r="664" spans="3:3" x14ac:dyDescent="0.3">
      <c r="C664" s="90"/>
    </row>
    <row r="665" spans="3:3" x14ac:dyDescent="0.3">
      <c r="C665" s="90"/>
    </row>
    <row r="666" spans="3:3" x14ac:dyDescent="0.3">
      <c r="C666" s="90"/>
    </row>
    <row r="667" spans="3:3" x14ac:dyDescent="0.3">
      <c r="C667" s="90"/>
    </row>
    <row r="668" spans="3:3" x14ac:dyDescent="0.3">
      <c r="C668" s="90"/>
    </row>
    <row r="669" spans="3:3" x14ac:dyDescent="0.3">
      <c r="C669" s="90"/>
    </row>
    <row r="670" spans="3:3" x14ac:dyDescent="0.3">
      <c r="C670" s="90"/>
    </row>
    <row r="671" spans="3:3" x14ac:dyDescent="0.3">
      <c r="C671" s="90"/>
    </row>
    <row r="672" spans="3:3" x14ac:dyDescent="0.3">
      <c r="C672" s="90"/>
    </row>
    <row r="673" spans="3:3" x14ac:dyDescent="0.3">
      <c r="C673" s="90"/>
    </row>
    <row r="674" spans="3:3" x14ac:dyDescent="0.3">
      <c r="C674" s="90"/>
    </row>
    <row r="675" spans="3:3" x14ac:dyDescent="0.3">
      <c r="C675" s="90"/>
    </row>
    <row r="676" spans="3:3" x14ac:dyDescent="0.3">
      <c r="C676" s="90"/>
    </row>
    <row r="677" spans="3:3" x14ac:dyDescent="0.3">
      <c r="C677" s="90"/>
    </row>
    <row r="678" spans="3:3" x14ac:dyDescent="0.3">
      <c r="C678" s="90"/>
    </row>
    <row r="679" spans="3:3" x14ac:dyDescent="0.3">
      <c r="C679" s="90"/>
    </row>
    <row r="680" spans="3:3" x14ac:dyDescent="0.3">
      <c r="C680" s="90"/>
    </row>
    <row r="681" spans="3:3" x14ac:dyDescent="0.3">
      <c r="C681" s="90"/>
    </row>
    <row r="682" spans="3:3" x14ac:dyDescent="0.3">
      <c r="C682" s="90"/>
    </row>
    <row r="683" spans="3:3" x14ac:dyDescent="0.3">
      <c r="C683" s="90"/>
    </row>
    <row r="684" spans="3:3" x14ac:dyDescent="0.3">
      <c r="C684" s="90"/>
    </row>
    <row r="685" spans="3:3" x14ac:dyDescent="0.3">
      <c r="C685" s="90"/>
    </row>
    <row r="686" spans="3:3" x14ac:dyDescent="0.3">
      <c r="C686" s="90"/>
    </row>
    <row r="687" spans="3:3" x14ac:dyDescent="0.3">
      <c r="C687" s="90"/>
    </row>
    <row r="688" spans="3:3" x14ac:dyDescent="0.3">
      <c r="C688" s="90"/>
    </row>
    <row r="689" spans="3:3" x14ac:dyDescent="0.3">
      <c r="C689" s="90"/>
    </row>
    <row r="690" spans="3:3" x14ac:dyDescent="0.3">
      <c r="C690" s="90"/>
    </row>
    <row r="691" spans="3:3" x14ac:dyDescent="0.3">
      <c r="C691" s="90"/>
    </row>
    <row r="692" spans="3:3" x14ac:dyDescent="0.3">
      <c r="C692" s="90"/>
    </row>
    <row r="693" spans="3:3" x14ac:dyDescent="0.3">
      <c r="C693" s="90"/>
    </row>
    <row r="694" spans="3:3" x14ac:dyDescent="0.3">
      <c r="C694" s="90"/>
    </row>
    <row r="695" spans="3:3" x14ac:dyDescent="0.3">
      <c r="C695" s="90"/>
    </row>
    <row r="696" spans="3:3" x14ac:dyDescent="0.3">
      <c r="C696" s="90"/>
    </row>
    <row r="697" spans="3:3" x14ac:dyDescent="0.3">
      <c r="C697" s="90"/>
    </row>
    <row r="698" spans="3:3" x14ac:dyDescent="0.3">
      <c r="C698" s="90"/>
    </row>
    <row r="699" spans="3:3" x14ac:dyDescent="0.3">
      <c r="C699" s="90"/>
    </row>
    <row r="700" spans="3:3" x14ac:dyDescent="0.3">
      <c r="C700" s="90"/>
    </row>
    <row r="701" spans="3:3" x14ac:dyDescent="0.3">
      <c r="C701" s="90"/>
    </row>
    <row r="702" spans="3:3" x14ac:dyDescent="0.3">
      <c r="C702" s="90"/>
    </row>
    <row r="703" spans="3:3" x14ac:dyDescent="0.3">
      <c r="C703" s="90"/>
    </row>
    <row r="704" spans="3:3" x14ac:dyDescent="0.3">
      <c r="C704" s="90"/>
    </row>
    <row r="705" spans="3:3" x14ac:dyDescent="0.3">
      <c r="C705" s="90"/>
    </row>
    <row r="706" spans="3:3" x14ac:dyDescent="0.3">
      <c r="C706" s="90"/>
    </row>
    <row r="707" spans="3:3" x14ac:dyDescent="0.3">
      <c r="C707" s="90"/>
    </row>
    <row r="708" spans="3:3" x14ac:dyDescent="0.3">
      <c r="C708" s="90"/>
    </row>
    <row r="709" spans="3:3" x14ac:dyDescent="0.3">
      <c r="C709" s="90"/>
    </row>
    <row r="710" spans="3:3" x14ac:dyDescent="0.3">
      <c r="C710" s="90"/>
    </row>
    <row r="711" spans="3:3" x14ac:dyDescent="0.3">
      <c r="C711" s="90"/>
    </row>
    <row r="712" spans="3:3" x14ac:dyDescent="0.3">
      <c r="C712" s="90"/>
    </row>
    <row r="713" spans="3:3" x14ac:dyDescent="0.3">
      <c r="C713" s="90"/>
    </row>
    <row r="714" spans="3:3" x14ac:dyDescent="0.3">
      <c r="C714" s="90"/>
    </row>
    <row r="715" spans="3:3" x14ac:dyDescent="0.3">
      <c r="C715" s="90"/>
    </row>
    <row r="716" spans="3:3" x14ac:dyDescent="0.3">
      <c r="C716" s="90"/>
    </row>
    <row r="717" spans="3:3" x14ac:dyDescent="0.3">
      <c r="C717" s="90"/>
    </row>
    <row r="718" spans="3:3" x14ac:dyDescent="0.3">
      <c r="C718" s="90"/>
    </row>
    <row r="719" spans="3:3" x14ac:dyDescent="0.3">
      <c r="C719" s="90"/>
    </row>
    <row r="720" spans="3:3" x14ac:dyDescent="0.3">
      <c r="C720" s="90"/>
    </row>
    <row r="721" spans="3:3" x14ac:dyDescent="0.3">
      <c r="C721" s="90"/>
    </row>
    <row r="722" spans="3:3" x14ac:dyDescent="0.3">
      <c r="C722" s="90"/>
    </row>
    <row r="723" spans="3:3" x14ac:dyDescent="0.3">
      <c r="C723" s="90"/>
    </row>
    <row r="724" spans="3:3" x14ac:dyDescent="0.3">
      <c r="C724" s="90"/>
    </row>
    <row r="725" spans="3:3" x14ac:dyDescent="0.3">
      <c r="C725" s="90"/>
    </row>
    <row r="726" spans="3:3" x14ac:dyDescent="0.3">
      <c r="C726" s="90"/>
    </row>
    <row r="727" spans="3:3" x14ac:dyDescent="0.3">
      <c r="C727" s="90"/>
    </row>
    <row r="728" spans="3:3" x14ac:dyDescent="0.3">
      <c r="C728" s="90"/>
    </row>
    <row r="729" spans="3:3" x14ac:dyDescent="0.3">
      <c r="C729" s="90"/>
    </row>
    <row r="730" spans="3:3" x14ac:dyDescent="0.3">
      <c r="C730" s="90"/>
    </row>
    <row r="731" spans="3:3" x14ac:dyDescent="0.3">
      <c r="C731" s="90"/>
    </row>
    <row r="732" spans="3:3" x14ac:dyDescent="0.3">
      <c r="C732" s="90"/>
    </row>
    <row r="733" spans="3:3" x14ac:dyDescent="0.3">
      <c r="C733" s="90"/>
    </row>
    <row r="734" spans="3:3" x14ac:dyDescent="0.3">
      <c r="C734" s="90"/>
    </row>
    <row r="735" spans="3:3" x14ac:dyDescent="0.3">
      <c r="C735" s="90"/>
    </row>
    <row r="736" spans="3:3" x14ac:dyDescent="0.3">
      <c r="C736" s="90"/>
    </row>
    <row r="737" spans="3:3" x14ac:dyDescent="0.3">
      <c r="C737" s="90"/>
    </row>
    <row r="738" spans="3:3" x14ac:dyDescent="0.3">
      <c r="C738" s="90"/>
    </row>
    <row r="739" spans="3:3" x14ac:dyDescent="0.3">
      <c r="C739" s="90"/>
    </row>
    <row r="740" spans="3:3" x14ac:dyDescent="0.3">
      <c r="C740" s="90"/>
    </row>
    <row r="741" spans="3:3" x14ac:dyDescent="0.3">
      <c r="C741" s="90"/>
    </row>
    <row r="742" spans="3:3" x14ac:dyDescent="0.3">
      <c r="C742" s="90"/>
    </row>
    <row r="743" spans="3:3" x14ac:dyDescent="0.3">
      <c r="C743" s="90"/>
    </row>
    <row r="744" spans="3:3" x14ac:dyDescent="0.3">
      <c r="C744" s="90"/>
    </row>
    <row r="745" spans="3:3" x14ac:dyDescent="0.3">
      <c r="C745" s="90"/>
    </row>
    <row r="746" spans="3:3" x14ac:dyDescent="0.3">
      <c r="C746" s="90"/>
    </row>
    <row r="747" spans="3:3" x14ac:dyDescent="0.3">
      <c r="C747" s="90"/>
    </row>
    <row r="748" spans="3:3" x14ac:dyDescent="0.3">
      <c r="C748" s="90"/>
    </row>
    <row r="749" spans="3:3" x14ac:dyDescent="0.3">
      <c r="C749" s="90"/>
    </row>
    <row r="750" spans="3:3" x14ac:dyDescent="0.3">
      <c r="C750" s="90"/>
    </row>
    <row r="751" spans="3:3" x14ac:dyDescent="0.3">
      <c r="C751" s="90"/>
    </row>
    <row r="752" spans="3:3" x14ac:dyDescent="0.3">
      <c r="C752" s="90"/>
    </row>
    <row r="753" spans="3:3" x14ac:dyDescent="0.3">
      <c r="C753" s="90"/>
    </row>
    <row r="754" spans="3:3" x14ac:dyDescent="0.3">
      <c r="C754" s="90"/>
    </row>
    <row r="755" spans="3:3" x14ac:dyDescent="0.3">
      <c r="C755" s="90"/>
    </row>
    <row r="756" spans="3:3" x14ac:dyDescent="0.3">
      <c r="C756" s="90"/>
    </row>
    <row r="757" spans="3:3" x14ac:dyDescent="0.3">
      <c r="C757" s="90"/>
    </row>
    <row r="758" spans="3:3" x14ac:dyDescent="0.3">
      <c r="C758" s="90"/>
    </row>
    <row r="759" spans="3:3" x14ac:dyDescent="0.3">
      <c r="C759" s="90"/>
    </row>
    <row r="760" spans="3:3" x14ac:dyDescent="0.3">
      <c r="C760" s="90"/>
    </row>
    <row r="761" spans="3:3" x14ac:dyDescent="0.3">
      <c r="C761" s="90"/>
    </row>
    <row r="762" spans="3:3" x14ac:dyDescent="0.3">
      <c r="C762" s="90"/>
    </row>
    <row r="763" spans="3:3" x14ac:dyDescent="0.3">
      <c r="C763" s="90"/>
    </row>
    <row r="764" spans="3:3" x14ac:dyDescent="0.3">
      <c r="C764" s="90"/>
    </row>
    <row r="765" spans="3:3" x14ac:dyDescent="0.3">
      <c r="C765" s="90"/>
    </row>
    <row r="766" spans="3:3" x14ac:dyDescent="0.3">
      <c r="C766" s="90"/>
    </row>
    <row r="767" spans="3:3" x14ac:dyDescent="0.3">
      <c r="C767" s="90"/>
    </row>
    <row r="768" spans="3:3" x14ac:dyDescent="0.3">
      <c r="C768" s="90"/>
    </row>
    <row r="769" spans="3:3" x14ac:dyDescent="0.3">
      <c r="C769" s="90"/>
    </row>
    <row r="770" spans="3:3" x14ac:dyDescent="0.3">
      <c r="C770" s="90"/>
    </row>
    <row r="771" spans="3:3" x14ac:dyDescent="0.3">
      <c r="C771" s="90"/>
    </row>
    <row r="772" spans="3:3" x14ac:dyDescent="0.3">
      <c r="C772" s="90"/>
    </row>
    <row r="773" spans="3:3" x14ac:dyDescent="0.3">
      <c r="C773" s="90"/>
    </row>
    <row r="774" spans="3:3" x14ac:dyDescent="0.3">
      <c r="C774" s="90"/>
    </row>
    <row r="775" spans="3:3" x14ac:dyDescent="0.3">
      <c r="C775" s="90"/>
    </row>
    <row r="776" spans="3:3" x14ac:dyDescent="0.3">
      <c r="C776" s="90"/>
    </row>
    <row r="777" spans="3:3" x14ac:dyDescent="0.3">
      <c r="C777" s="90"/>
    </row>
    <row r="778" spans="3:3" x14ac:dyDescent="0.3">
      <c r="C778" s="90"/>
    </row>
    <row r="779" spans="3:3" x14ac:dyDescent="0.3">
      <c r="C779" s="90"/>
    </row>
    <row r="780" spans="3:3" x14ac:dyDescent="0.3">
      <c r="C780" s="90"/>
    </row>
    <row r="781" spans="3:3" x14ac:dyDescent="0.3">
      <c r="C781" s="90"/>
    </row>
    <row r="782" spans="3:3" x14ac:dyDescent="0.3">
      <c r="C782" s="90"/>
    </row>
    <row r="783" spans="3:3" x14ac:dyDescent="0.3">
      <c r="C783" s="90"/>
    </row>
    <row r="784" spans="3:3" x14ac:dyDescent="0.3">
      <c r="C784" s="90"/>
    </row>
    <row r="785" spans="3:3" x14ac:dyDescent="0.3">
      <c r="C785" s="90"/>
    </row>
    <row r="786" spans="3:3" x14ac:dyDescent="0.3">
      <c r="C786" s="90"/>
    </row>
    <row r="787" spans="3:3" x14ac:dyDescent="0.3">
      <c r="C787" s="90"/>
    </row>
    <row r="788" spans="3:3" x14ac:dyDescent="0.3">
      <c r="C788" s="90"/>
    </row>
    <row r="789" spans="3:3" x14ac:dyDescent="0.3">
      <c r="C789" s="90"/>
    </row>
    <row r="790" spans="3:3" x14ac:dyDescent="0.3">
      <c r="C790" s="90"/>
    </row>
    <row r="791" spans="3:3" x14ac:dyDescent="0.3">
      <c r="C791" s="90"/>
    </row>
    <row r="792" spans="3:3" x14ac:dyDescent="0.3">
      <c r="C792" s="90"/>
    </row>
    <row r="793" spans="3:3" x14ac:dyDescent="0.3">
      <c r="C793" s="90"/>
    </row>
    <row r="794" spans="3:3" x14ac:dyDescent="0.3">
      <c r="C794" s="90"/>
    </row>
    <row r="795" spans="3:3" x14ac:dyDescent="0.3">
      <c r="C795" s="90"/>
    </row>
    <row r="796" spans="3:3" x14ac:dyDescent="0.3">
      <c r="C796" s="90"/>
    </row>
    <row r="797" spans="3:3" x14ac:dyDescent="0.3">
      <c r="C797" s="90"/>
    </row>
    <row r="798" spans="3:3" x14ac:dyDescent="0.3">
      <c r="C798" s="90"/>
    </row>
    <row r="799" spans="3:3" x14ac:dyDescent="0.3">
      <c r="C799" s="90"/>
    </row>
    <row r="800" spans="3:3" x14ac:dyDescent="0.3">
      <c r="C800" s="90"/>
    </row>
    <row r="801" spans="3:3" x14ac:dyDescent="0.3">
      <c r="C801" s="90"/>
    </row>
    <row r="802" spans="3:3" x14ac:dyDescent="0.3">
      <c r="C802" s="90"/>
    </row>
    <row r="803" spans="3:3" x14ac:dyDescent="0.3">
      <c r="C803" s="90"/>
    </row>
    <row r="804" spans="3:3" x14ac:dyDescent="0.3">
      <c r="C804" s="90"/>
    </row>
    <row r="805" spans="3:3" x14ac:dyDescent="0.3">
      <c r="C805" s="90"/>
    </row>
    <row r="806" spans="3:3" x14ac:dyDescent="0.3">
      <c r="C806" s="90"/>
    </row>
    <row r="807" spans="3:3" x14ac:dyDescent="0.3">
      <c r="C807" s="90"/>
    </row>
    <row r="808" spans="3:3" x14ac:dyDescent="0.3">
      <c r="C808" s="90"/>
    </row>
    <row r="809" spans="3:3" x14ac:dyDescent="0.3">
      <c r="C809" s="90"/>
    </row>
    <row r="810" spans="3:3" x14ac:dyDescent="0.3">
      <c r="C810" s="90"/>
    </row>
    <row r="811" spans="3:3" x14ac:dyDescent="0.3">
      <c r="C811" s="90"/>
    </row>
    <row r="812" spans="3:3" x14ac:dyDescent="0.3">
      <c r="C812" s="90"/>
    </row>
    <row r="813" spans="3:3" x14ac:dyDescent="0.3">
      <c r="C813" s="90"/>
    </row>
    <row r="814" spans="3:3" x14ac:dyDescent="0.3">
      <c r="C814" s="90"/>
    </row>
    <row r="815" spans="3:3" x14ac:dyDescent="0.3">
      <c r="C815" s="90"/>
    </row>
    <row r="816" spans="3:3" x14ac:dyDescent="0.3">
      <c r="C816" s="90"/>
    </row>
    <row r="817" spans="3:3" x14ac:dyDescent="0.3">
      <c r="C817" s="90"/>
    </row>
    <row r="818" spans="3:3" x14ac:dyDescent="0.3">
      <c r="C818" s="90"/>
    </row>
    <row r="819" spans="3:3" x14ac:dyDescent="0.3">
      <c r="C819" s="90"/>
    </row>
    <row r="820" spans="3:3" x14ac:dyDescent="0.3">
      <c r="C820" s="90"/>
    </row>
    <row r="821" spans="3:3" x14ac:dyDescent="0.3">
      <c r="C821" s="90"/>
    </row>
    <row r="822" spans="3:3" x14ac:dyDescent="0.3">
      <c r="C822" s="90"/>
    </row>
    <row r="823" spans="3:3" x14ac:dyDescent="0.3">
      <c r="C823" s="90"/>
    </row>
    <row r="824" spans="3:3" x14ac:dyDescent="0.3">
      <c r="C824" s="90"/>
    </row>
    <row r="825" spans="3:3" x14ac:dyDescent="0.3">
      <c r="C825" s="90"/>
    </row>
    <row r="826" spans="3:3" x14ac:dyDescent="0.3">
      <c r="C826" s="90"/>
    </row>
    <row r="827" spans="3:3" x14ac:dyDescent="0.3">
      <c r="C827" s="90"/>
    </row>
    <row r="828" spans="3:3" x14ac:dyDescent="0.3">
      <c r="C828" s="90"/>
    </row>
    <row r="829" spans="3:3" x14ac:dyDescent="0.3">
      <c r="C829" s="90"/>
    </row>
    <row r="830" spans="3:3" x14ac:dyDescent="0.3">
      <c r="C830" s="90"/>
    </row>
    <row r="831" spans="3:3" x14ac:dyDescent="0.3">
      <c r="C831" s="90"/>
    </row>
    <row r="832" spans="3:3" x14ac:dyDescent="0.3">
      <c r="C832" s="90"/>
    </row>
    <row r="833" spans="3:3" x14ac:dyDescent="0.3">
      <c r="C833" s="90"/>
    </row>
    <row r="834" spans="3:3" x14ac:dyDescent="0.3">
      <c r="C834" s="90"/>
    </row>
    <row r="835" spans="3:3" x14ac:dyDescent="0.3">
      <c r="C835" s="90"/>
    </row>
    <row r="836" spans="3:3" x14ac:dyDescent="0.3">
      <c r="C836" s="90"/>
    </row>
    <row r="837" spans="3:3" x14ac:dyDescent="0.3">
      <c r="C837" s="90"/>
    </row>
    <row r="838" spans="3:3" x14ac:dyDescent="0.3">
      <c r="C838" s="90"/>
    </row>
    <row r="839" spans="3:3" x14ac:dyDescent="0.3">
      <c r="C839" s="90"/>
    </row>
    <row r="840" spans="3:3" x14ac:dyDescent="0.3">
      <c r="C840" s="90"/>
    </row>
    <row r="841" spans="3:3" x14ac:dyDescent="0.3">
      <c r="C841" s="90"/>
    </row>
    <row r="842" spans="3:3" x14ac:dyDescent="0.3">
      <c r="C842" s="90"/>
    </row>
    <row r="843" spans="3:3" x14ac:dyDescent="0.3">
      <c r="C843" s="90"/>
    </row>
    <row r="844" spans="3:3" x14ac:dyDescent="0.3">
      <c r="C844" s="90"/>
    </row>
    <row r="845" spans="3:3" x14ac:dyDescent="0.3">
      <c r="C845" s="90"/>
    </row>
    <row r="846" spans="3:3" x14ac:dyDescent="0.3">
      <c r="C846" s="90"/>
    </row>
    <row r="847" spans="3:3" x14ac:dyDescent="0.3">
      <c r="C847" s="90"/>
    </row>
    <row r="848" spans="3:3" x14ac:dyDescent="0.3">
      <c r="C848" s="90"/>
    </row>
    <row r="849" spans="3:3" x14ac:dyDescent="0.3">
      <c r="C849" s="90"/>
    </row>
    <row r="850" spans="3:3" x14ac:dyDescent="0.3">
      <c r="C850" s="90"/>
    </row>
    <row r="851" spans="3:3" x14ac:dyDescent="0.3">
      <c r="C851" s="90"/>
    </row>
    <row r="852" spans="3:3" x14ac:dyDescent="0.3">
      <c r="C852" s="90"/>
    </row>
    <row r="853" spans="3:3" x14ac:dyDescent="0.3">
      <c r="C853" s="90"/>
    </row>
    <row r="854" spans="3:3" x14ac:dyDescent="0.3">
      <c r="C854" s="90"/>
    </row>
    <row r="855" spans="3:3" x14ac:dyDescent="0.3">
      <c r="C855" s="90"/>
    </row>
    <row r="856" spans="3:3" x14ac:dyDescent="0.3">
      <c r="C856" s="90"/>
    </row>
    <row r="857" spans="3:3" x14ac:dyDescent="0.3">
      <c r="C857" s="90"/>
    </row>
    <row r="858" spans="3:3" x14ac:dyDescent="0.3">
      <c r="C858" s="90"/>
    </row>
    <row r="859" spans="3:3" x14ac:dyDescent="0.3">
      <c r="C859" s="90"/>
    </row>
    <row r="860" spans="3:3" x14ac:dyDescent="0.3">
      <c r="C860" s="90"/>
    </row>
    <row r="861" spans="3:3" x14ac:dyDescent="0.3">
      <c r="C861" s="90"/>
    </row>
    <row r="862" spans="3:3" x14ac:dyDescent="0.3">
      <c r="C862" s="90"/>
    </row>
    <row r="863" spans="3:3" x14ac:dyDescent="0.3">
      <c r="C863" s="90"/>
    </row>
    <row r="864" spans="3:3" x14ac:dyDescent="0.3">
      <c r="C864" s="90"/>
    </row>
    <row r="865" spans="3:3" x14ac:dyDescent="0.3">
      <c r="C865" s="90"/>
    </row>
    <row r="866" spans="3:3" x14ac:dyDescent="0.3">
      <c r="C866" s="90"/>
    </row>
    <row r="867" spans="3:3" x14ac:dyDescent="0.3">
      <c r="C867" s="90"/>
    </row>
    <row r="868" spans="3:3" x14ac:dyDescent="0.3">
      <c r="C868" s="90"/>
    </row>
    <row r="869" spans="3:3" x14ac:dyDescent="0.3">
      <c r="C869" s="90"/>
    </row>
    <row r="870" spans="3:3" x14ac:dyDescent="0.3">
      <c r="C870" s="90"/>
    </row>
    <row r="871" spans="3:3" x14ac:dyDescent="0.3">
      <c r="C871" s="90"/>
    </row>
    <row r="872" spans="3:3" x14ac:dyDescent="0.3">
      <c r="C872" s="90"/>
    </row>
    <row r="873" spans="3:3" x14ac:dyDescent="0.3">
      <c r="C873" s="90"/>
    </row>
    <row r="874" spans="3:3" x14ac:dyDescent="0.3">
      <c r="C874" s="90"/>
    </row>
    <row r="875" spans="3:3" x14ac:dyDescent="0.3">
      <c r="C875" s="90"/>
    </row>
    <row r="876" spans="3:3" x14ac:dyDescent="0.3">
      <c r="C876" s="90"/>
    </row>
    <row r="877" spans="3:3" x14ac:dyDescent="0.3">
      <c r="C877" s="90"/>
    </row>
    <row r="878" spans="3:3" x14ac:dyDescent="0.3">
      <c r="C878" s="90"/>
    </row>
    <row r="879" spans="3:3" x14ac:dyDescent="0.3">
      <c r="C879" s="90"/>
    </row>
    <row r="880" spans="3:3" x14ac:dyDescent="0.3">
      <c r="C880" s="90"/>
    </row>
    <row r="881" spans="3:3" x14ac:dyDescent="0.3">
      <c r="C881" s="90"/>
    </row>
    <row r="882" spans="3:3" x14ac:dyDescent="0.3">
      <c r="C882" s="90"/>
    </row>
    <row r="883" spans="3:3" x14ac:dyDescent="0.3">
      <c r="C883" s="90"/>
    </row>
    <row r="884" spans="3:3" x14ac:dyDescent="0.3">
      <c r="C884" s="90"/>
    </row>
    <row r="885" spans="3:3" x14ac:dyDescent="0.3">
      <c r="C885" s="90"/>
    </row>
    <row r="886" spans="3:3" x14ac:dyDescent="0.3">
      <c r="C886" s="90"/>
    </row>
    <row r="887" spans="3:3" x14ac:dyDescent="0.3">
      <c r="C887" s="90"/>
    </row>
    <row r="888" spans="3:3" x14ac:dyDescent="0.3">
      <c r="C888" s="90"/>
    </row>
    <row r="889" spans="3:3" x14ac:dyDescent="0.3">
      <c r="C889" s="90"/>
    </row>
    <row r="890" spans="3:3" x14ac:dyDescent="0.3">
      <c r="C890" s="90"/>
    </row>
    <row r="891" spans="3:3" x14ac:dyDescent="0.3">
      <c r="C891" s="90"/>
    </row>
    <row r="892" spans="3:3" x14ac:dyDescent="0.3">
      <c r="C892" s="90"/>
    </row>
    <row r="893" spans="3:3" x14ac:dyDescent="0.3">
      <c r="C893" s="90"/>
    </row>
    <row r="894" spans="3:3" x14ac:dyDescent="0.3">
      <c r="C894" s="90"/>
    </row>
    <row r="895" spans="3:3" x14ac:dyDescent="0.3">
      <c r="C895" s="90"/>
    </row>
    <row r="896" spans="3:3" x14ac:dyDescent="0.3">
      <c r="C896" s="90"/>
    </row>
    <row r="897" spans="3:3" x14ac:dyDescent="0.3">
      <c r="C897" s="90"/>
    </row>
    <row r="898" spans="3:3" x14ac:dyDescent="0.3">
      <c r="C898" s="90"/>
    </row>
    <row r="899" spans="3:3" x14ac:dyDescent="0.3">
      <c r="C899" s="90"/>
    </row>
    <row r="900" spans="3:3" x14ac:dyDescent="0.3">
      <c r="C900" s="90"/>
    </row>
    <row r="901" spans="3:3" x14ac:dyDescent="0.3">
      <c r="C901" s="90"/>
    </row>
    <row r="902" spans="3:3" x14ac:dyDescent="0.3">
      <c r="C902" s="90"/>
    </row>
    <row r="903" spans="3:3" x14ac:dyDescent="0.3">
      <c r="C903" s="90"/>
    </row>
    <row r="904" spans="3:3" x14ac:dyDescent="0.3">
      <c r="C904" s="90"/>
    </row>
    <row r="905" spans="3:3" x14ac:dyDescent="0.3">
      <c r="C905" s="90"/>
    </row>
    <row r="906" spans="3:3" x14ac:dyDescent="0.3">
      <c r="C906" s="90"/>
    </row>
    <row r="907" spans="3:3" x14ac:dyDescent="0.3">
      <c r="C907" s="90"/>
    </row>
    <row r="908" spans="3:3" x14ac:dyDescent="0.3">
      <c r="C908" s="90"/>
    </row>
    <row r="909" spans="3:3" x14ac:dyDescent="0.3">
      <c r="C909" s="90"/>
    </row>
    <row r="910" spans="3:3" x14ac:dyDescent="0.3">
      <c r="C910" s="90"/>
    </row>
    <row r="911" spans="3:3" x14ac:dyDescent="0.3">
      <c r="C911" s="90"/>
    </row>
    <row r="912" spans="3:3" x14ac:dyDescent="0.3">
      <c r="C912" s="90"/>
    </row>
    <row r="913" spans="3:3" x14ac:dyDescent="0.3">
      <c r="C913" s="90"/>
    </row>
    <row r="914" spans="3:3" x14ac:dyDescent="0.3">
      <c r="C914" s="90"/>
    </row>
    <row r="915" spans="3:3" x14ac:dyDescent="0.3">
      <c r="C915" s="90"/>
    </row>
    <row r="916" spans="3:3" x14ac:dyDescent="0.3">
      <c r="C916" s="90"/>
    </row>
    <row r="917" spans="3:3" x14ac:dyDescent="0.3">
      <c r="C917" s="90"/>
    </row>
    <row r="918" spans="3:3" x14ac:dyDescent="0.3">
      <c r="C918" s="90"/>
    </row>
    <row r="919" spans="3:3" x14ac:dyDescent="0.3">
      <c r="C919" s="90"/>
    </row>
    <row r="920" spans="3:3" x14ac:dyDescent="0.3">
      <c r="C920" s="90"/>
    </row>
    <row r="921" spans="3:3" x14ac:dyDescent="0.3">
      <c r="C921" s="90"/>
    </row>
    <row r="922" spans="3:3" x14ac:dyDescent="0.3">
      <c r="C922" s="90"/>
    </row>
    <row r="923" spans="3:3" x14ac:dyDescent="0.3">
      <c r="C923" s="90"/>
    </row>
    <row r="924" spans="3:3" x14ac:dyDescent="0.3">
      <c r="C924" s="90"/>
    </row>
    <row r="925" spans="3:3" x14ac:dyDescent="0.3">
      <c r="C925" s="90"/>
    </row>
    <row r="926" spans="3:3" x14ac:dyDescent="0.3">
      <c r="C926" s="90"/>
    </row>
    <row r="927" spans="3:3" x14ac:dyDescent="0.3">
      <c r="C927" s="90"/>
    </row>
    <row r="928" spans="3:3" x14ac:dyDescent="0.3">
      <c r="C928" s="90"/>
    </row>
    <row r="929" spans="3:3" x14ac:dyDescent="0.3">
      <c r="C929" s="90"/>
    </row>
    <row r="930" spans="3:3" x14ac:dyDescent="0.3">
      <c r="C930" s="90"/>
    </row>
    <row r="931" spans="3:3" x14ac:dyDescent="0.3">
      <c r="C931" s="90"/>
    </row>
    <row r="932" spans="3:3" x14ac:dyDescent="0.3">
      <c r="C932" s="90"/>
    </row>
    <row r="933" spans="3:3" x14ac:dyDescent="0.3">
      <c r="C933" s="90"/>
    </row>
    <row r="934" spans="3:3" x14ac:dyDescent="0.3">
      <c r="C934" s="90"/>
    </row>
    <row r="935" spans="3:3" x14ac:dyDescent="0.3">
      <c r="C935" s="90"/>
    </row>
    <row r="936" spans="3:3" x14ac:dyDescent="0.3">
      <c r="C936" s="90"/>
    </row>
    <row r="937" spans="3:3" x14ac:dyDescent="0.3">
      <c r="C937" s="90"/>
    </row>
    <row r="938" spans="3:3" x14ac:dyDescent="0.3">
      <c r="C938" s="90"/>
    </row>
    <row r="939" spans="3:3" x14ac:dyDescent="0.3">
      <c r="C939" s="90"/>
    </row>
    <row r="940" spans="3:3" x14ac:dyDescent="0.3">
      <c r="C940" s="90"/>
    </row>
    <row r="941" spans="3:3" x14ac:dyDescent="0.3">
      <c r="C941" s="90"/>
    </row>
    <row r="942" spans="3:3" x14ac:dyDescent="0.3">
      <c r="C942" s="90"/>
    </row>
    <row r="943" spans="3:3" x14ac:dyDescent="0.3">
      <c r="C943" s="90"/>
    </row>
    <row r="944" spans="3:3" x14ac:dyDescent="0.3">
      <c r="C944" s="90"/>
    </row>
    <row r="945" spans="3:3" x14ac:dyDescent="0.3">
      <c r="C945" s="90"/>
    </row>
    <row r="946" spans="3:3" x14ac:dyDescent="0.3">
      <c r="C946" s="90"/>
    </row>
    <row r="947" spans="3:3" x14ac:dyDescent="0.3">
      <c r="C947" s="90"/>
    </row>
    <row r="948" spans="3:3" x14ac:dyDescent="0.3">
      <c r="C948" s="90"/>
    </row>
    <row r="949" spans="3:3" x14ac:dyDescent="0.3">
      <c r="C949" s="90"/>
    </row>
    <row r="950" spans="3:3" x14ac:dyDescent="0.3">
      <c r="C950" s="90"/>
    </row>
    <row r="951" spans="3:3" x14ac:dyDescent="0.3">
      <c r="C951" s="90"/>
    </row>
    <row r="952" spans="3:3" x14ac:dyDescent="0.3">
      <c r="C952" s="90"/>
    </row>
    <row r="953" spans="3:3" x14ac:dyDescent="0.3">
      <c r="C953" s="90"/>
    </row>
    <row r="954" spans="3:3" x14ac:dyDescent="0.3">
      <c r="C954" s="90"/>
    </row>
    <row r="955" spans="3:3" x14ac:dyDescent="0.3">
      <c r="C955" s="90"/>
    </row>
    <row r="956" spans="3:3" x14ac:dyDescent="0.3">
      <c r="C956" s="90"/>
    </row>
    <row r="957" spans="3:3" x14ac:dyDescent="0.3">
      <c r="C957" s="90"/>
    </row>
    <row r="958" spans="3:3" x14ac:dyDescent="0.3">
      <c r="C958" s="90"/>
    </row>
    <row r="959" spans="3:3" x14ac:dyDescent="0.3">
      <c r="C959" s="90"/>
    </row>
    <row r="960" spans="3:3" x14ac:dyDescent="0.3">
      <c r="C960" s="90"/>
    </row>
    <row r="961" spans="3:3" x14ac:dyDescent="0.3">
      <c r="C961" s="90"/>
    </row>
    <row r="962" spans="3:3" x14ac:dyDescent="0.3">
      <c r="C962" s="90"/>
    </row>
    <row r="963" spans="3:3" x14ac:dyDescent="0.3">
      <c r="C963" s="90"/>
    </row>
    <row r="964" spans="3:3" x14ac:dyDescent="0.3">
      <c r="C964" s="90"/>
    </row>
    <row r="965" spans="3:3" x14ac:dyDescent="0.3">
      <c r="C965" s="90"/>
    </row>
    <row r="966" spans="3:3" x14ac:dyDescent="0.3">
      <c r="C966" s="90"/>
    </row>
    <row r="967" spans="3:3" x14ac:dyDescent="0.3">
      <c r="C967" s="90"/>
    </row>
    <row r="968" spans="3:3" x14ac:dyDescent="0.3">
      <c r="C968" s="90"/>
    </row>
    <row r="969" spans="3:3" x14ac:dyDescent="0.3">
      <c r="C969" s="90"/>
    </row>
    <row r="970" spans="3:3" x14ac:dyDescent="0.3">
      <c r="C970" s="90"/>
    </row>
    <row r="971" spans="3:3" x14ac:dyDescent="0.3">
      <c r="C971" s="90"/>
    </row>
    <row r="972" spans="3:3" x14ac:dyDescent="0.3">
      <c r="C972" s="90"/>
    </row>
    <row r="973" spans="3:3" x14ac:dyDescent="0.3">
      <c r="C973" s="90"/>
    </row>
    <row r="974" spans="3:3" x14ac:dyDescent="0.3">
      <c r="C974" s="90"/>
    </row>
    <row r="975" spans="3:3" x14ac:dyDescent="0.3">
      <c r="C975" s="90"/>
    </row>
    <row r="976" spans="3:3" x14ac:dyDescent="0.3">
      <c r="C976" s="90"/>
    </row>
    <row r="977" spans="3:3" x14ac:dyDescent="0.3">
      <c r="C977" s="90"/>
    </row>
    <row r="978" spans="3:3" x14ac:dyDescent="0.3">
      <c r="C978" s="90"/>
    </row>
    <row r="979" spans="3:3" x14ac:dyDescent="0.3">
      <c r="C979" s="90"/>
    </row>
    <row r="980" spans="3:3" x14ac:dyDescent="0.3">
      <c r="C980" s="90"/>
    </row>
    <row r="981" spans="3:3" x14ac:dyDescent="0.3">
      <c r="C981" s="90"/>
    </row>
    <row r="982" spans="3:3" x14ac:dyDescent="0.3">
      <c r="C982" s="90"/>
    </row>
    <row r="983" spans="3:3" x14ac:dyDescent="0.3">
      <c r="C983" s="90"/>
    </row>
    <row r="984" spans="3:3" x14ac:dyDescent="0.3">
      <c r="C984" s="90"/>
    </row>
    <row r="985" spans="3:3" x14ac:dyDescent="0.3">
      <c r="C985" s="90"/>
    </row>
    <row r="986" spans="3:3" x14ac:dyDescent="0.3">
      <c r="C986" s="90"/>
    </row>
    <row r="987" spans="3:3" x14ac:dyDescent="0.3">
      <c r="C987" s="90"/>
    </row>
    <row r="988" spans="3:3" x14ac:dyDescent="0.3">
      <c r="C988" s="90"/>
    </row>
    <row r="989" spans="3:3" x14ac:dyDescent="0.3">
      <c r="C989" s="90"/>
    </row>
    <row r="990" spans="3:3" x14ac:dyDescent="0.3">
      <c r="C990" s="90"/>
    </row>
    <row r="991" spans="3:3" x14ac:dyDescent="0.3">
      <c r="C991" s="90"/>
    </row>
    <row r="992" spans="3:3" x14ac:dyDescent="0.3">
      <c r="C992" s="90"/>
    </row>
    <row r="993" spans="3:3" x14ac:dyDescent="0.3">
      <c r="C993" s="90"/>
    </row>
    <row r="994" spans="3:3" x14ac:dyDescent="0.3">
      <c r="C994" s="90"/>
    </row>
    <row r="995" spans="3:3" x14ac:dyDescent="0.3">
      <c r="C995" s="90"/>
    </row>
    <row r="996" spans="3:3" x14ac:dyDescent="0.3">
      <c r="C996" s="90"/>
    </row>
    <row r="997" spans="3:3" x14ac:dyDescent="0.3">
      <c r="C997" s="90"/>
    </row>
    <row r="998" spans="3:3" x14ac:dyDescent="0.3">
      <c r="C998" s="90"/>
    </row>
  </sheetData>
  <autoFilter ref="A1:H25" xr:uid="{6E043B89-60E6-4362-A6B7-D2324202873B}">
    <sortState xmlns:xlrd2="http://schemas.microsoft.com/office/spreadsheetml/2017/richdata2" ref="A2:H30">
      <sortCondition ref="A1:A25"/>
    </sortState>
  </autoFilter>
  <conditionalFormatting sqref="C2:C32">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33:C998">
    <cfRule type="expression" dxfId="15" priority="28">
      <formula>EXACT("Учебные пособия",C33)</formula>
    </cfRule>
    <cfRule type="expression" dxfId="14" priority="29">
      <formula>EXACT("Техника безопасности",C33)</formula>
    </cfRule>
    <cfRule type="expression" dxfId="13" priority="30">
      <formula>EXACT("Охрана труда",C33)</formula>
    </cfRule>
    <cfRule type="expression" dxfId="12" priority="31">
      <formula>EXACT("Программное обеспечение",C33)</formula>
    </cfRule>
    <cfRule type="expression" dxfId="11" priority="32">
      <formula>EXACT("Оборудование IT",C33)</formula>
    </cfRule>
    <cfRule type="expression" dxfId="10" priority="33">
      <formula>EXACT("Мебель",C33)</formula>
    </cfRule>
    <cfRule type="expression" dxfId="9" priority="34">
      <formula>EXACT("Оборудование",C33)</formula>
    </cfRule>
  </conditionalFormatting>
  <conditionalFormatting sqref="G2:G30">
    <cfRule type="colorScale" priority="358">
      <colorScale>
        <cfvo type="min"/>
        <cfvo type="percentile" val="50"/>
        <cfvo type="max"/>
        <color rgb="FFF8696B"/>
        <color rgb="FFFFEB84"/>
        <color rgb="FF63BE7B"/>
      </colorScale>
    </cfRule>
  </conditionalFormatting>
  <conditionalFormatting sqref="G31">
    <cfRule type="colorScale" priority="20">
      <colorScale>
        <cfvo type="min"/>
        <cfvo type="percentile" val="50"/>
        <cfvo type="max"/>
        <color rgb="FFF8696B"/>
        <color rgb="FFFFEB84"/>
        <color rgb="FF63BE7B"/>
      </colorScale>
    </cfRule>
  </conditionalFormatting>
  <conditionalFormatting sqref="G32">
    <cfRule type="colorScale" priority="10">
      <colorScale>
        <cfvo type="min"/>
        <cfvo type="percentile" val="50"/>
        <cfvo type="max"/>
        <color rgb="FFF8696B"/>
        <color rgb="FFFFEB84"/>
        <color rgb="FF63BE7B"/>
      </colorScale>
    </cfRule>
  </conditionalFormatting>
  <conditionalFormatting sqref="H2:H32">
    <cfRule type="cellIs" dxfId="8" priority="8" operator="equal">
      <formula>"Вариативная часть"</formula>
    </cfRule>
    <cfRule type="cellIs" dxfId="7" priority="9" operator="equal">
      <formula>"Базовая часть"</formula>
    </cfRule>
  </conditionalFormatting>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B26:B30 A2:B25 A31:B32" xr:uid="{C29F0C65-9EAA-4CAE-8839-B2A5AA859546}"/>
    <dataValidation type="list" allowBlank="1" showInputMessage="1" showErrorMessage="1" sqref="H2:H32" xr:uid="{28FCD83D-5D09-4A8F-9473-A1030713049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82F2BFE-B658-496A-BD33-5879A87697EA}">
          <x14:formula1>
            <xm:f>Виды!$A$1:$A$7</xm:f>
          </x14:formula1>
          <xm:sqref>C2:C998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9"/>
  <sheetViews>
    <sheetView workbookViewId="0">
      <selection activeCell="A5" sqref="A5:G111"/>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9" t="s">
        <v>71</v>
      </c>
      <c r="B1" s="59" t="s">
        <v>64</v>
      </c>
      <c r="C1" s="59" t="s">
        <v>65</v>
      </c>
      <c r="D1" s="59" t="s">
        <v>74</v>
      </c>
      <c r="E1" s="59" t="s">
        <v>66</v>
      </c>
      <c r="F1" s="59" t="s">
        <v>75</v>
      </c>
      <c r="G1" s="59" t="s">
        <v>45</v>
      </c>
      <c r="H1" s="59" t="s">
        <v>67</v>
      </c>
      <c r="I1" s="59" t="s">
        <v>68</v>
      </c>
      <c r="J1" s="42" t="str">
        <f>_xlfn.TEXTJOIN("
",TRUE,H2:H99)</f>
        <v>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15.02.17 Монтаж, техническое обслуживание, эксплуатация и ремонт промышленного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v>
      </c>
    </row>
    <row r="2" spans="1:10" ht="43.2" x14ac:dyDescent="0.3">
      <c r="A2" s="60" t="s">
        <v>79</v>
      </c>
      <c r="B2" s="61">
        <v>2025</v>
      </c>
      <c r="C2" s="62" t="s">
        <v>80</v>
      </c>
      <c r="D2" s="63">
        <v>578</v>
      </c>
      <c r="E2" s="64" t="s">
        <v>81</v>
      </c>
      <c r="F2" s="65">
        <v>1</v>
      </c>
      <c r="G2" s="66" t="s">
        <v>82</v>
      </c>
      <c r="H2" s="67" t="s">
        <v>83</v>
      </c>
      <c r="I2" s="67" t="s">
        <v>84</v>
      </c>
    </row>
    <row r="3" spans="1:10" ht="43.2" x14ac:dyDescent="0.3">
      <c r="A3" s="68" t="s">
        <v>85</v>
      </c>
      <c r="B3" s="61">
        <v>2025</v>
      </c>
      <c r="C3" s="63" t="s">
        <v>86</v>
      </c>
      <c r="D3" s="63">
        <v>549</v>
      </c>
      <c r="E3" s="64" t="s">
        <v>87</v>
      </c>
      <c r="F3" s="69">
        <v>11</v>
      </c>
      <c r="G3" s="70" t="s">
        <v>88</v>
      </c>
      <c r="H3" s="71" t="s">
        <v>83</v>
      </c>
      <c r="I3" s="67" t="s">
        <v>84</v>
      </c>
    </row>
    <row r="4" spans="1:10" ht="57.6" x14ac:dyDescent="0.3">
      <c r="A4" s="68" t="s">
        <v>85</v>
      </c>
      <c r="B4" s="61">
        <v>2025</v>
      </c>
      <c r="C4" s="63" t="s">
        <v>89</v>
      </c>
      <c r="D4" s="63">
        <v>610</v>
      </c>
      <c r="E4" s="64" t="s">
        <v>90</v>
      </c>
      <c r="F4" s="69">
        <v>2</v>
      </c>
      <c r="G4" s="70" t="s">
        <v>91</v>
      </c>
      <c r="H4" s="71" t="s">
        <v>92</v>
      </c>
      <c r="I4" s="67" t="s">
        <v>84</v>
      </c>
    </row>
    <row r="5" spans="1:10" ht="43.2" x14ac:dyDescent="0.3">
      <c r="A5" s="60" t="s">
        <v>93</v>
      </c>
      <c r="B5" s="61">
        <v>2025</v>
      </c>
      <c r="C5" s="63" t="s">
        <v>94</v>
      </c>
      <c r="D5" s="63">
        <v>569</v>
      </c>
      <c r="E5" s="72" t="s">
        <v>95</v>
      </c>
      <c r="F5" s="60">
        <v>4</v>
      </c>
      <c r="G5" s="66" t="s">
        <v>96</v>
      </c>
      <c r="H5" s="71" t="s">
        <v>83</v>
      </c>
      <c r="I5" s="67" t="s">
        <v>84</v>
      </c>
    </row>
    <row r="6" spans="1:10" ht="43.2" x14ac:dyDescent="0.3">
      <c r="A6" s="60" t="s">
        <v>93</v>
      </c>
      <c r="B6" s="61">
        <v>2025</v>
      </c>
      <c r="C6" s="63" t="s">
        <v>97</v>
      </c>
      <c r="D6" s="63">
        <v>541</v>
      </c>
      <c r="E6" s="72" t="s">
        <v>98</v>
      </c>
      <c r="F6" s="65">
        <v>7</v>
      </c>
      <c r="G6" s="66" t="s">
        <v>99</v>
      </c>
      <c r="H6" s="71" t="s">
        <v>83</v>
      </c>
      <c r="I6" s="67" t="s">
        <v>84</v>
      </c>
    </row>
    <row r="7" spans="1:10" ht="43.2" x14ac:dyDescent="0.3">
      <c r="A7" s="73" t="s">
        <v>100</v>
      </c>
      <c r="B7" s="73">
        <v>2025</v>
      </c>
      <c r="C7" s="73" t="s">
        <v>89</v>
      </c>
      <c r="D7" s="73">
        <v>613</v>
      </c>
      <c r="E7" s="74" t="s">
        <v>101</v>
      </c>
      <c r="F7" s="65">
        <v>2</v>
      </c>
      <c r="G7" s="73" t="s">
        <v>102</v>
      </c>
      <c r="H7" s="73" t="s">
        <v>83</v>
      </c>
      <c r="I7" s="67" t="s">
        <v>84</v>
      </c>
    </row>
    <row r="8" spans="1:10" ht="43.2" x14ac:dyDescent="0.3">
      <c r="A8" s="73" t="s">
        <v>100</v>
      </c>
      <c r="B8" s="73">
        <v>2025</v>
      </c>
      <c r="C8" s="73" t="s">
        <v>103</v>
      </c>
      <c r="D8" s="73">
        <v>592</v>
      </c>
      <c r="E8" s="74" t="s">
        <v>104</v>
      </c>
      <c r="F8" s="65">
        <v>7</v>
      </c>
      <c r="G8" s="73" t="s">
        <v>105</v>
      </c>
      <c r="H8" s="73" t="s">
        <v>83</v>
      </c>
      <c r="I8" s="67" t="s">
        <v>84</v>
      </c>
    </row>
    <row r="9" spans="1:10" ht="72" x14ac:dyDescent="0.3">
      <c r="A9" s="68" t="s">
        <v>106</v>
      </c>
      <c r="B9" s="68">
        <v>2025</v>
      </c>
      <c r="C9" s="75" t="s">
        <v>107</v>
      </c>
      <c r="D9" s="76">
        <v>614</v>
      </c>
      <c r="E9" s="77" t="s">
        <v>108</v>
      </c>
      <c r="F9" s="65">
        <v>5</v>
      </c>
      <c r="G9" s="68" t="s">
        <v>109</v>
      </c>
      <c r="H9" s="67" t="s">
        <v>110</v>
      </c>
      <c r="I9" s="67" t="s">
        <v>84</v>
      </c>
    </row>
  </sheetData>
  <conditionalFormatting sqref="D2">
    <cfRule type="colorScale" priority="10">
      <colorScale>
        <cfvo type="min"/>
        <cfvo type="percentile" val="50"/>
        <cfvo type="max"/>
        <color rgb="FF63BE7B"/>
        <color rgb="FFFFEB84"/>
        <color rgb="FFF8696B"/>
      </colorScale>
    </cfRule>
  </conditionalFormatting>
  <conditionalFormatting sqref="D2:D9">
    <cfRule type="colorScale" priority="1">
      <colorScale>
        <cfvo type="min"/>
        <cfvo type="percentile" val="50"/>
        <cfvo type="max"/>
        <color rgb="FF63BE7B"/>
        <color rgb="FFFFEB84"/>
        <color rgb="FFF8696B"/>
      </colorScale>
    </cfRule>
  </conditionalFormatting>
  <conditionalFormatting sqref="D3">
    <cfRule type="colorScale" priority="9">
      <colorScale>
        <cfvo type="min"/>
        <cfvo type="percentile" val="50"/>
        <cfvo type="max"/>
        <color rgb="FF63BE7B"/>
        <color rgb="FFFFEB84"/>
        <color rgb="FFF8696B"/>
      </colorScale>
    </cfRule>
  </conditionalFormatting>
  <conditionalFormatting sqref="D3:D4">
    <cfRule type="colorScale" priority="8">
      <colorScale>
        <cfvo type="min"/>
        <cfvo type="percentile" val="50"/>
        <cfvo type="max"/>
        <color rgb="FF63BE7B"/>
        <color rgb="FFFFEB84"/>
        <color rgb="FFF8696B"/>
      </colorScale>
    </cfRule>
  </conditionalFormatting>
  <conditionalFormatting sqref="D4">
    <cfRule type="colorScale" priority="7">
      <colorScale>
        <cfvo type="min"/>
        <cfvo type="percentile" val="50"/>
        <cfvo type="max"/>
        <color rgb="FF63BE7B"/>
        <color rgb="FFFFEB84"/>
        <color rgb="FFF8696B"/>
      </colorScale>
    </cfRule>
  </conditionalFormatting>
  <conditionalFormatting sqref="D5">
    <cfRule type="colorScale" priority="6">
      <colorScale>
        <cfvo type="min"/>
        <cfvo type="percentile" val="50"/>
        <cfvo type="max"/>
        <color rgb="FF63BE7B"/>
        <color rgb="FFFFEB84"/>
        <color rgb="FFF8696B"/>
      </colorScale>
    </cfRule>
  </conditionalFormatting>
  <conditionalFormatting sqref="D6">
    <cfRule type="colorScale" priority="5">
      <colorScale>
        <cfvo type="min"/>
        <cfvo type="percentile" val="50"/>
        <cfvo type="max"/>
        <color rgb="FF63BE7B"/>
        <color rgb="FFFFEB84"/>
        <color rgb="FFF8696B"/>
      </colorScale>
    </cfRule>
  </conditionalFormatting>
  <conditionalFormatting sqref="D7">
    <cfRule type="colorScale" priority="4">
      <colorScale>
        <cfvo type="min"/>
        <cfvo type="percentile" val="50"/>
        <cfvo type="max"/>
        <color rgb="FF63BE7B"/>
        <color rgb="FFFFEB84"/>
        <color rgb="FFF8696B"/>
      </colorScale>
    </cfRule>
  </conditionalFormatting>
  <conditionalFormatting sqref="D8">
    <cfRule type="colorScale" priority="3">
      <colorScale>
        <cfvo type="min"/>
        <cfvo type="percentile" val="50"/>
        <cfvo type="max"/>
        <color rgb="FF63BE7B"/>
        <color rgb="FFFFEB84"/>
        <color rgb="FFF8696B"/>
      </colorScale>
    </cfRule>
  </conditionalFormatting>
  <conditionalFormatting sqref="D9">
    <cfRule type="colorScale" priority="2">
      <colorScale>
        <cfvo type="min"/>
        <cfvo type="percentile" val="50"/>
        <cfvo type="max"/>
        <color rgb="FF63BE7B"/>
        <color rgb="FFFFEB84"/>
        <color rgb="FFF8696B"/>
      </colorScale>
    </cfRule>
  </conditionalFormatting>
  <hyperlinks>
    <hyperlink ref="E2" r:id="rId1" xr:uid="{8D7C485B-165F-4AFC-9C6D-60ACBC7F9BA2}"/>
    <hyperlink ref="E3" r:id="rId2" xr:uid="{670E056F-D440-4FC7-9DFB-4B2D32060ED9}"/>
    <hyperlink ref="E4" r:id="rId3" xr:uid="{D2598C75-FAED-47FD-B2E0-39FC18F3D299}"/>
    <hyperlink ref="E5" r:id="rId4" xr:uid="{A0CA40C2-2692-4700-A9BF-019A756B6834}"/>
    <hyperlink ref="E6" r:id="rId5" xr:uid="{7B90A3FA-01E1-499B-BA73-0D54B169A5DE}"/>
    <hyperlink ref="E7" r:id="rId6" xr:uid="{563CF91B-68D0-4F73-ACAB-B6DBB8FE17BA}"/>
    <hyperlink ref="E8" r:id="rId7" xr:uid="{DF3759A1-A53B-45F2-98EE-5F07813030B3}"/>
    <hyperlink ref="E9" r:id="rId8" xr:uid="{4D5FC0FE-E578-4E02-85F7-DB36B96F127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39"/>
  <sheetViews>
    <sheetView topLeftCell="A239" workbookViewId="0">
      <selection activeCell="A5" sqref="A5:G111"/>
    </sheetView>
  </sheetViews>
  <sheetFormatPr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s>
  <sheetData>
    <row r="1" spans="1:8" ht="21" x14ac:dyDescent="0.3">
      <c r="A1" s="145" t="s">
        <v>112</v>
      </c>
      <c r="B1" s="145"/>
      <c r="C1" s="145"/>
      <c r="D1" s="145"/>
      <c r="E1" s="145"/>
      <c r="F1" s="145"/>
      <c r="G1" s="145"/>
      <c r="H1" s="145"/>
    </row>
    <row r="2" spans="1:8" ht="21" x14ac:dyDescent="0.3">
      <c r="A2" s="141" t="s">
        <v>113</v>
      </c>
      <c r="B2" s="141"/>
      <c r="C2" s="141"/>
      <c r="D2" s="141"/>
      <c r="E2" s="141"/>
      <c r="F2" s="141"/>
      <c r="G2" s="141"/>
      <c r="H2" s="141"/>
    </row>
    <row r="3" spans="1:8" ht="15.6" x14ac:dyDescent="0.3">
      <c r="A3" s="142" t="s">
        <v>114</v>
      </c>
      <c r="B3" s="142"/>
      <c r="C3" s="142"/>
      <c r="D3" s="142"/>
      <c r="E3" s="142"/>
      <c r="F3" s="142"/>
      <c r="G3" s="142"/>
      <c r="H3" s="142"/>
    </row>
    <row r="4" spans="1:8" x14ac:dyDescent="0.3">
      <c r="A4" s="143" t="s">
        <v>115</v>
      </c>
      <c r="B4" s="143"/>
      <c r="C4" s="143"/>
      <c r="D4" s="143"/>
      <c r="E4" s="143"/>
      <c r="F4" s="143"/>
      <c r="G4" s="143"/>
      <c r="H4" s="143"/>
    </row>
    <row r="5" spans="1:8" x14ac:dyDescent="0.3">
      <c r="A5" s="143" t="s">
        <v>116</v>
      </c>
      <c r="B5" s="143"/>
      <c r="C5" s="143"/>
      <c r="D5" s="143"/>
      <c r="E5" s="143"/>
      <c r="F5" s="143"/>
      <c r="G5" s="143"/>
      <c r="H5" s="143"/>
    </row>
    <row r="6" spans="1:8" x14ac:dyDescent="0.3">
      <c r="A6" s="144" t="s">
        <v>117</v>
      </c>
      <c r="B6" s="144"/>
      <c r="C6" s="144"/>
      <c r="D6" s="144"/>
      <c r="E6" s="144"/>
      <c r="F6" s="144"/>
      <c r="G6" s="144"/>
      <c r="H6" s="144"/>
    </row>
    <row r="7" spans="1:8" ht="18.600000000000001" x14ac:dyDescent="0.3">
      <c r="A7" s="78">
        <v>1</v>
      </c>
      <c r="B7" s="78" t="s">
        <v>45</v>
      </c>
      <c r="C7" s="140" t="s">
        <v>82</v>
      </c>
      <c r="D7" s="140"/>
      <c r="E7" s="140"/>
      <c r="F7" s="140"/>
      <c r="G7" s="140"/>
      <c r="H7" s="140"/>
    </row>
    <row r="8" spans="1:8" ht="18.600000000000001" x14ac:dyDescent="0.3">
      <c r="A8" s="140" t="s">
        <v>118</v>
      </c>
      <c r="B8" s="140"/>
      <c r="C8" s="140" t="s">
        <v>117</v>
      </c>
      <c r="D8" s="140"/>
      <c r="E8" s="140"/>
      <c r="F8" s="140"/>
      <c r="G8" s="140"/>
      <c r="H8" s="140"/>
    </row>
    <row r="9" spans="1:8" ht="18.600000000000001" x14ac:dyDescent="0.3">
      <c r="A9" s="140" t="s">
        <v>46</v>
      </c>
      <c r="B9" s="140"/>
      <c r="C9" s="140">
        <f>D30</f>
        <v>6</v>
      </c>
      <c r="D9" s="140"/>
      <c r="E9" s="140"/>
      <c r="F9" s="140"/>
      <c r="G9" s="140"/>
      <c r="H9" s="140"/>
    </row>
    <row r="10" spans="1:8" ht="18.600000000000001" x14ac:dyDescent="0.3">
      <c r="A10" s="140" t="s">
        <v>47</v>
      </c>
      <c r="B10" s="140"/>
      <c r="C10" s="140" t="s">
        <v>83</v>
      </c>
      <c r="D10" s="140"/>
      <c r="E10" s="140"/>
      <c r="F10" s="140"/>
      <c r="G10" s="140"/>
      <c r="H10" s="140"/>
    </row>
    <row r="11" spans="1:8" x14ac:dyDescent="0.3">
      <c r="A11" s="138" t="s">
        <v>12</v>
      </c>
      <c r="B11" s="138"/>
      <c r="C11" s="138"/>
      <c r="D11" s="139"/>
      <c r="E11" s="138"/>
      <c r="F11" s="138"/>
      <c r="G11" s="138"/>
      <c r="H11" s="139"/>
    </row>
    <row r="12" spans="1:8" x14ac:dyDescent="0.3">
      <c r="A12" s="136" t="s">
        <v>119</v>
      </c>
      <c r="B12" s="136"/>
      <c r="C12" s="136"/>
      <c r="D12" s="137"/>
      <c r="E12" s="136"/>
      <c r="F12" s="136"/>
      <c r="G12" s="136"/>
      <c r="H12" s="137"/>
    </row>
    <row r="13" spans="1:8" x14ac:dyDescent="0.3">
      <c r="A13" s="136" t="s">
        <v>120</v>
      </c>
      <c r="B13" s="136"/>
      <c r="C13" s="136"/>
      <c r="D13" s="137"/>
      <c r="E13" s="136"/>
      <c r="F13" s="136"/>
      <c r="G13" s="136"/>
      <c r="H13" s="137"/>
    </row>
    <row r="14" spans="1:8" x14ac:dyDescent="0.3">
      <c r="A14" s="136" t="s">
        <v>121</v>
      </c>
      <c r="B14" s="136"/>
      <c r="C14" s="136"/>
      <c r="D14" s="137"/>
      <c r="E14" s="136"/>
      <c r="F14" s="136"/>
      <c r="G14" s="136"/>
      <c r="H14" s="137"/>
    </row>
    <row r="15" spans="1:8" x14ac:dyDescent="0.3">
      <c r="A15" s="136" t="s">
        <v>122</v>
      </c>
      <c r="B15" s="136"/>
      <c r="C15" s="136"/>
      <c r="D15" s="137"/>
      <c r="E15" s="136"/>
      <c r="F15" s="136"/>
      <c r="G15" s="136"/>
      <c r="H15" s="137"/>
    </row>
    <row r="16" spans="1:8" x14ac:dyDescent="0.3">
      <c r="A16" s="136" t="s">
        <v>123</v>
      </c>
      <c r="B16" s="136"/>
      <c r="C16" s="136"/>
      <c r="D16" s="137"/>
      <c r="E16" s="136"/>
      <c r="F16" s="136"/>
      <c r="G16" s="136"/>
      <c r="H16" s="137"/>
    </row>
    <row r="17" spans="1:8" x14ac:dyDescent="0.3">
      <c r="A17" s="136" t="s">
        <v>124</v>
      </c>
      <c r="B17" s="136"/>
      <c r="C17" s="136"/>
      <c r="D17" s="137"/>
      <c r="E17" s="136"/>
      <c r="F17" s="136"/>
      <c r="G17" s="136"/>
      <c r="H17" s="137"/>
    </row>
    <row r="18" spans="1:8" x14ac:dyDescent="0.3">
      <c r="A18" s="136" t="s">
        <v>125</v>
      </c>
      <c r="B18" s="136"/>
      <c r="C18" s="136"/>
      <c r="D18" s="137"/>
      <c r="E18" s="136"/>
      <c r="F18" s="136"/>
      <c r="G18" s="136"/>
      <c r="H18" s="137"/>
    </row>
    <row r="19" spans="1:8" x14ac:dyDescent="0.3">
      <c r="A19" s="136" t="s">
        <v>126</v>
      </c>
      <c r="B19" s="136"/>
      <c r="C19" s="136"/>
      <c r="D19" s="137"/>
      <c r="E19" s="136"/>
      <c r="F19" s="136"/>
      <c r="G19" s="136"/>
      <c r="H19" s="137"/>
    </row>
    <row r="20" spans="1:8" x14ac:dyDescent="0.3">
      <c r="A20" s="133" t="s">
        <v>11</v>
      </c>
      <c r="B20" s="133"/>
      <c r="C20" s="133"/>
      <c r="D20" s="133"/>
      <c r="E20" s="133"/>
      <c r="F20" s="133"/>
      <c r="G20" s="133"/>
      <c r="H20" s="133"/>
    </row>
    <row r="21" spans="1:8" ht="41.4" x14ac:dyDescent="0.3">
      <c r="A21" s="79" t="s">
        <v>0</v>
      </c>
      <c r="B21" s="79" t="s">
        <v>127</v>
      </c>
      <c r="C21" s="79" t="s">
        <v>9</v>
      </c>
      <c r="D21" s="134" t="s">
        <v>2</v>
      </c>
      <c r="E21" s="134"/>
      <c r="F21" s="134"/>
      <c r="G21" s="79" t="s">
        <v>55</v>
      </c>
      <c r="H21" s="79" t="s">
        <v>128</v>
      </c>
    </row>
    <row r="22" spans="1:8" ht="110.4" x14ac:dyDescent="0.3">
      <c r="A22" s="80">
        <v>1</v>
      </c>
      <c r="B22" s="80" t="s">
        <v>129</v>
      </c>
      <c r="C22" s="80" t="s">
        <v>130</v>
      </c>
      <c r="D22" s="132" t="s">
        <v>5</v>
      </c>
      <c r="E22" s="132"/>
      <c r="F22" s="132"/>
      <c r="G22" s="80">
        <v>1</v>
      </c>
      <c r="H22" s="80" t="s">
        <v>131</v>
      </c>
    </row>
    <row r="23" spans="1:8" ht="110.4" x14ac:dyDescent="0.3">
      <c r="A23" s="80">
        <v>2</v>
      </c>
      <c r="B23" s="80" t="s">
        <v>132</v>
      </c>
      <c r="C23" s="80" t="s">
        <v>133</v>
      </c>
      <c r="D23" s="132" t="s">
        <v>78</v>
      </c>
      <c r="E23" s="132"/>
      <c r="F23" s="132"/>
      <c r="G23" s="80">
        <v>1</v>
      </c>
      <c r="H23" s="80" t="s">
        <v>134</v>
      </c>
    </row>
    <row r="24" spans="1:8" ht="179.4" x14ac:dyDescent="0.3">
      <c r="A24" s="80">
        <v>3</v>
      </c>
      <c r="B24" s="80" t="s">
        <v>135</v>
      </c>
      <c r="C24" s="80" t="s">
        <v>136</v>
      </c>
      <c r="D24" s="132" t="s">
        <v>10</v>
      </c>
      <c r="E24" s="132"/>
      <c r="F24" s="132"/>
      <c r="G24" s="80">
        <v>3</v>
      </c>
      <c r="H24" s="80" t="s">
        <v>131</v>
      </c>
    </row>
    <row r="25" spans="1:8" ht="96.6" x14ac:dyDescent="0.3">
      <c r="A25" s="80">
        <v>4</v>
      </c>
      <c r="B25" s="80" t="s">
        <v>137</v>
      </c>
      <c r="C25" s="80" t="s">
        <v>138</v>
      </c>
      <c r="D25" s="132" t="s">
        <v>10</v>
      </c>
      <c r="E25" s="132"/>
      <c r="F25" s="132"/>
      <c r="G25" s="80">
        <v>5</v>
      </c>
      <c r="H25" s="80" t="s">
        <v>131</v>
      </c>
    </row>
    <row r="26" spans="1:8" ht="69" x14ac:dyDescent="0.3">
      <c r="A26" s="80">
        <v>5</v>
      </c>
      <c r="B26" s="80" t="s">
        <v>139</v>
      </c>
      <c r="C26" s="80" t="s">
        <v>140</v>
      </c>
      <c r="D26" s="132" t="s">
        <v>10</v>
      </c>
      <c r="E26" s="132"/>
      <c r="F26" s="132"/>
      <c r="G26" s="80">
        <v>1</v>
      </c>
      <c r="H26" s="80" t="s">
        <v>131</v>
      </c>
    </row>
    <row r="27" spans="1:8" ht="179.4" x14ac:dyDescent="0.3">
      <c r="A27" s="80">
        <v>6</v>
      </c>
      <c r="B27" s="80" t="s">
        <v>141</v>
      </c>
      <c r="C27" s="80" t="s">
        <v>142</v>
      </c>
      <c r="D27" s="132" t="s">
        <v>10</v>
      </c>
      <c r="E27" s="132"/>
      <c r="F27" s="132"/>
      <c r="G27" s="80">
        <v>2</v>
      </c>
      <c r="H27" s="80" t="s">
        <v>131</v>
      </c>
    </row>
    <row r="28" spans="1:8" ht="41.4" x14ac:dyDescent="0.3">
      <c r="A28" s="80">
        <v>7</v>
      </c>
      <c r="B28" s="80" t="s">
        <v>30</v>
      </c>
      <c r="C28" s="80" t="s">
        <v>143</v>
      </c>
      <c r="D28" s="132" t="s">
        <v>6</v>
      </c>
      <c r="E28" s="132"/>
      <c r="F28" s="132"/>
      <c r="G28" s="80">
        <v>1</v>
      </c>
      <c r="H28" s="80" t="s">
        <v>131</v>
      </c>
    </row>
    <row r="29" spans="1:8" x14ac:dyDescent="0.3">
      <c r="A29" s="133" t="s">
        <v>144</v>
      </c>
      <c r="B29" s="133"/>
      <c r="C29" s="133"/>
      <c r="D29" s="133"/>
      <c r="E29" s="133"/>
      <c r="F29" s="133"/>
      <c r="G29" s="133"/>
      <c r="H29" s="133"/>
    </row>
    <row r="30" spans="1:8" x14ac:dyDescent="0.3">
      <c r="A30" s="135" t="s">
        <v>145</v>
      </c>
      <c r="B30" s="135"/>
      <c r="C30" s="135"/>
      <c r="D30" s="135">
        <v>6</v>
      </c>
      <c r="E30" s="135"/>
      <c r="F30" s="135"/>
      <c r="G30" s="135"/>
      <c r="H30" s="135"/>
    </row>
    <row r="31" spans="1:8" ht="41.4" x14ac:dyDescent="0.3">
      <c r="A31" s="79" t="s">
        <v>0</v>
      </c>
      <c r="B31" s="79" t="s">
        <v>127</v>
      </c>
      <c r="C31" s="79" t="s">
        <v>9</v>
      </c>
      <c r="D31" s="79" t="s">
        <v>2</v>
      </c>
      <c r="E31" s="79" t="s">
        <v>56</v>
      </c>
      <c r="F31" s="79" t="s">
        <v>57</v>
      </c>
      <c r="G31" s="79" t="s">
        <v>55</v>
      </c>
      <c r="H31" s="79" t="s">
        <v>128</v>
      </c>
    </row>
    <row r="32" spans="1:8" ht="179.4" x14ac:dyDescent="0.3">
      <c r="A32" s="80">
        <v>1</v>
      </c>
      <c r="B32" s="80" t="s">
        <v>146</v>
      </c>
      <c r="C32" s="80" t="s">
        <v>147</v>
      </c>
      <c r="D32" s="80" t="s">
        <v>5</v>
      </c>
      <c r="E32" s="80">
        <v>1</v>
      </c>
      <c r="F32" s="80" t="s">
        <v>148</v>
      </c>
      <c r="G32" s="80">
        <v>6</v>
      </c>
      <c r="H32" s="80" t="s">
        <v>131</v>
      </c>
    </row>
    <row r="33" spans="1:8" ht="69" x14ac:dyDescent="0.3">
      <c r="A33" s="80">
        <v>2</v>
      </c>
      <c r="B33" s="80" t="s">
        <v>149</v>
      </c>
      <c r="C33" s="80" t="s">
        <v>150</v>
      </c>
      <c r="D33" s="80" t="s">
        <v>5</v>
      </c>
      <c r="E33" s="80">
        <v>1</v>
      </c>
      <c r="F33" s="80" t="s">
        <v>148</v>
      </c>
      <c r="G33" s="80">
        <v>6</v>
      </c>
      <c r="H33" s="80" t="s">
        <v>131</v>
      </c>
    </row>
    <row r="34" spans="1:8" ht="69" x14ac:dyDescent="0.3">
      <c r="A34" s="80">
        <v>3</v>
      </c>
      <c r="B34" s="80" t="s">
        <v>59</v>
      </c>
      <c r="C34" s="80" t="s">
        <v>151</v>
      </c>
      <c r="D34" s="80" t="s">
        <v>6</v>
      </c>
      <c r="E34" s="80">
        <v>1</v>
      </c>
      <c r="F34" s="80" t="s">
        <v>148</v>
      </c>
      <c r="G34" s="80">
        <v>6</v>
      </c>
      <c r="H34" s="80" t="s">
        <v>131</v>
      </c>
    </row>
    <row r="35" spans="1:8" ht="55.2" x14ac:dyDescent="0.3">
      <c r="A35" s="80">
        <v>4</v>
      </c>
      <c r="B35" s="80" t="s">
        <v>152</v>
      </c>
      <c r="C35" s="80" t="s">
        <v>153</v>
      </c>
      <c r="D35" s="80" t="s">
        <v>6</v>
      </c>
      <c r="E35" s="80">
        <v>1</v>
      </c>
      <c r="F35" s="80" t="s">
        <v>148</v>
      </c>
      <c r="G35" s="80">
        <v>6</v>
      </c>
      <c r="H35" s="80" t="s">
        <v>131</v>
      </c>
    </row>
    <row r="36" spans="1:8" ht="110.4" x14ac:dyDescent="0.3">
      <c r="A36" s="80">
        <v>5</v>
      </c>
      <c r="B36" s="80" t="s">
        <v>17</v>
      </c>
      <c r="C36" s="80" t="s">
        <v>154</v>
      </c>
      <c r="D36" s="80" t="s">
        <v>17</v>
      </c>
      <c r="E36" s="80">
        <v>1</v>
      </c>
      <c r="F36" s="80" t="s">
        <v>148</v>
      </c>
      <c r="G36" s="80">
        <v>6</v>
      </c>
      <c r="H36" s="80" t="s">
        <v>131</v>
      </c>
    </row>
    <row r="37" spans="1:8" x14ac:dyDescent="0.3">
      <c r="A37" s="133" t="s">
        <v>14</v>
      </c>
      <c r="B37" s="133"/>
      <c r="C37" s="133"/>
      <c r="D37" s="133"/>
      <c r="E37" s="133"/>
      <c r="F37" s="133"/>
      <c r="G37" s="133"/>
      <c r="H37" s="133"/>
    </row>
    <row r="38" spans="1:8" ht="41.4" x14ac:dyDescent="0.3">
      <c r="A38" s="79" t="s">
        <v>0</v>
      </c>
      <c r="B38" s="79" t="s">
        <v>127</v>
      </c>
      <c r="C38" s="79" t="s">
        <v>9</v>
      </c>
      <c r="D38" s="134" t="s">
        <v>2</v>
      </c>
      <c r="E38" s="134"/>
      <c r="F38" s="134"/>
      <c r="G38" s="79" t="s">
        <v>55</v>
      </c>
      <c r="H38" s="79" t="s">
        <v>128</v>
      </c>
    </row>
    <row r="39" spans="1:8" ht="179.4" x14ac:dyDescent="0.3">
      <c r="A39" s="80">
        <v>1</v>
      </c>
      <c r="B39" s="80" t="s">
        <v>146</v>
      </c>
      <c r="C39" s="80" t="s">
        <v>155</v>
      </c>
      <c r="D39" s="132" t="s">
        <v>5</v>
      </c>
      <c r="E39" s="132"/>
      <c r="F39" s="132"/>
      <c r="G39" s="80">
        <v>1</v>
      </c>
      <c r="H39" s="80" t="s">
        <v>131</v>
      </c>
    </row>
    <row r="40" spans="1:8" ht="69" x14ac:dyDescent="0.3">
      <c r="A40" s="80">
        <v>2</v>
      </c>
      <c r="B40" s="80" t="s">
        <v>149</v>
      </c>
      <c r="C40" s="80" t="s">
        <v>150</v>
      </c>
      <c r="D40" s="132" t="s">
        <v>5</v>
      </c>
      <c r="E40" s="132"/>
      <c r="F40" s="132"/>
      <c r="G40" s="80">
        <v>1</v>
      </c>
      <c r="H40" s="80" t="s">
        <v>131</v>
      </c>
    </row>
    <row r="41" spans="1:8" ht="69" x14ac:dyDescent="0.3">
      <c r="A41" s="80">
        <v>3</v>
      </c>
      <c r="B41" s="80" t="s">
        <v>59</v>
      </c>
      <c r="C41" s="80" t="s">
        <v>151</v>
      </c>
      <c r="D41" s="132" t="s">
        <v>6</v>
      </c>
      <c r="E41" s="132"/>
      <c r="F41" s="132"/>
      <c r="G41" s="80">
        <v>1</v>
      </c>
      <c r="H41" s="80" t="s">
        <v>131</v>
      </c>
    </row>
    <row r="42" spans="1:8" ht="55.2" x14ac:dyDescent="0.3">
      <c r="A42" s="80">
        <v>4</v>
      </c>
      <c r="B42" s="80" t="s">
        <v>152</v>
      </c>
      <c r="C42" s="80" t="s">
        <v>156</v>
      </c>
      <c r="D42" s="132" t="s">
        <v>6</v>
      </c>
      <c r="E42" s="132"/>
      <c r="F42" s="132"/>
      <c r="G42" s="80">
        <v>1</v>
      </c>
      <c r="H42" s="80" t="s">
        <v>131</v>
      </c>
    </row>
    <row r="43" spans="1:8" ht="69" x14ac:dyDescent="0.3">
      <c r="A43" s="80">
        <v>5</v>
      </c>
      <c r="B43" s="80" t="s">
        <v>157</v>
      </c>
      <c r="C43" s="80" t="s">
        <v>158</v>
      </c>
      <c r="D43" s="132" t="s">
        <v>5</v>
      </c>
      <c r="E43" s="132"/>
      <c r="F43" s="132"/>
      <c r="G43" s="80">
        <v>1</v>
      </c>
      <c r="H43" s="80" t="s">
        <v>131</v>
      </c>
    </row>
    <row r="44" spans="1:8" ht="110.4" x14ac:dyDescent="0.3">
      <c r="A44" s="80">
        <v>6</v>
      </c>
      <c r="B44" s="80" t="s">
        <v>17</v>
      </c>
      <c r="C44" s="80" t="s">
        <v>159</v>
      </c>
      <c r="D44" s="132" t="s">
        <v>17</v>
      </c>
      <c r="E44" s="132"/>
      <c r="F44" s="132"/>
      <c r="G44" s="80">
        <v>1</v>
      </c>
      <c r="H44" s="80" t="s">
        <v>131</v>
      </c>
    </row>
    <row r="45" spans="1:8" x14ac:dyDescent="0.3">
      <c r="A45" s="133" t="s">
        <v>13</v>
      </c>
      <c r="B45" s="133"/>
      <c r="C45" s="133"/>
      <c r="D45" s="133"/>
      <c r="E45" s="133"/>
      <c r="F45" s="133"/>
      <c r="G45" s="133"/>
      <c r="H45" s="133"/>
    </row>
    <row r="46" spans="1:8" ht="41.4" x14ac:dyDescent="0.3">
      <c r="A46" s="79" t="s">
        <v>0</v>
      </c>
      <c r="B46" s="79" t="s">
        <v>127</v>
      </c>
      <c r="C46" s="79" t="s">
        <v>9</v>
      </c>
      <c r="D46" s="134" t="s">
        <v>2</v>
      </c>
      <c r="E46" s="134"/>
      <c r="F46" s="134"/>
      <c r="G46" s="79" t="s">
        <v>55</v>
      </c>
      <c r="H46" s="79" t="s">
        <v>128</v>
      </c>
    </row>
    <row r="47" spans="1:8" ht="55.2" x14ac:dyDescent="0.3">
      <c r="A47" s="80">
        <v>1</v>
      </c>
      <c r="B47" s="80" t="s">
        <v>19</v>
      </c>
      <c r="C47" s="80" t="s">
        <v>160</v>
      </c>
      <c r="D47" s="132" t="s">
        <v>8</v>
      </c>
      <c r="E47" s="132"/>
      <c r="F47" s="132"/>
      <c r="G47" s="80">
        <v>1</v>
      </c>
      <c r="H47" s="80" t="s">
        <v>134</v>
      </c>
    </row>
    <row r="48" spans="1:8" ht="69" x14ac:dyDescent="0.3">
      <c r="A48" s="80">
        <v>2</v>
      </c>
      <c r="B48" s="80" t="s">
        <v>20</v>
      </c>
      <c r="C48" s="80" t="s">
        <v>161</v>
      </c>
      <c r="D48" s="132" t="s">
        <v>8</v>
      </c>
      <c r="E48" s="132"/>
      <c r="F48" s="132"/>
      <c r="G48" s="80">
        <v>1</v>
      </c>
      <c r="H48" s="80" t="s">
        <v>134</v>
      </c>
    </row>
    <row r="49" spans="1:8" ht="27.6" x14ac:dyDescent="0.3">
      <c r="A49" s="80">
        <v>3</v>
      </c>
      <c r="B49" s="80" t="s">
        <v>21</v>
      </c>
      <c r="C49" s="80" t="s">
        <v>162</v>
      </c>
      <c r="D49" s="132" t="s">
        <v>8</v>
      </c>
      <c r="E49" s="132"/>
      <c r="F49" s="132"/>
      <c r="G49" s="80">
        <v>1</v>
      </c>
      <c r="H49" s="80" t="s">
        <v>134</v>
      </c>
    </row>
    <row r="50" spans="1:8" ht="41.4" x14ac:dyDescent="0.3">
      <c r="A50" s="80">
        <v>4</v>
      </c>
      <c r="B50" s="80" t="s">
        <v>163</v>
      </c>
      <c r="C50" s="80" t="s">
        <v>164</v>
      </c>
      <c r="D50" s="132" t="s">
        <v>8</v>
      </c>
      <c r="E50" s="132"/>
      <c r="F50" s="132"/>
      <c r="G50" s="80">
        <v>1</v>
      </c>
      <c r="H50" s="80" t="s">
        <v>134</v>
      </c>
    </row>
    <row r="51" spans="1:8" ht="249" thickBot="1" x14ac:dyDescent="0.35">
      <c r="A51" s="80">
        <v>5</v>
      </c>
      <c r="B51" s="80" t="s">
        <v>165</v>
      </c>
      <c r="C51" s="80" t="s">
        <v>166</v>
      </c>
      <c r="D51" s="132" t="s">
        <v>73</v>
      </c>
      <c r="E51" s="132"/>
      <c r="F51" s="132"/>
      <c r="G51" s="80">
        <v>15</v>
      </c>
      <c r="H51" s="80" t="s">
        <v>134</v>
      </c>
    </row>
    <row r="52" spans="1:8" ht="19.649999999999999" customHeight="1" x14ac:dyDescent="0.3">
      <c r="A52" s="145" t="s">
        <v>112</v>
      </c>
      <c r="B52" s="145"/>
      <c r="C52" s="145"/>
      <c r="D52" s="145"/>
      <c r="E52" s="145"/>
      <c r="F52" s="145"/>
      <c r="G52" s="145"/>
      <c r="H52" s="145"/>
    </row>
    <row r="53" spans="1:8" ht="21" customHeight="1" x14ac:dyDescent="0.3">
      <c r="A53" s="141" t="s">
        <v>167</v>
      </c>
      <c r="B53" s="141"/>
      <c r="C53" s="141"/>
      <c r="D53" s="141"/>
      <c r="E53" s="141"/>
      <c r="F53" s="141"/>
      <c r="G53" s="141"/>
      <c r="H53" s="141"/>
    </row>
    <row r="54" spans="1:8" ht="15.75" customHeight="1" x14ac:dyDescent="0.3">
      <c r="A54" s="142" t="s">
        <v>114</v>
      </c>
      <c r="B54" s="142"/>
      <c r="C54" s="142"/>
      <c r="D54" s="142"/>
      <c r="E54" s="142"/>
      <c r="F54" s="142"/>
      <c r="G54" s="142"/>
      <c r="H54" s="142"/>
    </row>
    <row r="55" spans="1:8" ht="15" customHeight="1" x14ac:dyDescent="0.3">
      <c r="A55" s="143" t="s">
        <v>168</v>
      </c>
      <c r="B55" s="143"/>
      <c r="C55" s="143"/>
      <c r="D55" s="143"/>
      <c r="E55" s="143"/>
      <c r="F55" s="143"/>
      <c r="G55" s="143"/>
      <c r="H55" s="143"/>
    </row>
    <row r="56" spans="1:8" ht="15" customHeight="1" x14ac:dyDescent="0.3">
      <c r="A56" s="143" t="s">
        <v>116</v>
      </c>
      <c r="B56" s="143"/>
      <c r="C56" s="143"/>
      <c r="D56" s="143"/>
      <c r="E56" s="143"/>
      <c r="F56" s="143"/>
      <c r="G56" s="143"/>
      <c r="H56" s="143"/>
    </row>
    <row r="57" spans="1:8" ht="15" customHeight="1" x14ac:dyDescent="0.3">
      <c r="A57" s="144" t="s">
        <v>169</v>
      </c>
      <c r="B57" s="144"/>
      <c r="C57" s="144"/>
      <c r="D57" s="144"/>
      <c r="E57" s="144"/>
      <c r="F57" s="144"/>
      <c r="G57" s="144"/>
      <c r="H57" s="144"/>
    </row>
    <row r="58" spans="1:8" ht="18.600000000000001" x14ac:dyDescent="0.3">
      <c r="A58" s="78">
        <v>11</v>
      </c>
      <c r="B58" s="78" t="s">
        <v>45</v>
      </c>
      <c r="C58" s="140" t="s">
        <v>88</v>
      </c>
      <c r="D58" s="140"/>
      <c r="E58" s="140"/>
      <c r="F58" s="140"/>
      <c r="G58" s="140"/>
      <c r="H58" s="140"/>
    </row>
    <row r="59" spans="1:8" ht="18.600000000000001" x14ac:dyDescent="0.3">
      <c r="A59" s="140" t="s">
        <v>118</v>
      </c>
      <c r="B59" s="140"/>
      <c r="C59" s="140" t="s">
        <v>169</v>
      </c>
      <c r="D59" s="140"/>
      <c r="E59" s="140"/>
      <c r="F59" s="140"/>
      <c r="G59" s="140"/>
      <c r="H59" s="140"/>
    </row>
    <row r="60" spans="1:8" ht="18.600000000000001" x14ac:dyDescent="0.3">
      <c r="A60" s="140" t="s">
        <v>46</v>
      </c>
      <c r="B60" s="140"/>
      <c r="C60" s="140"/>
      <c r="D60" s="140"/>
      <c r="E60" s="140"/>
      <c r="F60" s="140"/>
      <c r="G60" s="140"/>
      <c r="H60" s="140"/>
    </row>
    <row r="61" spans="1:8" ht="18.600000000000001" x14ac:dyDescent="0.3">
      <c r="A61" s="140" t="s">
        <v>47</v>
      </c>
      <c r="B61" s="140"/>
      <c r="C61" s="140" t="s">
        <v>83</v>
      </c>
      <c r="D61" s="140"/>
      <c r="E61" s="140"/>
      <c r="F61" s="140"/>
      <c r="G61" s="140"/>
      <c r="H61" s="140"/>
    </row>
    <row r="62" spans="1:8" x14ac:dyDescent="0.3">
      <c r="A62" s="138" t="s">
        <v>12</v>
      </c>
      <c r="B62" s="138"/>
      <c r="C62" s="138"/>
      <c r="D62" s="139"/>
      <c r="E62" s="138"/>
      <c r="F62" s="138"/>
      <c r="G62" s="138"/>
      <c r="H62" s="139"/>
    </row>
    <row r="63" spans="1:8" x14ac:dyDescent="0.3">
      <c r="A63" s="136" t="s">
        <v>170</v>
      </c>
      <c r="B63" s="136"/>
      <c r="C63" s="136"/>
      <c r="D63" s="137"/>
      <c r="E63" s="136"/>
      <c r="F63" s="136"/>
      <c r="G63" s="136"/>
      <c r="H63" s="137"/>
    </row>
    <row r="64" spans="1:8" x14ac:dyDescent="0.3">
      <c r="A64" s="136" t="s">
        <v>171</v>
      </c>
      <c r="B64" s="136"/>
      <c r="C64" s="136"/>
      <c r="D64" s="137"/>
      <c r="E64" s="136"/>
      <c r="F64" s="136"/>
      <c r="G64" s="136"/>
      <c r="H64" s="137"/>
    </row>
    <row r="65" spans="1:8" x14ac:dyDescent="0.3">
      <c r="A65" s="136" t="s">
        <v>172</v>
      </c>
      <c r="B65" s="136"/>
      <c r="C65" s="136"/>
      <c r="D65" s="137"/>
      <c r="E65" s="136"/>
      <c r="F65" s="136"/>
      <c r="G65" s="136"/>
      <c r="H65" s="137"/>
    </row>
    <row r="66" spans="1:8" x14ac:dyDescent="0.3">
      <c r="A66" s="136" t="s">
        <v>122</v>
      </c>
      <c r="B66" s="136"/>
      <c r="C66" s="136"/>
      <c r="D66" s="137"/>
      <c r="E66" s="136"/>
      <c r="F66" s="136"/>
      <c r="G66" s="136"/>
      <c r="H66" s="137"/>
    </row>
    <row r="67" spans="1:8" x14ac:dyDescent="0.3">
      <c r="A67" s="136" t="s">
        <v>123</v>
      </c>
      <c r="B67" s="136"/>
      <c r="C67" s="136"/>
      <c r="D67" s="137"/>
      <c r="E67" s="136"/>
      <c r="F67" s="136"/>
      <c r="G67" s="136"/>
      <c r="H67" s="137"/>
    </row>
    <row r="68" spans="1:8" x14ac:dyDescent="0.3">
      <c r="A68" s="136" t="s">
        <v>173</v>
      </c>
      <c r="B68" s="136"/>
      <c r="C68" s="136"/>
      <c r="D68" s="137"/>
      <c r="E68" s="136"/>
      <c r="F68" s="136"/>
      <c r="G68" s="136"/>
      <c r="H68" s="137"/>
    </row>
    <row r="69" spans="1:8" x14ac:dyDescent="0.3">
      <c r="A69" s="136" t="s">
        <v>125</v>
      </c>
      <c r="B69" s="136"/>
      <c r="C69" s="136"/>
      <c r="D69" s="137"/>
      <c r="E69" s="136"/>
      <c r="F69" s="136"/>
      <c r="G69" s="136"/>
      <c r="H69" s="137"/>
    </row>
    <row r="70" spans="1:8" x14ac:dyDescent="0.3">
      <c r="A70" s="136" t="s">
        <v>126</v>
      </c>
      <c r="B70" s="136"/>
      <c r="C70" s="136"/>
      <c r="D70" s="137"/>
      <c r="E70" s="136"/>
      <c r="F70" s="136"/>
      <c r="G70" s="136"/>
      <c r="H70" s="137"/>
    </row>
    <row r="71" spans="1:8" x14ac:dyDescent="0.3">
      <c r="A71" s="133" t="s">
        <v>11</v>
      </c>
      <c r="B71" s="133"/>
      <c r="C71" s="133"/>
      <c r="D71" s="133"/>
      <c r="E71" s="133"/>
      <c r="F71" s="133"/>
      <c r="G71" s="133"/>
      <c r="H71" s="133"/>
    </row>
    <row r="72" spans="1:8" ht="41.4" x14ac:dyDescent="0.3">
      <c r="A72" s="79" t="s">
        <v>0</v>
      </c>
      <c r="B72" s="79" t="s">
        <v>127</v>
      </c>
      <c r="C72" s="79" t="s">
        <v>9</v>
      </c>
      <c r="D72" s="134" t="s">
        <v>2</v>
      </c>
      <c r="E72" s="134"/>
      <c r="F72" s="134"/>
      <c r="G72" s="79" t="s">
        <v>55</v>
      </c>
      <c r="H72" s="79" t="s">
        <v>128</v>
      </c>
    </row>
    <row r="73" spans="1:8" ht="41.4" x14ac:dyDescent="0.3">
      <c r="A73" s="80">
        <v>1</v>
      </c>
      <c r="B73" s="80" t="s">
        <v>174</v>
      </c>
      <c r="C73" s="80" t="s">
        <v>175</v>
      </c>
      <c r="D73" s="132" t="s">
        <v>10</v>
      </c>
      <c r="E73" s="132"/>
      <c r="F73" s="132"/>
      <c r="G73" s="80">
        <v>1</v>
      </c>
      <c r="H73" s="80" t="s">
        <v>176</v>
      </c>
    </row>
    <row r="74" spans="1:8" ht="110.4" x14ac:dyDescent="0.3">
      <c r="A74" s="80">
        <v>2</v>
      </c>
      <c r="B74" s="80" t="s">
        <v>177</v>
      </c>
      <c r="C74" s="80" t="s">
        <v>178</v>
      </c>
      <c r="D74" s="132" t="s">
        <v>10</v>
      </c>
      <c r="E74" s="132"/>
      <c r="F74" s="132"/>
      <c r="G74" s="80">
        <v>1</v>
      </c>
      <c r="H74" s="80" t="s">
        <v>179</v>
      </c>
    </row>
    <row r="75" spans="1:8" ht="82.8" x14ac:dyDescent="0.3">
      <c r="A75" s="80">
        <v>3</v>
      </c>
      <c r="B75" s="80" t="s">
        <v>180</v>
      </c>
      <c r="C75" s="80" t="s">
        <v>181</v>
      </c>
      <c r="D75" s="132" t="s">
        <v>10</v>
      </c>
      <c r="E75" s="132"/>
      <c r="F75" s="132"/>
      <c r="G75" s="80">
        <v>1</v>
      </c>
      <c r="H75" s="80" t="s">
        <v>179</v>
      </c>
    </row>
    <row r="76" spans="1:8" ht="179.4" x14ac:dyDescent="0.3">
      <c r="A76" s="80">
        <v>4</v>
      </c>
      <c r="B76" s="80" t="s">
        <v>182</v>
      </c>
      <c r="C76" s="80" t="s">
        <v>183</v>
      </c>
      <c r="D76" s="132" t="s">
        <v>10</v>
      </c>
      <c r="E76" s="132"/>
      <c r="F76" s="132"/>
      <c r="G76" s="80">
        <v>3</v>
      </c>
      <c r="H76" s="80" t="s">
        <v>179</v>
      </c>
    </row>
    <row r="77" spans="1:8" ht="96.6" x14ac:dyDescent="0.3">
      <c r="A77" s="80">
        <v>5</v>
      </c>
      <c r="B77" s="80" t="s">
        <v>184</v>
      </c>
      <c r="C77" s="80" t="s">
        <v>185</v>
      </c>
      <c r="D77" s="132" t="s">
        <v>10</v>
      </c>
      <c r="E77" s="132"/>
      <c r="F77" s="132"/>
      <c r="G77" s="80">
        <v>3</v>
      </c>
      <c r="H77" s="80" t="s">
        <v>179</v>
      </c>
    </row>
    <row r="78" spans="1:8" ht="69" x14ac:dyDescent="0.3">
      <c r="A78" s="80">
        <v>6</v>
      </c>
      <c r="B78" s="80" t="s">
        <v>186</v>
      </c>
      <c r="C78" s="80" t="s">
        <v>187</v>
      </c>
      <c r="D78" s="132" t="s">
        <v>10</v>
      </c>
      <c r="E78" s="132"/>
      <c r="F78" s="132"/>
      <c r="G78" s="80">
        <v>1</v>
      </c>
      <c r="H78" s="80" t="s">
        <v>176</v>
      </c>
    </row>
    <row r="79" spans="1:8" x14ac:dyDescent="0.3">
      <c r="A79" s="133" t="s">
        <v>13</v>
      </c>
      <c r="B79" s="133"/>
      <c r="C79" s="133"/>
      <c r="D79" s="133"/>
      <c r="E79" s="133"/>
      <c r="F79" s="133"/>
      <c r="G79" s="133"/>
      <c r="H79" s="133"/>
    </row>
    <row r="80" spans="1:8" ht="41.4" x14ac:dyDescent="0.3">
      <c r="A80" s="79" t="s">
        <v>0</v>
      </c>
      <c r="B80" s="79" t="s">
        <v>127</v>
      </c>
      <c r="C80" s="79" t="s">
        <v>9</v>
      </c>
      <c r="D80" s="134" t="s">
        <v>2</v>
      </c>
      <c r="E80" s="134"/>
      <c r="F80" s="134"/>
      <c r="G80" s="79" t="s">
        <v>55</v>
      </c>
      <c r="H80" s="79" t="s">
        <v>128</v>
      </c>
    </row>
    <row r="81" spans="1:8" ht="55.2" x14ac:dyDescent="0.3">
      <c r="A81" s="80">
        <v>1</v>
      </c>
      <c r="B81" s="80" t="s">
        <v>19</v>
      </c>
      <c r="C81" s="80" t="s">
        <v>188</v>
      </c>
      <c r="D81" s="132" t="s">
        <v>8</v>
      </c>
      <c r="E81" s="132"/>
      <c r="F81" s="132"/>
      <c r="G81" s="80">
        <v>1</v>
      </c>
      <c r="H81" s="80" t="s">
        <v>176</v>
      </c>
    </row>
    <row r="82" spans="1:8" ht="15" thickBot="1" x14ac:dyDescent="0.35">
      <c r="A82" s="80">
        <v>2</v>
      </c>
      <c r="B82" s="80" t="s">
        <v>20</v>
      </c>
      <c r="C82" s="80" t="s">
        <v>189</v>
      </c>
      <c r="D82" s="132" t="s">
        <v>8</v>
      </c>
      <c r="E82" s="132"/>
      <c r="F82" s="132"/>
      <c r="G82" s="80">
        <v>1</v>
      </c>
      <c r="H82" s="80" t="s">
        <v>176</v>
      </c>
    </row>
    <row r="83" spans="1:8" ht="21" x14ac:dyDescent="0.3">
      <c r="A83" s="145" t="s">
        <v>112</v>
      </c>
      <c r="B83" s="145"/>
      <c r="C83" s="145"/>
      <c r="D83" s="145"/>
      <c r="E83" s="145"/>
      <c r="F83" s="145"/>
      <c r="G83" s="145"/>
      <c r="H83" s="145"/>
    </row>
    <row r="84" spans="1:8" ht="21" x14ac:dyDescent="0.3">
      <c r="A84" s="141" t="s">
        <v>190</v>
      </c>
      <c r="B84" s="141"/>
      <c r="C84" s="141"/>
      <c r="D84" s="141"/>
      <c r="E84" s="141"/>
      <c r="F84" s="141"/>
      <c r="G84" s="141"/>
      <c r="H84" s="141"/>
    </row>
    <row r="85" spans="1:8" ht="15.6" x14ac:dyDescent="0.3">
      <c r="A85" s="142" t="s">
        <v>114</v>
      </c>
      <c r="B85" s="142"/>
      <c r="C85" s="142"/>
      <c r="D85" s="142"/>
      <c r="E85" s="142"/>
      <c r="F85" s="142"/>
      <c r="G85" s="142"/>
      <c r="H85" s="142"/>
    </row>
    <row r="86" spans="1:8" x14ac:dyDescent="0.3">
      <c r="A86" s="143" t="s">
        <v>191</v>
      </c>
      <c r="B86" s="143"/>
      <c r="C86" s="143"/>
      <c r="D86" s="143"/>
      <c r="E86" s="143"/>
      <c r="F86" s="143"/>
      <c r="G86" s="143"/>
      <c r="H86" s="143"/>
    </row>
    <row r="87" spans="1:8" x14ac:dyDescent="0.3">
      <c r="A87" s="143" t="s">
        <v>116</v>
      </c>
      <c r="B87" s="143"/>
      <c r="C87" s="143"/>
      <c r="D87" s="143"/>
      <c r="E87" s="143"/>
      <c r="F87" s="143"/>
      <c r="G87" s="143"/>
      <c r="H87" s="143"/>
    </row>
    <row r="88" spans="1:8" x14ac:dyDescent="0.3">
      <c r="A88" s="144" t="s">
        <v>192</v>
      </c>
      <c r="B88" s="144"/>
      <c r="C88" s="144"/>
      <c r="D88" s="144"/>
      <c r="E88" s="144"/>
      <c r="F88" s="144"/>
      <c r="G88" s="144"/>
      <c r="H88" s="144"/>
    </row>
    <row r="89" spans="1:8" ht="18.600000000000001" x14ac:dyDescent="0.3">
      <c r="A89" s="78">
        <v>2</v>
      </c>
      <c r="B89" s="78" t="s">
        <v>45</v>
      </c>
      <c r="C89" s="140" t="s">
        <v>91</v>
      </c>
      <c r="D89" s="140"/>
      <c r="E89" s="140"/>
      <c r="F89" s="140"/>
      <c r="G89" s="140"/>
      <c r="H89" s="140"/>
    </row>
    <row r="90" spans="1:8" ht="18.600000000000001" x14ac:dyDescent="0.3">
      <c r="A90" s="140" t="s">
        <v>118</v>
      </c>
      <c r="B90" s="140"/>
      <c r="C90" s="140" t="s">
        <v>193</v>
      </c>
      <c r="D90" s="140"/>
      <c r="E90" s="140"/>
      <c r="F90" s="140"/>
      <c r="G90" s="140"/>
      <c r="H90" s="140"/>
    </row>
    <row r="91" spans="1:8" ht="18.600000000000001" x14ac:dyDescent="0.3">
      <c r="A91" s="140" t="s">
        <v>46</v>
      </c>
      <c r="B91" s="140"/>
      <c r="C91" s="140">
        <f>D127+D145</f>
        <v>24</v>
      </c>
      <c r="D91" s="140"/>
      <c r="E91" s="140"/>
      <c r="F91" s="140"/>
      <c r="G91" s="140"/>
      <c r="H91" s="140"/>
    </row>
    <row r="92" spans="1:8" ht="18.600000000000001" x14ac:dyDescent="0.3">
      <c r="A92" s="140" t="s">
        <v>47</v>
      </c>
      <c r="B92" s="140"/>
      <c r="C92" s="140" t="s">
        <v>92</v>
      </c>
      <c r="D92" s="140"/>
      <c r="E92" s="140"/>
      <c r="F92" s="140"/>
      <c r="G92" s="140"/>
      <c r="H92" s="140"/>
    </row>
    <row r="93" spans="1:8" x14ac:dyDescent="0.3">
      <c r="A93" s="138" t="s">
        <v>12</v>
      </c>
      <c r="B93" s="138"/>
      <c r="C93" s="138"/>
      <c r="D93" s="139"/>
      <c r="E93" s="138"/>
      <c r="F93" s="138"/>
      <c r="G93" s="138"/>
      <c r="H93" s="139"/>
    </row>
    <row r="94" spans="1:8" x14ac:dyDescent="0.3">
      <c r="A94" s="136" t="s">
        <v>194</v>
      </c>
      <c r="B94" s="136"/>
      <c r="C94" s="136"/>
      <c r="D94" s="137"/>
      <c r="E94" s="136"/>
      <c r="F94" s="136"/>
      <c r="G94" s="136"/>
      <c r="H94" s="137"/>
    </row>
    <row r="95" spans="1:8" x14ac:dyDescent="0.3">
      <c r="A95" s="136" t="s">
        <v>195</v>
      </c>
      <c r="B95" s="136"/>
      <c r="C95" s="136"/>
      <c r="D95" s="137"/>
      <c r="E95" s="136"/>
      <c r="F95" s="136"/>
      <c r="G95" s="136"/>
      <c r="H95" s="137"/>
    </row>
    <row r="96" spans="1:8" x14ac:dyDescent="0.3">
      <c r="A96" s="136" t="s">
        <v>196</v>
      </c>
      <c r="B96" s="136"/>
      <c r="C96" s="136"/>
      <c r="D96" s="137"/>
      <c r="E96" s="136"/>
      <c r="F96" s="136"/>
      <c r="G96" s="136"/>
      <c r="H96" s="137"/>
    </row>
    <row r="97" spans="1:8" x14ac:dyDescent="0.3">
      <c r="A97" s="136" t="s">
        <v>122</v>
      </c>
      <c r="B97" s="136"/>
      <c r="C97" s="136"/>
      <c r="D97" s="137"/>
      <c r="E97" s="136"/>
      <c r="F97" s="136"/>
      <c r="G97" s="136"/>
      <c r="H97" s="137"/>
    </row>
    <row r="98" spans="1:8" x14ac:dyDescent="0.3">
      <c r="A98" s="136" t="s">
        <v>123</v>
      </c>
      <c r="B98" s="136"/>
      <c r="C98" s="136"/>
      <c r="D98" s="137"/>
      <c r="E98" s="136"/>
      <c r="F98" s="136"/>
      <c r="G98" s="136"/>
      <c r="H98" s="137"/>
    </row>
    <row r="99" spans="1:8" x14ac:dyDescent="0.3">
      <c r="A99" s="136" t="s">
        <v>197</v>
      </c>
      <c r="B99" s="136"/>
      <c r="C99" s="136"/>
      <c r="D99" s="137"/>
      <c r="E99" s="136"/>
      <c r="F99" s="136"/>
      <c r="G99" s="136"/>
      <c r="H99" s="137"/>
    </row>
    <row r="100" spans="1:8" x14ac:dyDescent="0.3">
      <c r="A100" s="136" t="s">
        <v>125</v>
      </c>
      <c r="B100" s="136"/>
      <c r="C100" s="136"/>
      <c r="D100" s="137"/>
      <c r="E100" s="136"/>
      <c r="F100" s="136"/>
      <c r="G100" s="136"/>
      <c r="H100" s="137"/>
    </row>
    <row r="101" spans="1:8" x14ac:dyDescent="0.3">
      <c r="A101" s="136" t="s">
        <v>126</v>
      </c>
      <c r="B101" s="136"/>
      <c r="C101" s="136"/>
      <c r="D101" s="137"/>
      <c r="E101" s="136"/>
      <c r="F101" s="136"/>
      <c r="G101" s="136"/>
      <c r="H101" s="137"/>
    </row>
    <row r="102" spans="1:8" x14ac:dyDescent="0.3">
      <c r="A102" s="133" t="s">
        <v>11</v>
      </c>
      <c r="B102" s="133"/>
      <c r="C102" s="133"/>
      <c r="D102" s="133"/>
      <c r="E102" s="133"/>
      <c r="F102" s="133"/>
      <c r="G102" s="133"/>
      <c r="H102" s="133"/>
    </row>
    <row r="103" spans="1:8" ht="41.4" x14ac:dyDescent="0.3">
      <c r="A103" s="79" t="s">
        <v>0</v>
      </c>
      <c r="B103" s="79" t="s">
        <v>127</v>
      </c>
      <c r="C103" s="79" t="s">
        <v>9</v>
      </c>
      <c r="D103" s="134" t="s">
        <v>2</v>
      </c>
      <c r="E103" s="134"/>
      <c r="F103" s="134"/>
      <c r="G103" s="79" t="s">
        <v>55</v>
      </c>
      <c r="H103" s="79" t="s">
        <v>128</v>
      </c>
    </row>
    <row r="104" spans="1:8" ht="179.4" x14ac:dyDescent="0.3">
      <c r="A104" s="80">
        <v>1</v>
      </c>
      <c r="B104" s="80" t="s">
        <v>198</v>
      </c>
      <c r="C104" s="80" t="s">
        <v>199</v>
      </c>
      <c r="D104" s="132" t="s">
        <v>10</v>
      </c>
      <c r="E104" s="132"/>
      <c r="F104" s="132"/>
      <c r="G104" s="80">
        <v>1</v>
      </c>
      <c r="H104" s="80" t="s">
        <v>131</v>
      </c>
    </row>
    <row r="105" spans="1:8" ht="276" x14ac:dyDescent="0.3">
      <c r="A105" s="80">
        <v>2</v>
      </c>
      <c r="B105" s="80" t="s">
        <v>43</v>
      </c>
      <c r="C105" s="80" t="s">
        <v>200</v>
      </c>
      <c r="D105" s="132" t="s">
        <v>5</v>
      </c>
      <c r="E105" s="132"/>
      <c r="F105" s="132"/>
      <c r="G105" s="80">
        <v>1</v>
      </c>
      <c r="H105" s="80" t="s">
        <v>131</v>
      </c>
    </row>
    <row r="106" spans="1:8" ht="138" x14ac:dyDescent="0.3">
      <c r="A106" s="80">
        <v>3</v>
      </c>
      <c r="B106" s="80" t="s">
        <v>201</v>
      </c>
      <c r="C106" s="80" t="s">
        <v>202</v>
      </c>
      <c r="D106" s="132" t="s">
        <v>5</v>
      </c>
      <c r="E106" s="132"/>
      <c r="F106" s="132"/>
      <c r="G106" s="80">
        <v>1</v>
      </c>
      <c r="H106" s="80" t="s">
        <v>131</v>
      </c>
    </row>
    <row r="107" spans="1:8" ht="151.80000000000001" x14ac:dyDescent="0.3">
      <c r="A107" s="80">
        <v>4</v>
      </c>
      <c r="B107" s="80" t="s">
        <v>203</v>
      </c>
      <c r="C107" s="80" t="s">
        <v>204</v>
      </c>
      <c r="D107" s="132" t="s">
        <v>6</v>
      </c>
      <c r="E107" s="132"/>
      <c r="F107" s="132"/>
      <c r="G107" s="80">
        <v>1</v>
      </c>
      <c r="H107" s="80" t="s">
        <v>131</v>
      </c>
    </row>
    <row r="108" spans="1:8" x14ac:dyDescent="0.3">
      <c r="A108" s="133" t="s">
        <v>11</v>
      </c>
      <c r="B108" s="133"/>
      <c r="C108" s="133"/>
      <c r="D108" s="133"/>
      <c r="E108" s="133"/>
      <c r="F108" s="133"/>
      <c r="G108" s="133"/>
      <c r="H108" s="133"/>
    </row>
    <row r="109" spans="1:8" ht="41.4" x14ac:dyDescent="0.3">
      <c r="A109" s="79" t="s">
        <v>0</v>
      </c>
      <c r="B109" s="79" t="s">
        <v>127</v>
      </c>
      <c r="C109" s="79" t="s">
        <v>9</v>
      </c>
      <c r="D109" s="134" t="s">
        <v>2</v>
      </c>
      <c r="E109" s="134"/>
      <c r="F109" s="134"/>
      <c r="G109" s="79" t="s">
        <v>55</v>
      </c>
      <c r="H109" s="79" t="s">
        <v>128</v>
      </c>
    </row>
    <row r="110" spans="1:8" ht="234.6" x14ac:dyDescent="0.3">
      <c r="A110" s="80">
        <v>1</v>
      </c>
      <c r="B110" s="80" t="s">
        <v>205</v>
      </c>
      <c r="C110" s="80" t="s">
        <v>206</v>
      </c>
      <c r="D110" s="132" t="s">
        <v>10</v>
      </c>
      <c r="E110" s="132"/>
      <c r="F110" s="132"/>
      <c r="G110" s="80">
        <v>1</v>
      </c>
      <c r="H110" s="80" t="s">
        <v>176</v>
      </c>
    </row>
    <row r="111" spans="1:8" ht="409.6" x14ac:dyDescent="0.3">
      <c r="A111" s="80">
        <v>2</v>
      </c>
      <c r="B111" s="80" t="s">
        <v>207</v>
      </c>
      <c r="C111" s="80" t="s">
        <v>208</v>
      </c>
      <c r="D111" s="132" t="s">
        <v>10</v>
      </c>
      <c r="E111" s="132"/>
      <c r="F111" s="132"/>
      <c r="G111" s="80">
        <v>2</v>
      </c>
      <c r="H111" s="80" t="s">
        <v>176</v>
      </c>
    </row>
    <row r="112" spans="1:8" ht="82.8" x14ac:dyDescent="0.3">
      <c r="A112" s="80">
        <v>3</v>
      </c>
      <c r="B112" s="80" t="s">
        <v>209</v>
      </c>
      <c r="C112" s="80" t="s">
        <v>210</v>
      </c>
      <c r="D112" s="132" t="s">
        <v>10</v>
      </c>
      <c r="E112" s="132"/>
      <c r="F112" s="132"/>
      <c r="G112" s="80">
        <v>1</v>
      </c>
      <c r="H112" s="80" t="s">
        <v>131</v>
      </c>
    </row>
    <row r="113" spans="1:8" ht="179.4" x14ac:dyDescent="0.3">
      <c r="A113" s="80">
        <v>4</v>
      </c>
      <c r="B113" s="80" t="s">
        <v>211</v>
      </c>
      <c r="C113" s="80" t="s">
        <v>212</v>
      </c>
      <c r="D113" s="132" t="s">
        <v>10</v>
      </c>
      <c r="E113" s="132"/>
      <c r="F113" s="132"/>
      <c r="G113" s="80">
        <v>1</v>
      </c>
      <c r="H113" s="80" t="s">
        <v>131</v>
      </c>
    </row>
    <row r="114" spans="1:8" ht="409.6" x14ac:dyDescent="0.3">
      <c r="A114" s="80">
        <v>5</v>
      </c>
      <c r="B114" s="80" t="s">
        <v>213</v>
      </c>
      <c r="C114" s="80" t="s">
        <v>214</v>
      </c>
      <c r="D114" s="132" t="s">
        <v>10</v>
      </c>
      <c r="E114" s="132"/>
      <c r="F114" s="132"/>
      <c r="G114" s="80">
        <v>1</v>
      </c>
      <c r="H114" s="80" t="s">
        <v>131</v>
      </c>
    </row>
    <row r="115" spans="1:8" ht="276" x14ac:dyDescent="0.3">
      <c r="A115" s="80">
        <v>6</v>
      </c>
      <c r="B115" s="80" t="s">
        <v>215</v>
      </c>
      <c r="C115" s="80" t="s">
        <v>216</v>
      </c>
      <c r="D115" s="132" t="s">
        <v>10</v>
      </c>
      <c r="E115" s="132"/>
      <c r="F115" s="132"/>
      <c r="G115" s="80">
        <v>1</v>
      </c>
      <c r="H115" s="80" t="s">
        <v>131</v>
      </c>
    </row>
    <row r="116" spans="1:8" ht="409.6" x14ac:dyDescent="0.3">
      <c r="A116" s="80">
        <v>7</v>
      </c>
      <c r="B116" s="80" t="s">
        <v>217</v>
      </c>
      <c r="C116" s="80" t="s">
        <v>218</v>
      </c>
      <c r="D116" s="132" t="s">
        <v>10</v>
      </c>
      <c r="E116" s="132"/>
      <c r="F116" s="132"/>
      <c r="G116" s="80">
        <v>1</v>
      </c>
      <c r="H116" s="80" t="s">
        <v>131</v>
      </c>
    </row>
    <row r="117" spans="1:8" ht="303.60000000000002" x14ac:dyDescent="0.3">
      <c r="A117" s="80">
        <v>8</v>
      </c>
      <c r="B117" s="80" t="s">
        <v>219</v>
      </c>
      <c r="C117" s="80" t="s">
        <v>220</v>
      </c>
      <c r="D117" s="132" t="s">
        <v>10</v>
      </c>
      <c r="E117" s="132"/>
      <c r="F117" s="132"/>
      <c r="G117" s="80">
        <v>1</v>
      </c>
      <c r="H117" s="80" t="s">
        <v>131</v>
      </c>
    </row>
    <row r="118" spans="1:8" ht="331.2" x14ac:dyDescent="0.3">
      <c r="A118" s="80">
        <v>9</v>
      </c>
      <c r="B118" s="80" t="s">
        <v>221</v>
      </c>
      <c r="C118" s="80" t="s">
        <v>222</v>
      </c>
      <c r="D118" s="132" t="s">
        <v>10</v>
      </c>
      <c r="E118" s="132"/>
      <c r="F118" s="132"/>
      <c r="G118" s="80">
        <v>1</v>
      </c>
      <c r="H118" s="80" t="s">
        <v>131</v>
      </c>
    </row>
    <row r="119" spans="1:8" ht="345" x14ac:dyDescent="0.3">
      <c r="A119" s="80">
        <v>10</v>
      </c>
      <c r="B119" s="80" t="s">
        <v>223</v>
      </c>
      <c r="C119" s="80" t="s">
        <v>224</v>
      </c>
      <c r="D119" s="132" t="s">
        <v>10</v>
      </c>
      <c r="E119" s="132"/>
      <c r="F119" s="132"/>
      <c r="G119" s="80">
        <v>1</v>
      </c>
      <c r="H119" s="80" t="s">
        <v>131</v>
      </c>
    </row>
    <row r="120" spans="1:8" ht="69" x14ac:dyDescent="0.3">
      <c r="A120" s="80">
        <v>11</v>
      </c>
      <c r="B120" s="80" t="s">
        <v>225</v>
      </c>
      <c r="C120" s="80" t="s">
        <v>226</v>
      </c>
      <c r="D120" s="132" t="s">
        <v>10</v>
      </c>
      <c r="E120" s="132"/>
      <c r="F120" s="132"/>
      <c r="G120" s="80">
        <v>1</v>
      </c>
      <c r="H120" s="80" t="s">
        <v>131</v>
      </c>
    </row>
    <row r="121" spans="1:8" ht="124.2" x14ac:dyDescent="0.3">
      <c r="A121" s="80">
        <v>12</v>
      </c>
      <c r="B121" s="80" t="s">
        <v>227</v>
      </c>
      <c r="C121" s="80" t="s">
        <v>228</v>
      </c>
      <c r="D121" s="132" t="s">
        <v>10</v>
      </c>
      <c r="E121" s="132"/>
      <c r="F121" s="132"/>
      <c r="G121" s="80">
        <v>1</v>
      </c>
      <c r="H121" s="80" t="s">
        <v>131</v>
      </c>
    </row>
    <row r="122" spans="1:8" ht="179.4" x14ac:dyDescent="0.3">
      <c r="A122" s="80">
        <v>13</v>
      </c>
      <c r="B122" s="80" t="s">
        <v>229</v>
      </c>
      <c r="C122" s="80" t="s">
        <v>230</v>
      </c>
      <c r="D122" s="132" t="s">
        <v>10</v>
      </c>
      <c r="E122" s="132"/>
      <c r="F122" s="132"/>
      <c r="G122" s="80">
        <v>1</v>
      </c>
      <c r="H122" s="80" t="s">
        <v>131</v>
      </c>
    </row>
    <row r="123" spans="1:8" ht="276" x14ac:dyDescent="0.3">
      <c r="A123" s="80">
        <v>14</v>
      </c>
      <c r="B123" s="80" t="s">
        <v>43</v>
      </c>
      <c r="C123" s="80" t="s">
        <v>200</v>
      </c>
      <c r="D123" s="132" t="s">
        <v>5</v>
      </c>
      <c r="E123" s="132"/>
      <c r="F123" s="132"/>
      <c r="G123" s="80">
        <v>1</v>
      </c>
      <c r="H123" s="80" t="s">
        <v>131</v>
      </c>
    </row>
    <row r="124" spans="1:8" ht="138" x14ac:dyDescent="0.3">
      <c r="A124" s="80">
        <v>15</v>
      </c>
      <c r="B124" s="80" t="s">
        <v>201</v>
      </c>
      <c r="C124" s="80" t="s">
        <v>202</v>
      </c>
      <c r="D124" s="132" t="s">
        <v>5</v>
      </c>
      <c r="E124" s="132"/>
      <c r="F124" s="132"/>
      <c r="G124" s="80">
        <v>1</v>
      </c>
      <c r="H124" s="80" t="s">
        <v>131</v>
      </c>
    </row>
    <row r="125" spans="1:8" ht="151.80000000000001" x14ac:dyDescent="0.3">
      <c r="A125" s="80">
        <v>16</v>
      </c>
      <c r="B125" s="80" t="s">
        <v>203</v>
      </c>
      <c r="C125" s="80" t="s">
        <v>204</v>
      </c>
      <c r="D125" s="132" t="s">
        <v>6</v>
      </c>
      <c r="E125" s="132"/>
      <c r="F125" s="132"/>
      <c r="G125" s="80">
        <v>1</v>
      </c>
      <c r="H125" s="80" t="s">
        <v>131</v>
      </c>
    </row>
    <row r="126" spans="1:8" x14ac:dyDescent="0.3">
      <c r="A126" s="133" t="s">
        <v>144</v>
      </c>
      <c r="B126" s="133"/>
      <c r="C126" s="133"/>
      <c r="D126" s="133"/>
      <c r="E126" s="133"/>
      <c r="F126" s="133"/>
      <c r="G126" s="133"/>
      <c r="H126" s="133"/>
    </row>
    <row r="127" spans="1:8" x14ac:dyDescent="0.3">
      <c r="A127" s="135" t="s">
        <v>145</v>
      </c>
      <c r="B127" s="135"/>
      <c r="C127" s="135"/>
      <c r="D127" s="135">
        <v>12</v>
      </c>
      <c r="E127" s="135"/>
      <c r="F127" s="135"/>
      <c r="G127" s="135"/>
      <c r="H127" s="135"/>
    </row>
    <row r="128" spans="1:8" ht="41.4" x14ac:dyDescent="0.3">
      <c r="A128" s="79" t="s">
        <v>0</v>
      </c>
      <c r="B128" s="79" t="s">
        <v>127</v>
      </c>
      <c r="C128" s="79" t="s">
        <v>9</v>
      </c>
      <c r="D128" s="79" t="s">
        <v>2</v>
      </c>
      <c r="E128" s="79" t="s">
        <v>56</v>
      </c>
      <c r="F128" s="79" t="s">
        <v>57</v>
      </c>
      <c r="G128" s="79" t="s">
        <v>55</v>
      </c>
      <c r="H128" s="79" t="s">
        <v>128</v>
      </c>
    </row>
    <row r="129" spans="1:8" ht="69" x14ac:dyDescent="0.3">
      <c r="A129" s="80">
        <v>1</v>
      </c>
      <c r="B129" s="80" t="s">
        <v>26</v>
      </c>
      <c r="C129" s="80" t="s">
        <v>231</v>
      </c>
      <c r="D129" s="80" t="s">
        <v>5</v>
      </c>
      <c r="E129" s="80">
        <v>1</v>
      </c>
      <c r="F129" s="80" t="s">
        <v>148</v>
      </c>
      <c r="G129" s="80">
        <v>12</v>
      </c>
      <c r="H129" s="80" t="s">
        <v>131</v>
      </c>
    </row>
    <row r="130" spans="1:8" ht="96.6" x14ac:dyDescent="0.3">
      <c r="A130" s="80">
        <v>2</v>
      </c>
      <c r="B130" s="80" t="s">
        <v>232</v>
      </c>
      <c r="C130" s="80" t="s">
        <v>233</v>
      </c>
      <c r="D130" s="80" t="s">
        <v>17</v>
      </c>
      <c r="E130" s="80">
        <v>1</v>
      </c>
      <c r="F130" s="80" t="s">
        <v>148</v>
      </c>
      <c r="G130" s="80">
        <v>12</v>
      </c>
      <c r="H130" s="80" t="s">
        <v>176</v>
      </c>
    </row>
    <row r="131" spans="1:8" ht="41.4" x14ac:dyDescent="0.3">
      <c r="A131" s="80">
        <v>3</v>
      </c>
      <c r="B131" s="80" t="s">
        <v>234</v>
      </c>
      <c r="C131" s="80" t="s">
        <v>235</v>
      </c>
      <c r="D131" s="80" t="s">
        <v>10</v>
      </c>
      <c r="E131" s="80">
        <v>1</v>
      </c>
      <c r="F131" s="80" t="s">
        <v>148</v>
      </c>
      <c r="G131" s="80">
        <v>12</v>
      </c>
      <c r="H131" s="80" t="s">
        <v>131</v>
      </c>
    </row>
    <row r="132" spans="1:8" ht="151.80000000000001" x14ac:dyDescent="0.3">
      <c r="A132" s="80">
        <v>4</v>
      </c>
      <c r="B132" s="80" t="s">
        <v>236</v>
      </c>
      <c r="C132" s="80" t="s">
        <v>237</v>
      </c>
      <c r="D132" s="80" t="s">
        <v>10</v>
      </c>
      <c r="E132" s="80">
        <v>1</v>
      </c>
      <c r="F132" s="80" t="s">
        <v>148</v>
      </c>
      <c r="G132" s="80">
        <v>12</v>
      </c>
      <c r="H132" s="80" t="s">
        <v>131</v>
      </c>
    </row>
    <row r="133" spans="1:8" ht="110.4" x14ac:dyDescent="0.3">
      <c r="A133" s="80">
        <v>5</v>
      </c>
      <c r="B133" s="80" t="s">
        <v>238</v>
      </c>
      <c r="C133" s="80" t="s">
        <v>239</v>
      </c>
      <c r="D133" s="80" t="s">
        <v>10</v>
      </c>
      <c r="E133" s="80">
        <v>1</v>
      </c>
      <c r="F133" s="80" t="s">
        <v>148</v>
      </c>
      <c r="G133" s="80">
        <v>12</v>
      </c>
      <c r="H133" s="80" t="s">
        <v>131</v>
      </c>
    </row>
    <row r="134" spans="1:8" ht="69" x14ac:dyDescent="0.3">
      <c r="A134" s="80">
        <v>6</v>
      </c>
      <c r="B134" s="80" t="s">
        <v>240</v>
      </c>
      <c r="C134" s="80" t="s">
        <v>241</v>
      </c>
      <c r="D134" s="80" t="s">
        <v>10</v>
      </c>
      <c r="E134" s="80">
        <v>1</v>
      </c>
      <c r="F134" s="80" t="s">
        <v>148</v>
      </c>
      <c r="G134" s="80">
        <v>12</v>
      </c>
      <c r="H134" s="80" t="s">
        <v>131</v>
      </c>
    </row>
    <row r="135" spans="1:8" ht="276" x14ac:dyDescent="0.3">
      <c r="A135" s="80">
        <v>7</v>
      </c>
      <c r="B135" s="80" t="s">
        <v>242</v>
      </c>
      <c r="C135" s="80" t="s">
        <v>243</v>
      </c>
      <c r="D135" s="80" t="s">
        <v>10</v>
      </c>
      <c r="E135" s="80">
        <v>1</v>
      </c>
      <c r="F135" s="80" t="s">
        <v>148</v>
      </c>
      <c r="G135" s="80">
        <v>12</v>
      </c>
      <c r="H135" s="80" t="s">
        <v>131</v>
      </c>
    </row>
    <row r="136" spans="1:8" ht="179.4" x14ac:dyDescent="0.3">
      <c r="A136" s="80">
        <v>8</v>
      </c>
      <c r="B136" s="80" t="s">
        <v>244</v>
      </c>
      <c r="C136" s="80" t="s">
        <v>245</v>
      </c>
      <c r="D136" s="80" t="s">
        <v>10</v>
      </c>
      <c r="E136" s="80">
        <v>1</v>
      </c>
      <c r="F136" s="80" t="s">
        <v>148</v>
      </c>
      <c r="G136" s="80">
        <v>12</v>
      </c>
      <c r="H136" s="80" t="s">
        <v>131</v>
      </c>
    </row>
    <row r="137" spans="1:8" ht="96.6" x14ac:dyDescent="0.3">
      <c r="A137" s="80">
        <v>9</v>
      </c>
      <c r="B137" s="80" t="s">
        <v>246</v>
      </c>
      <c r="C137" s="80" t="s">
        <v>247</v>
      </c>
      <c r="D137" s="80" t="s">
        <v>10</v>
      </c>
      <c r="E137" s="80">
        <v>1</v>
      </c>
      <c r="F137" s="80" t="s">
        <v>148</v>
      </c>
      <c r="G137" s="80">
        <v>12</v>
      </c>
      <c r="H137" s="80" t="s">
        <v>131</v>
      </c>
    </row>
    <row r="138" spans="1:8" ht="82.8" x14ac:dyDescent="0.3">
      <c r="A138" s="80">
        <v>10</v>
      </c>
      <c r="B138" s="80" t="s">
        <v>248</v>
      </c>
      <c r="C138" s="80" t="s">
        <v>249</v>
      </c>
      <c r="D138" s="80" t="s">
        <v>10</v>
      </c>
      <c r="E138" s="80">
        <v>1</v>
      </c>
      <c r="F138" s="80" t="s">
        <v>148</v>
      </c>
      <c r="G138" s="80">
        <v>12</v>
      </c>
      <c r="H138" s="80" t="s">
        <v>131</v>
      </c>
    </row>
    <row r="139" spans="1:8" ht="82.8" x14ac:dyDescent="0.3">
      <c r="A139" s="80">
        <v>11</v>
      </c>
      <c r="B139" s="80" t="s">
        <v>250</v>
      </c>
      <c r="C139" s="80" t="s">
        <v>251</v>
      </c>
      <c r="D139" s="80" t="s">
        <v>10</v>
      </c>
      <c r="E139" s="80">
        <v>1</v>
      </c>
      <c r="F139" s="80" t="s">
        <v>148</v>
      </c>
      <c r="G139" s="80">
        <v>12</v>
      </c>
      <c r="H139" s="80" t="s">
        <v>176</v>
      </c>
    </row>
    <row r="140" spans="1:8" ht="82.8" x14ac:dyDescent="0.3">
      <c r="A140" s="80">
        <v>12</v>
      </c>
      <c r="B140" s="80" t="s">
        <v>252</v>
      </c>
      <c r="C140" s="80" t="s">
        <v>253</v>
      </c>
      <c r="D140" s="80" t="s">
        <v>10</v>
      </c>
      <c r="E140" s="80">
        <v>1</v>
      </c>
      <c r="F140" s="80" t="s">
        <v>148</v>
      </c>
      <c r="G140" s="80">
        <v>12</v>
      </c>
      <c r="H140" s="80" t="s">
        <v>131</v>
      </c>
    </row>
    <row r="141" spans="1:8" ht="82.8" x14ac:dyDescent="0.3">
      <c r="A141" s="80">
        <v>13</v>
      </c>
      <c r="B141" s="80" t="s">
        <v>254</v>
      </c>
      <c r="C141" s="80" t="s">
        <v>255</v>
      </c>
      <c r="D141" s="80" t="s">
        <v>10</v>
      </c>
      <c r="E141" s="80">
        <v>1</v>
      </c>
      <c r="F141" s="80" t="s">
        <v>148</v>
      </c>
      <c r="G141" s="80">
        <v>12</v>
      </c>
      <c r="H141" s="80" t="s">
        <v>176</v>
      </c>
    </row>
    <row r="142" spans="1:8" ht="138" x14ac:dyDescent="0.3">
      <c r="A142" s="80">
        <v>14</v>
      </c>
      <c r="B142" s="80" t="s">
        <v>256</v>
      </c>
      <c r="C142" s="80" t="s">
        <v>257</v>
      </c>
      <c r="D142" s="80" t="s">
        <v>10</v>
      </c>
      <c r="E142" s="80">
        <v>1</v>
      </c>
      <c r="F142" s="80" t="s">
        <v>148</v>
      </c>
      <c r="G142" s="80">
        <v>12</v>
      </c>
      <c r="H142" s="80" t="s">
        <v>176</v>
      </c>
    </row>
    <row r="143" spans="1:8" ht="138" x14ac:dyDescent="0.3">
      <c r="A143" s="80">
        <v>15</v>
      </c>
      <c r="B143" s="80" t="s">
        <v>258</v>
      </c>
      <c r="C143" s="80" t="s">
        <v>259</v>
      </c>
      <c r="D143" s="80" t="s">
        <v>6</v>
      </c>
      <c r="E143" s="80">
        <v>1</v>
      </c>
      <c r="F143" s="80" t="s">
        <v>148</v>
      </c>
      <c r="G143" s="80">
        <v>12</v>
      </c>
      <c r="H143" s="80" t="s">
        <v>131</v>
      </c>
    </row>
    <row r="144" spans="1:8" x14ac:dyDescent="0.3">
      <c r="A144" s="133" t="s">
        <v>144</v>
      </c>
      <c r="B144" s="133"/>
      <c r="C144" s="133"/>
      <c r="D144" s="133"/>
      <c r="E144" s="133"/>
      <c r="F144" s="133"/>
      <c r="G144" s="133"/>
      <c r="H144" s="133"/>
    </row>
    <row r="145" spans="1:8" x14ac:dyDescent="0.3">
      <c r="A145" s="135" t="s">
        <v>145</v>
      </c>
      <c r="B145" s="135"/>
      <c r="C145" s="135"/>
      <c r="D145" s="135">
        <v>12</v>
      </c>
      <c r="E145" s="135"/>
      <c r="F145" s="135"/>
      <c r="G145" s="135"/>
      <c r="H145" s="135"/>
    </row>
    <row r="146" spans="1:8" ht="41.4" x14ac:dyDescent="0.3">
      <c r="A146" s="79" t="s">
        <v>0</v>
      </c>
      <c r="B146" s="79" t="s">
        <v>127</v>
      </c>
      <c r="C146" s="79" t="s">
        <v>9</v>
      </c>
      <c r="D146" s="79" t="s">
        <v>2</v>
      </c>
      <c r="E146" s="79" t="s">
        <v>56</v>
      </c>
      <c r="F146" s="79" t="s">
        <v>57</v>
      </c>
      <c r="G146" s="79" t="s">
        <v>55</v>
      </c>
      <c r="H146" s="79" t="s">
        <v>128</v>
      </c>
    </row>
    <row r="147" spans="1:8" ht="124.2" x14ac:dyDescent="0.3">
      <c r="A147" s="80">
        <v>1</v>
      </c>
      <c r="B147" s="80" t="s">
        <v>59</v>
      </c>
      <c r="C147" s="80" t="s">
        <v>260</v>
      </c>
      <c r="D147" s="80" t="s">
        <v>6</v>
      </c>
      <c r="E147" s="80">
        <v>1</v>
      </c>
      <c r="F147" s="80" t="s">
        <v>148</v>
      </c>
      <c r="G147" s="80">
        <v>12</v>
      </c>
      <c r="H147" s="80" t="s">
        <v>131</v>
      </c>
    </row>
    <row r="148" spans="1:8" ht="276" x14ac:dyDescent="0.3">
      <c r="A148" s="80">
        <v>2</v>
      </c>
      <c r="B148" s="80" t="s">
        <v>146</v>
      </c>
      <c r="C148" s="80" t="s">
        <v>261</v>
      </c>
      <c r="D148" s="80" t="s">
        <v>5</v>
      </c>
      <c r="E148" s="80">
        <v>1</v>
      </c>
      <c r="F148" s="80" t="s">
        <v>148</v>
      </c>
      <c r="G148" s="80">
        <v>12</v>
      </c>
      <c r="H148" s="80" t="s">
        <v>131</v>
      </c>
    </row>
    <row r="149" spans="1:8" ht="96.6" x14ac:dyDescent="0.3">
      <c r="A149" s="80">
        <v>3</v>
      </c>
      <c r="B149" s="80" t="s">
        <v>262</v>
      </c>
      <c r="C149" s="80" t="s">
        <v>263</v>
      </c>
      <c r="D149" s="80" t="s">
        <v>78</v>
      </c>
      <c r="E149" s="80">
        <v>1</v>
      </c>
      <c r="F149" s="80" t="s">
        <v>148</v>
      </c>
      <c r="G149" s="80">
        <v>12</v>
      </c>
      <c r="H149" s="80" t="s">
        <v>179</v>
      </c>
    </row>
    <row r="150" spans="1:8" ht="110.4" x14ac:dyDescent="0.3">
      <c r="A150" s="80">
        <v>4</v>
      </c>
      <c r="B150" s="80" t="s">
        <v>264</v>
      </c>
      <c r="C150" s="80" t="s">
        <v>265</v>
      </c>
      <c r="D150" s="80" t="s">
        <v>78</v>
      </c>
      <c r="E150" s="80">
        <v>1</v>
      </c>
      <c r="F150" s="80" t="s">
        <v>148</v>
      </c>
      <c r="G150" s="80">
        <v>12</v>
      </c>
      <c r="H150" s="80" t="s">
        <v>179</v>
      </c>
    </row>
    <row r="151" spans="1:8" ht="345" x14ac:dyDescent="0.3">
      <c r="A151" s="80">
        <v>5</v>
      </c>
      <c r="B151" s="80" t="s">
        <v>266</v>
      </c>
      <c r="C151" s="80" t="s">
        <v>267</v>
      </c>
      <c r="D151" s="80" t="s">
        <v>78</v>
      </c>
      <c r="E151" s="80">
        <v>1</v>
      </c>
      <c r="F151" s="80" t="s">
        <v>148</v>
      </c>
      <c r="G151" s="80">
        <v>12</v>
      </c>
      <c r="H151" s="80" t="s">
        <v>179</v>
      </c>
    </row>
    <row r="152" spans="1:8" ht="193.2" x14ac:dyDescent="0.3">
      <c r="A152" s="80">
        <v>6</v>
      </c>
      <c r="B152" s="80" t="s">
        <v>268</v>
      </c>
      <c r="C152" s="80" t="s">
        <v>269</v>
      </c>
      <c r="D152" s="80" t="s">
        <v>78</v>
      </c>
      <c r="E152" s="80">
        <v>1</v>
      </c>
      <c r="F152" s="80" t="s">
        <v>148</v>
      </c>
      <c r="G152" s="80">
        <v>12</v>
      </c>
      <c r="H152" s="80" t="s">
        <v>179</v>
      </c>
    </row>
    <row r="153" spans="1:8" ht="165.6" x14ac:dyDescent="0.3">
      <c r="A153" s="80">
        <v>7</v>
      </c>
      <c r="B153" s="80" t="s">
        <v>270</v>
      </c>
      <c r="C153" s="80" t="s">
        <v>271</v>
      </c>
      <c r="D153" s="80" t="s">
        <v>78</v>
      </c>
      <c r="E153" s="80">
        <v>1</v>
      </c>
      <c r="F153" s="80" t="s">
        <v>148</v>
      </c>
      <c r="G153" s="80">
        <v>12</v>
      </c>
      <c r="H153" s="80" t="s">
        <v>179</v>
      </c>
    </row>
    <row r="154" spans="1:8" ht="96.6" x14ac:dyDescent="0.3">
      <c r="A154" s="80">
        <v>8</v>
      </c>
      <c r="B154" s="80" t="s">
        <v>272</v>
      </c>
      <c r="C154" s="80" t="s">
        <v>273</v>
      </c>
      <c r="D154" s="80" t="s">
        <v>17</v>
      </c>
      <c r="E154" s="80">
        <v>1</v>
      </c>
      <c r="F154" s="80" t="s">
        <v>148</v>
      </c>
      <c r="G154" s="80">
        <v>12</v>
      </c>
      <c r="H154" s="80" t="s">
        <v>131</v>
      </c>
    </row>
    <row r="155" spans="1:8" ht="124.2" x14ac:dyDescent="0.3">
      <c r="A155" s="80">
        <v>9</v>
      </c>
      <c r="B155" s="80" t="s">
        <v>60</v>
      </c>
      <c r="C155" s="80" t="s">
        <v>274</v>
      </c>
      <c r="D155" s="80" t="s">
        <v>6</v>
      </c>
      <c r="E155" s="80">
        <v>1</v>
      </c>
      <c r="F155" s="80" t="s">
        <v>148</v>
      </c>
      <c r="G155" s="80">
        <v>12</v>
      </c>
      <c r="H155" s="80" t="s">
        <v>131</v>
      </c>
    </row>
    <row r="156" spans="1:8" x14ac:dyDescent="0.3">
      <c r="A156" s="133" t="s">
        <v>14</v>
      </c>
      <c r="B156" s="133"/>
      <c r="C156" s="133"/>
      <c r="D156" s="133"/>
      <c r="E156" s="133"/>
      <c r="F156" s="133"/>
      <c r="G156" s="133"/>
      <c r="H156" s="133"/>
    </row>
    <row r="157" spans="1:8" ht="41.4" x14ac:dyDescent="0.3">
      <c r="A157" s="79" t="s">
        <v>0</v>
      </c>
      <c r="B157" s="79" t="s">
        <v>127</v>
      </c>
      <c r="C157" s="79" t="s">
        <v>9</v>
      </c>
      <c r="D157" s="134" t="s">
        <v>2</v>
      </c>
      <c r="E157" s="134"/>
      <c r="F157" s="134"/>
      <c r="G157" s="79" t="s">
        <v>55</v>
      </c>
      <c r="H157" s="79" t="s">
        <v>128</v>
      </c>
    </row>
    <row r="158" spans="1:8" ht="82.8" x14ac:dyDescent="0.3">
      <c r="A158" s="80">
        <v>1</v>
      </c>
      <c r="B158" s="80" t="s">
        <v>275</v>
      </c>
      <c r="C158" s="80" t="s">
        <v>276</v>
      </c>
      <c r="D158" s="132" t="s">
        <v>6</v>
      </c>
      <c r="E158" s="132"/>
      <c r="F158" s="132"/>
      <c r="G158" s="80">
        <v>2</v>
      </c>
      <c r="H158" s="80" t="s">
        <v>131</v>
      </c>
    </row>
    <row r="159" spans="1:8" ht="110.4" x14ac:dyDescent="0.3">
      <c r="A159" s="80">
        <v>2</v>
      </c>
      <c r="B159" s="80" t="s">
        <v>60</v>
      </c>
      <c r="C159" s="80" t="s">
        <v>277</v>
      </c>
      <c r="D159" s="132" t="s">
        <v>6</v>
      </c>
      <c r="E159" s="132"/>
      <c r="F159" s="132"/>
      <c r="G159" s="80">
        <v>2</v>
      </c>
      <c r="H159" s="80" t="s">
        <v>131</v>
      </c>
    </row>
    <row r="160" spans="1:8" ht="179.4" x14ac:dyDescent="0.3">
      <c r="A160" s="80">
        <v>3</v>
      </c>
      <c r="B160" s="80" t="s">
        <v>63</v>
      </c>
      <c r="C160" s="80" t="s">
        <v>278</v>
      </c>
      <c r="D160" s="132" t="s">
        <v>6</v>
      </c>
      <c r="E160" s="132"/>
      <c r="F160" s="132"/>
      <c r="G160" s="80">
        <v>2</v>
      </c>
      <c r="H160" s="80" t="s">
        <v>131</v>
      </c>
    </row>
    <row r="161" spans="1:8" ht="151.80000000000001" x14ac:dyDescent="0.3">
      <c r="A161" s="80">
        <v>4</v>
      </c>
      <c r="B161" s="80" t="s">
        <v>146</v>
      </c>
      <c r="C161" s="80" t="s">
        <v>279</v>
      </c>
      <c r="D161" s="132" t="s">
        <v>5</v>
      </c>
      <c r="E161" s="132"/>
      <c r="F161" s="132"/>
      <c r="G161" s="80">
        <v>2</v>
      </c>
      <c r="H161" s="80" t="s">
        <v>131</v>
      </c>
    </row>
    <row r="162" spans="1:8" ht="248.4" x14ac:dyDescent="0.3">
      <c r="A162" s="80">
        <v>5</v>
      </c>
      <c r="B162" s="80" t="s">
        <v>27</v>
      </c>
      <c r="C162" s="80" t="s">
        <v>280</v>
      </c>
      <c r="D162" s="132" t="s">
        <v>5</v>
      </c>
      <c r="E162" s="132"/>
      <c r="F162" s="132"/>
      <c r="G162" s="80">
        <v>2</v>
      </c>
      <c r="H162" s="80" t="s">
        <v>131</v>
      </c>
    </row>
    <row r="163" spans="1:8" x14ac:dyDescent="0.3">
      <c r="A163" s="133" t="s">
        <v>13</v>
      </c>
      <c r="B163" s="133"/>
      <c r="C163" s="133"/>
      <c r="D163" s="133"/>
      <c r="E163" s="133"/>
      <c r="F163" s="133"/>
      <c r="G163" s="133"/>
      <c r="H163" s="133"/>
    </row>
    <row r="164" spans="1:8" ht="41.4" x14ac:dyDescent="0.3">
      <c r="A164" s="79" t="s">
        <v>0</v>
      </c>
      <c r="B164" s="79" t="s">
        <v>127</v>
      </c>
      <c r="C164" s="79" t="s">
        <v>9</v>
      </c>
      <c r="D164" s="134" t="s">
        <v>2</v>
      </c>
      <c r="E164" s="134"/>
      <c r="F164" s="134"/>
      <c r="G164" s="79" t="s">
        <v>55</v>
      </c>
      <c r="H164" s="79" t="s">
        <v>128</v>
      </c>
    </row>
    <row r="165" spans="1:8" ht="96.6" x14ac:dyDescent="0.3">
      <c r="A165" s="80">
        <v>1</v>
      </c>
      <c r="B165" s="80" t="s">
        <v>19</v>
      </c>
      <c r="C165" s="80" t="s">
        <v>281</v>
      </c>
      <c r="D165" s="132" t="s">
        <v>8</v>
      </c>
      <c r="E165" s="132"/>
      <c r="F165" s="132"/>
      <c r="G165" s="80">
        <v>2</v>
      </c>
      <c r="H165" s="80" t="s">
        <v>179</v>
      </c>
    </row>
    <row r="166" spans="1:8" x14ac:dyDescent="0.3">
      <c r="A166" s="80">
        <v>2</v>
      </c>
      <c r="B166" s="80" t="s">
        <v>282</v>
      </c>
      <c r="C166" s="80" t="s">
        <v>283</v>
      </c>
      <c r="D166" s="132" t="s">
        <v>73</v>
      </c>
      <c r="E166" s="132"/>
      <c r="F166" s="132"/>
      <c r="G166" s="80">
        <v>21</v>
      </c>
      <c r="H166" s="80" t="s">
        <v>176</v>
      </c>
    </row>
    <row r="167" spans="1:8" ht="41.4" x14ac:dyDescent="0.3">
      <c r="A167" s="80">
        <v>3</v>
      </c>
      <c r="B167" s="80" t="s">
        <v>20</v>
      </c>
      <c r="C167" s="80" t="s">
        <v>284</v>
      </c>
      <c r="D167" s="132" t="s">
        <v>8</v>
      </c>
      <c r="E167" s="132"/>
      <c r="F167" s="132"/>
      <c r="G167" s="80">
        <v>2</v>
      </c>
      <c r="H167" s="80" t="s">
        <v>179</v>
      </c>
    </row>
    <row r="168" spans="1:8" ht="83.4" thickBot="1" x14ac:dyDescent="0.35">
      <c r="A168" s="80">
        <v>4</v>
      </c>
      <c r="B168" s="80" t="s">
        <v>285</v>
      </c>
      <c r="C168" s="80" t="s">
        <v>286</v>
      </c>
      <c r="D168" s="132" t="s">
        <v>73</v>
      </c>
      <c r="E168" s="132"/>
      <c r="F168" s="132"/>
      <c r="G168" s="80">
        <v>21</v>
      </c>
      <c r="H168" s="80" t="s">
        <v>176</v>
      </c>
    </row>
    <row r="169" spans="1:8" ht="19.649999999999999" customHeight="1" x14ac:dyDescent="0.3">
      <c r="A169" s="145" t="s">
        <v>112</v>
      </c>
      <c r="B169" s="145"/>
      <c r="C169" s="145"/>
      <c r="D169" s="145"/>
      <c r="E169" s="145"/>
      <c r="F169" s="145"/>
      <c r="G169" s="145"/>
      <c r="H169" s="145"/>
    </row>
    <row r="170" spans="1:8" ht="21" customHeight="1" x14ac:dyDescent="0.3">
      <c r="A170" s="141" t="s">
        <v>287</v>
      </c>
      <c r="B170" s="141"/>
      <c r="C170" s="141"/>
      <c r="D170" s="141"/>
      <c r="E170" s="141"/>
      <c r="F170" s="141"/>
      <c r="G170" s="141"/>
      <c r="H170" s="141"/>
    </row>
    <row r="171" spans="1:8" ht="15.75" customHeight="1" x14ac:dyDescent="0.3">
      <c r="A171" s="142" t="s">
        <v>114</v>
      </c>
      <c r="B171" s="142"/>
      <c r="C171" s="142"/>
      <c r="D171" s="142"/>
      <c r="E171" s="142"/>
      <c r="F171" s="142"/>
      <c r="G171" s="142"/>
      <c r="H171" s="142"/>
    </row>
    <row r="172" spans="1:8" ht="15" customHeight="1" x14ac:dyDescent="0.3">
      <c r="A172" s="143" t="s">
        <v>288</v>
      </c>
      <c r="B172" s="143"/>
      <c r="C172" s="143"/>
      <c r="D172" s="143"/>
      <c r="E172" s="143"/>
      <c r="F172" s="143"/>
      <c r="G172" s="143"/>
      <c r="H172" s="143"/>
    </row>
    <row r="173" spans="1:8" ht="15" customHeight="1" x14ac:dyDescent="0.3">
      <c r="A173" s="143" t="s">
        <v>116</v>
      </c>
      <c r="B173" s="143"/>
      <c r="C173" s="143"/>
      <c r="D173" s="143"/>
      <c r="E173" s="143"/>
      <c r="F173" s="143"/>
      <c r="G173" s="143"/>
      <c r="H173" s="143"/>
    </row>
    <row r="174" spans="1:8" ht="15" customHeight="1" x14ac:dyDescent="0.3">
      <c r="A174" s="144" t="s">
        <v>289</v>
      </c>
      <c r="B174" s="144"/>
      <c r="C174" s="144"/>
      <c r="D174" s="144"/>
      <c r="E174" s="144"/>
      <c r="F174" s="144"/>
      <c r="G174" s="144"/>
      <c r="H174" s="144"/>
    </row>
    <row r="175" spans="1:8" ht="18.600000000000001" x14ac:dyDescent="0.3">
      <c r="A175" s="78">
        <v>4</v>
      </c>
      <c r="B175" s="78" t="s">
        <v>45</v>
      </c>
      <c r="C175" s="140" t="s">
        <v>96</v>
      </c>
      <c r="D175" s="140"/>
      <c r="E175" s="140"/>
      <c r="F175" s="140"/>
      <c r="G175" s="140"/>
      <c r="H175" s="140"/>
    </row>
    <row r="176" spans="1:8" ht="18.600000000000001" x14ac:dyDescent="0.3">
      <c r="A176" s="140" t="s">
        <v>118</v>
      </c>
      <c r="B176" s="140"/>
      <c r="C176" s="140" t="s">
        <v>289</v>
      </c>
      <c r="D176" s="140"/>
      <c r="E176" s="140"/>
      <c r="F176" s="140"/>
      <c r="G176" s="140"/>
      <c r="H176" s="140"/>
    </row>
    <row r="177" spans="1:8" ht="18.600000000000001" x14ac:dyDescent="0.3">
      <c r="A177" s="140" t="s">
        <v>46</v>
      </c>
      <c r="B177" s="140"/>
      <c r="C177" s="140">
        <f>D193</f>
        <v>13</v>
      </c>
      <c r="D177" s="140"/>
      <c r="E177" s="140"/>
      <c r="F177" s="140"/>
      <c r="G177" s="140"/>
      <c r="H177" s="140"/>
    </row>
    <row r="178" spans="1:8" ht="18.600000000000001" x14ac:dyDescent="0.3">
      <c r="A178" s="140" t="s">
        <v>47</v>
      </c>
      <c r="B178" s="140"/>
      <c r="C178" s="140" t="s">
        <v>83</v>
      </c>
      <c r="D178" s="140"/>
      <c r="E178" s="140"/>
      <c r="F178" s="140"/>
      <c r="G178" s="140"/>
      <c r="H178" s="140"/>
    </row>
    <row r="179" spans="1:8" x14ac:dyDescent="0.3">
      <c r="A179" s="138" t="s">
        <v>12</v>
      </c>
      <c r="B179" s="138"/>
      <c r="C179" s="138"/>
      <c r="D179" s="139"/>
      <c r="E179" s="138"/>
      <c r="F179" s="138"/>
      <c r="G179" s="138"/>
      <c r="H179" s="139"/>
    </row>
    <row r="180" spans="1:8" x14ac:dyDescent="0.3">
      <c r="A180" s="136" t="s">
        <v>290</v>
      </c>
      <c r="B180" s="136"/>
      <c r="C180" s="136"/>
      <c r="D180" s="137"/>
      <c r="E180" s="136"/>
      <c r="F180" s="136"/>
      <c r="G180" s="136"/>
      <c r="H180" s="137"/>
    </row>
    <row r="181" spans="1:8" x14ac:dyDescent="0.3">
      <c r="A181" s="136" t="s">
        <v>291</v>
      </c>
      <c r="B181" s="136"/>
      <c r="C181" s="136"/>
      <c r="D181" s="137"/>
      <c r="E181" s="136"/>
      <c r="F181" s="136"/>
      <c r="G181" s="136"/>
      <c r="H181" s="137"/>
    </row>
    <row r="182" spans="1:8" x14ac:dyDescent="0.3">
      <c r="A182" s="136" t="s">
        <v>196</v>
      </c>
      <c r="B182" s="136"/>
      <c r="C182" s="136"/>
      <c r="D182" s="137"/>
      <c r="E182" s="136"/>
      <c r="F182" s="136"/>
      <c r="G182" s="136"/>
      <c r="H182" s="137"/>
    </row>
    <row r="183" spans="1:8" x14ac:dyDescent="0.3">
      <c r="A183" s="136" t="s">
        <v>122</v>
      </c>
      <c r="B183" s="136"/>
      <c r="C183" s="136"/>
      <c r="D183" s="137"/>
      <c r="E183" s="136"/>
      <c r="F183" s="136"/>
      <c r="G183" s="136"/>
      <c r="H183" s="137"/>
    </row>
    <row r="184" spans="1:8" x14ac:dyDescent="0.3">
      <c r="A184" s="136" t="s">
        <v>123</v>
      </c>
      <c r="B184" s="136"/>
      <c r="C184" s="136"/>
      <c r="D184" s="137"/>
      <c r="E184" s="136"/>
      <c r="F184" s="136"/>
      <c r="G184" s="136"/>
      <c r="H184" s="137"/>
    </row>
    <row r="185" spans="1:8" x14ac:dyDescent="0.3">
      <c r="A185" s="136" t="s">
        <v>292</v>
      </c>
      <c r="B185" s="136"/>
      <c r="C185" s="136"/>
      <c r="D185" s="137"/>
      <c r="E185" s="136"/>
      <c r="F185" s="136"/>
      <c r="G185" s="136"/>
      <c r="H185" s="137"/>
    </row>
    <row r="186" spans="1:8" x14ac:dyDescent="0.3">
      <c r="A186" s="136" t="s">
        <v>293</v>
      </c>
      <c r="B186" s="136"/>
      <c r="C186" s="136"/>
      <c r="D186" s="137"/>
      <c r="E186" s="136"/>
      <c r="F186" s="136"/>
      <c r="G186" s="136"/>
      <c r="H186" s="137"/>
    </row>
    <row r="187" spans="1:8" x14ac:dyDescent="0.3">
      <c r="A187" s="136" t="s">
        <v>294</v>
      </c>
      <c r="B187" s="136"/>
      <c r="C187" s="136"/>
      <c r="D187" s="137"/>
      <c r="E187" s="136"/>
      <c r="F187" s="136"/>
      <c r="G187" s="136"/>
      <c r="H187" s="137"/>
    </row>
    <row r="188" spans="1:8" x14ac:dyDescent="0.3">
      <c r="A188" s="133" t="s">
        <v>11</v>
      </c>
      <c r="B188" s="133"/>
      <c r="C188" s="133"/>
      <c r="D188" s="133"/>
      <c r="E188" s="133"/>
      <c r="F188" s="133"/>
      <c r="G188" s="133"/>
      <c r="H188" s="133"/>
    </row>
    <row r="189" spans="1:8" ht="41.4" x14ac:dyDescent="0.3">
      <c r="A189" s="79" t="s">
        <v>0</v>
      </c>
      <c r="B189" s="79" t="s">
        <v>127</v>
      </c>
      <c r="C189" s="79" t="s">
        <v>9</v>
      </c>
      <c r="D189" s="134" t="s">
        <v>2</v>
      </c>
      <c r="E189" s="134"/>
      <c r="F189" s="134"/>
      <c r="G189" s="79" t="s">
        <v>55</v>
      </c>
      <c r="H189" s="79" t="s">
        <v>128</v>
      </c>
    </row>
    <row r="190" spans="1:8" ht="124.2" x14ac:dyDescent="0.3">
      <c r="A190" s="80">
        <v>1</v>
      </c>
      <c r="B190" s="80" t="s">
        <v>295</v>
      </c>
      <c r="C190" s="80" t="s">
        <v>296</v>
      </c>
      <c r="D190" s="132" t="s">
        <v>10</v>
      </c>
      <c r="E190" s="132"/>
      <c r="F190" s="132"/>
      <c r="G190" s="80">
        <v>1</v>
      </c>
      <c r="H190" s="80" t="s">
        <v>297</v>
      </c>
    </row>
    <row r="191" spans="1:8" ht="27.6" x14ac:dyDescent="0.3">
      <c r="A191" s="80">
        <v>2</v>
      </c>
      <c r="B191" s="80" t="s">
        <v>298</v>
      </c>
      <c r="C191" s="80" t="s">
        <v>299</v>
      </c>
      <c r="D191" s="132" t="s">
        <v>6</v>
      </c>
      <c r="E191" s="132"/>
      <c r="F191" s="132"/>
      <c r="G191" s="80">
        <v>2</v>
      </c>
      <c r="H191" s="80" t="s">
        <v>297</v>
      </c>
    </row>
    <row r="192" spans="1:8" x14ac:dyDescent="0.3">
      <c r="A192" s="133" t="s">
        <v>144</v>
      </c>
      <c r="B192" s="133"/>
      <c r="C192" s="133"/>
      <c r="D192" s="133"/>
      <c r="E192" s="133"/>
      <c r="F192" s="133"/>
      <c r="G192" s="133"/>
      <c r="H192" s="133"/>
    </row>
    <row r="193" spans="1:8" x14ac:dyDescent="0.3">
      <c r="A193" s="135" t="s">
        <v>145</v>
      </c>
      <c r="B193" s="135"/>
      <c r="C193" s="135"/>
      <c r="D193" s="135">
        <v>13</v>
      </c>
      <c r="E193" s="135"/>
      <c r="F193" s="135"/>
      <c r="G193" s="135"/>
      <c r="H193" s="135"/>
    </row>
    <row r="194" spans="1:8" ht="41.4" x14ac:dyDescent="0.3">
      <c r="A194" s="79" t="s">
        <v>0</v>
      </c>
      <c r="B194" s="79" t="s">
        <v>127</v>
      </c>
      <c r="C194" s="79" t="s">
        <v>9</v>
      </c>
      <c r="D194" s="79" t="s">
        <v>2</v>
      </c>
      <c r="E194" s="79" t="s">
        <v>56</v>
      </c>
      <c r="F194" s="79" t="s">
        <v>57</v>
      </c>
      <c r="G194" s="79" t="s">
        <v>55</v>
      </c>
      <c r="H194" s="79" t="s">
        <v>128</v>
      </c>
    </row>
    <row r="195" spans="1:8" ht="27.6" x14ac:dyDescent="0.3">
      <c r="A195" s="80">
        <v>1</v>
      </c>
      <c r="B195" s="80" t="s">
        <v>23</v>
      </c>
      <c r="C195" s="80" t="s">
        <v>300</v>
      </c>
      <c r="D195" s="80" t="s">
        <v>6</v>
      </c>
      <c r="E195" s="80">
        <v>1</v>
      </c>
      <c r="F195" s="80" t="s">
        <v>148</v>
      </c>
      <c r="G195" s="80">
        <v>13</v>
      </c>
      <c r="H195" s="80" t="s">
        <v>297</v>
      </c>
    </row>
    <row r="196" spans="1:8" ht="27.6" x14ac:dyDescent="0.3">
      <c r="A196" s="80">
        <v>2</v>
      </c>
      <c r="B196" s="80" t="s">
        <v>301</v>
      </c>
      <c r="C196" s="80" t="s">
        <v>302</v>
      </c>
      <c r="D196" s="80" t="s">
        <v>6</v>
      </c>
      <c r="E196" s="80">
        <v>1</v>
      </c>
      <c r="F196" s="80" t="s">
        <v>148</v>
      </c>
      <c r="G196" s="80">
        <v>13</v>
      </c>
      <c r="H196" s="80" t="s">
        <v>131</v>
      </c>
    </row>
    <row r="197" spans="1:8" ht="276" x14ac:dyDescent="0.3">
      <c r="A197" s="80">
        <v>3</v>
      </c>
      <c r="B197" s="80" t="s">
        <v>303</v>
      </c>
      <c r="C197" s="80" t="s">
        <v>304</v>
      </c>
      <c r="D197" s="80" t="s">
        <v>10</v>
      </c>
      <c r="E197" s="80">
        <v>1</v>
      </c>
      <c r="F197" s="80" t="s">
        <v>148</v>
      </c>
      <c r="G197" s="80">
        <v>13</v>
      </c>
      <c r="H197" s="80" t="s">
        <v>297</v>
      </c>
    </row>
    <row r="198" spans="1:8" x14ac:dyDescent="0.3">
      <c r="A198" s="133" t="s">
        <v>14</v>
      </c>
      <c r="B198" s="133"/>
      <c r="C198" s="133"/>
      <c r="D198" s="133"/>
      <c r="E198" s="133"/>
      <c r="F198" s="133"/>
      <c r="G198" s="133"/>
      <c r="H198" s="133"/>
    </row>
    <row r="199" spans="1:8" ht="41.4" x14ac:dyDescent="0.3">
      <c r="A199" s="79" t="s">
        <v>0</v>
      </c>
      <c r="B199" s="79" t="s">
        <v>127</v>
      </c>
      <c r="C199" s="79" t="s">
        <v>9</v>
      </c>
      <c r="D199" s="134" t="s">
        <v>2</v>
      </c>
      <c r="E199" s="134"/>
      <c r="F199" s="134"/>
      <c r="G199" s="79" t="s">
        <v>55</v>
      </c>
      <c r="H199" s="79" t="s">
        <v>128</v>
      </c>
    </row>
    <row r="200" spans="1:8" ht="41.4" x14ac:dyDescent="0.3">
      <c r="A200" s="80">
        <v>1</v>
      </c>
      <c r="B200" s="80" t="s">
        <v>305</v>
      </c>
      <c r="C200" s="80" t="s">
        <v>306</v>
      </c>
      <c r="D200" s="132" t="s">
        <v>5</v>
      </c>
      <c r="E200" s="132"/>
      <c r="F200" s="132"/>
      <c r="G200" s="80">
        <v>1</v>
      </c>
      <c r="H200" s="80" t="s">
        <v>297</v>
      </c>
    </row>
    <row r="201" spans="1:8" ht="27.6" x14ac:dyDescent="0.3">
      <c r="A201" s="80">
        <v>2</v>
      </c>
      <c r="B201" s="80" t="s">
        <v>40</v>
      </c>
      <c r="C201" s="80" t="s">
        <v>307</v>
      </c>
      <c r="D201" s="132" t="s">
        <v>6</v>
      </c>
      <c r="E201" s="132"/>
      <c r="F201" s="132"/>
      <c r="G201" s="80">
        <v>1</v>
      </c>
      <c r="H201" s="80" t="s">
        <v>297</v>
      </c>
    </row>
    <row r="202" spans="1:8" x14ac:dyDescent="0.3">
      <c r="A202" s="80">
        <v>3</v>
      </c>
      <c r="B202" s="80" t="s">
        <v>23</v>
      </c>
      <c r="C202" s="80" t="s">
        <v>308</v>
      </c>
      <c r="D202" s="132" t="s">
        <v>6</v>
      </c>
      <c r="E202" s="132"/>
      <c r="F202" s="132"/>
      <c r="G202" s="80">
        <v>1</v>
      </c>
      <c r="H202" s="80" t="s">
        <v>297</v>
      </c>
    </row>
    <row r="203" spans="1:8" x14ac:dyDescent="0.3">
      <c r="A203" s="133" t="s">
        <v>13</v>
      </c>
      <c r="B203" s="133"/>
      <c r="C203" s="133"/>
      <c r="D203" s="133"/>
      <c r="E203" s="133"/>
      <c r="F203" s="133"/>
      <c r="G203" s="133"/>
      <c r="H203" s="133"/>
    </row>
    <row r="204" spans="1:8" ht="41.4" x14ac:dyDescent="0.3">
      <c r="A204" s="79" t="s">
        <v>0</v>
      </c>
      <c r="B204" s="79" t="s">
        <v>127</v>
      </c>
      <c r="C204" s="79" t="s">
        <v>9</v>
      </c>
      <c r="D204" s="134" t="s">
        <v>2</v>
      </c>
      <c r="E204" s="134"/>
      <c r="F204" s="134"/>
      <c r="G204" s="79" t="s">
        <v>55</v>
      </c>
      <c r="H204" s="79" t="s">
        <v>128</v>
      </c>
    </row>
    <row r="205" spans="1:8" ht="27.6" x14ac:dyDescent="0.3">
      <c r="A205" s="80">
        <v>1</v>
      </c>
      <c r="B205" s="80" t="s">
        <v>19</v>
      </c>
      <c r="C205" s="80" t="s">
        <v>309</v>
      </c>
      <c r="D205" s="132" t="s">
        <v>8</v>
      </c>
      <c r="E205" s="132"/>
      <c r="F205" s="132"/>
      <c r="G205" s="80">
        <v>1</v>
      </c>
      <c r="H205" s="80" t="s">
        <v>134</v>
      </c>
    </row>
    <row r="206" spans="1:8" ht="28.2" thickBot="1" x14ac:dyDescent="0.35">
      <c r="A206" s="80">
        <v>2</v>
      </c>
      <c r="B206" s="80" t="s">
        <v>20</v>
      </c>
      <c r="C206" s="80" t="s">
        <v>310</v>
      </c>
      <c r="D206" s="132" t="s">
        <v>8</v>
      </c>
      <c r="E206" s="132"/>
      <c r="F206" s="132"/>
      <c r="G206" s="80">
        <v>1</v>
      </c>
      <c r="H206" s="80" t="s">
        <v>134</v>
      </c>
    </row>
    <row r="207" spans="1:8" ht="19.649999999999999" customHeight="1" x14ac:dyDescent="0.3">
      <c r="A207" s="145" t="s">
        <v>112</v>
      </c>
      <c r="B207" s="145"/>
      <c r="C207" s="145"/>
      <c r="D207" s="145"/>
      <c r="E207" s="145"/>
      <c r="F207" s="145"/>
      <c r="G207" s="145"/>
      <c r="H207" s="145"/>
    </row>
    <row r="208" spans="1:8" ht="21" customHeight="1" x14ac:dyDescent="0.3">
      <c r="A208" s="141" t="s">
        <v>311</v>
      </c>
      <c r="B208" s="141"/>
      <c r="C208" s="141"/>
      <c r="D208" s="141"/>
      <c r="E208" s="141"/>
      <c r="F208" s="141"/>
      <c r="G208" s="141"/>
      <c r="H208" s="141"/>
    </row>
    <row r="209" spans="1:8" ht="15.75" customHeight="1" x14ac:dyDescent="0.3">
      <c r="A209" s="142" t="s">
        <v>114</v>
      </c>
      <c r="B209" s="142"/>
      <c r="C209" s="142"/>
      <c r="D209" s="142"/>
      <c r="E209" s="142"/>
      <c r="F209" s="142"/>
      <c r="G209" s="142"/>
      <c r="H209" s="142"/>
    </row>
    <row r="210" spans="1:8" ht="15" customHeight="1" x14ac:dyDescent="0.3">
      <c r="A210" s="143" t="s">
        <v>312</v>
      </c>
      <c r="B210" s="143"/>
      <c r="C210" s="143"/>
      <c r="D210" s="143"/>
      <c r="E210" s="143"/>
      <c r="F210" s="143"/>
      <c r="G210" s="143"/>
      <c r="H210" s="143"/>
    </row>
    <row r="211" spans="1:8" ht="15" customHeight="1" x14ac:dyDescent="0.3">
      <c r="A211" s="143" t="s">
        <v>116</v>
      </c>
      <c r="B211" s="143"/>
      <c r="C211" s="143"/>
      <c r="D211" s="143"/>
      <c r="E211" s="143"/>
      <c r="F211" s="143"/>
      <c r="G211" s="143"/>
      <c r="H211" s="143"/>
    </row>
    <row r="212" spans="1:8" ht="15" customHeight="1" x14ac:dyDescent="0.3">
      <c r="A212" s="144" t="s">
        <v>313</v>
      </c>
      <c r="B212" s="144"/>
      <c r="C212" s="144"/>
      <c r="D212" s="144"/>
      <c r="E212" s="144"/>
      <c r="F212" s="144"/>
      <c r="G212" s="144"/>
      <c r="H212" s="144"/>
    </row>
    <row r="213" spans="1:8" ht="18.600000000000001" x14ac:dyDescent="0.3">
      <c r="A213" s="78">
        <v>7</v>
      </c>
      <c r="B213" s="78" t="s">
        <v>45</v>
      </c>
      <c r="C213" s="140" t="s">
        <v>99</v>
      </c>
      <c r="D213" s="140"/>
      <c r="E213" s="140"/>
      <c r="F213" s="140"/>
      <c r="G213" s="140"/>
      <c r="H213" s="140"/>
    </row>
    <row r="214" spans="1:8" ht="18.600000000000001" x14ac:dyDescent="0.3">
      <c r="A214" s="140" t="s">
        <v>118</v>
      </c>
      <c r="B214" s="140"/>
      <c r="C214" s="140" t="s">
        <v>314</v>
      </c>
      <c r="D214" s="140"/>
      <c r="E214" s="140"/>
      <c r="F214" s="140"/>
      <c r="G214" s="140"/>
      <c r="H214" s="140"/>
    </row>
    <row r="215" spans="1:8" ht="18.600000000000001" x14ac:dyDescent="0.3">
      <c r="A215" s="140" t="s">
        <v>46</v>
      </c>
      <c r="B215" s="140"/>
      <c r="C215" s="140">
        <f>D231+D236+D240+D245+D250</f>
        <v>17</v>
      </c>
      <c r="D215" s="140"/>
      <c r="E215" s="140"/>
      <c r="F215" s="140"/>
      <c r="G215" s="140"/>
      <c r="H215" s="140"/>
    </row>
    <row r="216" spans="1:8" ht="18.600000000000001" x14ac:dyDescent="0.3">
      <c r="A216" s="140" t="s">
        <v>47</v>
      </c>
      <c r="B216" s="140"/>
      <c r="C216" s="140" t="s">
        <v>83</v>
      </c>
      <c r="D216" s="140"/>
      <c r="E216" s="140"/>
      <c r="F216" s="140"/>
      <c r="G216" s="140"/>
      <c r="H216" s="140"/>
    </row>
    <row r="217" spans="1:8" x14ac:dyDescent="0.3">
      <c r="A217" s="138" t="s">
        <v>12</v>
      </c>
      <c r="B217" s="138"/>
      <c r="C217" s="138"/>
      <c r="D217" s="139"/>
      <c r="E217" s="138"/>
      <c r="F217" s="138"/>
      <c r="G217" s="138"/>
      <c r="H217" s="139"/>
    </row>
    <row r="218" spans="1:8" x14ac:dyDescent="0.3">
      <c r="A218" s="136" t="s">
        <v>315</v>
      </c>
      <c r="B218" s="136"/>
      <c r="C218" s="136"/>
      <c r="D218" s="137"/>
      <c r="E218" s="136"/>
      <c r="F218" s="136"/>
      <c r="G218" s="136"/>
      <c r="H218" s="137"/>
    </row>
    <row r="219" spans="1:8" x14ac:dyDescent="0.3">
      <c r="A219" s="136" t="s">
        <v>316</v>
      </c>
      <c r="B219" s="136"/>
      <c r="C219" s="136"/>
      <c r="D219" s="137"/>
      <c r="E219" s="136"/>
      <c r="F219" s="136"/>
      <c r="G219" s="136"/>
      <c r="H219" s="137"/>
    </row>
    <row r="220" spans="1:8" x14ac:dyDescent="0.3">
      <c r="A220" s="136" t="s">
        <v>317</v>
      </c>
      <c r="B220" s="136"/>
      <c r="C220" s="136"/>
      <c r="D220" s="137"/>
      <c r="E220" s="136"/>
      <c r="F220" s="136"/>
      <c r="G220" s="136"/>
      <c r="H220" s="137"/>
    </row>
    <row r="221" spans="1:8" x14ac:dyDescent="0.3">
      <c r="A221" s="136" t="s">
        <v>122</v>
      </c>
      <c r="B221" s="136"/>
      <c r="C221" s="136"/>
      <c r="D221" s="137"/>
      <c r="E221" s="136"/>
      <c r="F221" s="136"/>
      <c r="G221" s="136"/>
      <c r="H221" s="137"/>
    </row>
    <row r="222" spans="1:8" x14ac:dyDescent="0.3">
      <c r="A222" s="136" t="s">
        <v>123</v>
      </c>
      <c r="B222" s="136"/>
      <c r="C222" s="136"/>
      <c r="D222" s="137"/>
      <c r="E222" s="136"/>
      <c r="F222" s="136"/>
      <c r="G222" s="136"/>
      <c r="H222" s="137"/>
    </row>
    <row r="223" spans="1:8" x14ac:dyDescent="0.3">
      <c r="A223" s="136" t="s">
        <v>318</v>
      </c>
      <c r="B223" s="136"/>
      <c r="C223" s="136"/>
      <c r="D223" s="137"/>
      <c r="E223" s="136"/>
      <c r="F223" s="136"/>
      <c r="G223" s="136"/>
      <c r="H223" s="137"/>
    </row>
    <row r="224" spans="1:8" x14ac:dyDescent="0.3">
      <c r="A224" s="136" t="s">
        <v>125</v>
      </c>
      <c r="B224" s="136"/>
      <c r="C224" s="136"/>
      <c r="D224" s="137"/>
      <c r="E224" s="136"/>
      <c r="F224" s="136"/>
      <c r="G224" s="136"/>
      <c r="H224" s="137"/>
    </row>
    <row r="225" spans="1:8" x14ac:dyDescent="0.3">
      <c r="A225" s="136" t="s">
        <v>126</v>
      </c>
      <c r="B225" s="136"/>
      <c r="C225" s="136"/>
      <c r="D225" s="137"/>
      <c r="E225" s="136"/>
      <c r="F225" s="136"/>
      <c r="G225" s="136"/>
      <c r="H225" s="137"/>
    </row>
    <row r="226" spans="1:8" x14ac:dyDescent="0.3">
      <c r="A226" s="133" t="s">
        <v>11</v>
      </c>
      <c r="B226" s="133"/>
      <c r="C226" s="133"/>
      <c r="D226" s="133"/>
      <c r="E226" s="133"/>
      <c r="F226" s="133"/>
      <c r="G226" s="133"/>
      <c r="H226" s="133"/>
    </row>
    <row r="227" spans="1:8" ht="41.4" x14ac:dyDescent="0.3">
      <c r="A227" s="79" t="s">
        <v>0</v>
      </c>
      <c r="B227" s="79" t="s">
        <v>127</v>
      </c>
      <c r="C227" s="79" t="s">
        <v>9</v>
      </c>
      <c r="D227" s="134" t="s">
        <v>2</v>
      </c>
      <c r="E227" s="134"/>
      <c r="F227" s="134"/>
      <c r="G227" s="79" t="s">
        <v>55</v>
      </c>
      <c r="H227" s="79" t="s">
        <v>128</v>
      </c>
    </row>
    <row r="228" spans="1:8" ht="27.6" x14ac:dyDescent="0.3">
      <c r="A228" s="80">
        <v>1</v>
      </c>
      <c r="B228" s="80" t="s">
        <v>76</v>
      </c>
      <c r="C228" s="80" t="s">
        <v>319</v>
      </c>
      <c r="D228" s="132" t="s">
        <v>6</v>
      </c>
      <c r="E228" s="132"/>
      <c r="F228" s="132"/>
      <c r="G228" s="80">
        <v>13</v>
      </c>
      <c r="H228" s="80" t="s">
        <v>131</v>
      </c>
    </row>
    <row r="229" spans="1:8" ht="27.6" x14ac:dyDescent="0.3">
      <c r="A229" s="80">
        <v>2</v>
      </c>
      <c r="B229" s="80" t="s">
        <v>320</v>
      </c>
      <c r="C229" s="80" t="s">
        <v>321</v>
      </c>
      <c r="D229" s="132" t="s">
        <v>6</v>
      </c>
      <c r="E229" s="132"/>
      <c r="F229" s="132"/>
      <c r="G229" s="80">
        <v>26</v>
      </c>
      <c r="H229" s="80" t="s">
        <v>131</v>
      </c>
    </row>
    <row r="230" spans="1:8" x14ac:dyDescent="0.3">
      <c r="A230" s="133" t="s">
        <v>144</v>
      </c>
      <c r="B230" s="133"/>
      <c r="C230" s="133"/>
      <c r="D230" s="133"/>
      <c r="E230" s="133"/>
      <c r="F230" s="133"/>
      <c r="G230" s="133"/>
      <c r="H230" s="133"/>
    </row>
    <row r="231" spans="1:8" x14ac:dyDescent="0.3">
      <c r="A231" s="135" t="s">
        <v>145</v>
      </c>
      <c r="B231" s="135"/>
      <c r="C231" s="135"/>
      <c r="D231" s="135">
        <v>4</v>
      </c>
      <c r="E231" s="135"/>
      <c r="F231" s="135"/>
      <c r="G231" s="135"/>
      <c r="H231" s="135"/>
    </row>
    <row r="232" spans="1:8" ht="41.4" x14ac:dyDescent="0.3">
      <c r="A232" s="79" t="s">
        <v>0</v>
      </c>
      <c r="B232" s="79" t="s">
        <v>127</v>
      </c>
      <c r="C232" s="79" t="s">
        <v>9</v>
      </c>
      <c r="D232" s="79" t="s">
        <v>2</v>
      </c>
      <c r="E232" s="79" t="s">
        <v>56</v>
      </c>
      <c r="F232" s="79" t="s">
        <v>57</v>
      </c>
      <c r="G232" s="79" t="s">
        <v>55</v>
      </c>
      <c r="H232" s="79" t="s">
        <v>128</v>
      </c>
    </row>
    <row r="233" spans="1:8" ht="234.6" x14ac:dyDescent="0.3">
      <c r="A233" s="80">
        <v>1</v>
      </c>
      <c r="B233" s="80" t="s">
        <v>322</v>
      </c>
      <c r="C233" s="80" t="s">
        <v>323</v>
      </c>
      <c r="D233" s="80" t="s">
        <v>10</v>
      </c>
      <c r="E233" s="80">
        <v>1</v>
      </c>
      <c r="F233" s="80" t="s">
        <v>148</v>
      </c>
      <c r="G233" s="80">
        <v>4</v>
      </c>
      <c r="H233" s="80" t="s">
        <v>131</v>
      </c>
    </row>
    <row r="234" spans="1:8" ht="41.4" x14ac:dyDescent="0.3">
      <c r="A234" s="80">
        <v>2</v>
      </c>
      <c r="B234" s="80" t="s">
        <v>324</v>
      </c>
      <c r="C234" s="80" t="s">
        <v>325</v>
      </c>
      <c r="D234" s="80" t="s">
        <v>6</v>
      </c>
      <c r="E234" s="80">
        <v>1</v>
      </c>
      <c r="F234" s="80" t="s">
        <v>148</v>
      </c>
      <c r="G234" s="80">
        <v>4</v>
      </c>
      <c r="H234" s="80" t="s">
        <v>131</v>
      </c>
    </row>
    <row r="235" spans="1:8" x14ac:dyDescent="0.3">
      <c r="A235" s="133" t="s">
        <v>144</v>
      </c>
      <c r="B235" s="133"/>
      <c r="C235" s="133"/>
      <c r="D235" s="133"/>
      <c r="E235" s="133"/>
      <c r="F235" s="133"/>
      <c r="G235" s="133"/>
      <c r="H235" s="133"/>
    </row>
    <row r="236" spans="1:8" x14ac:dyDescent="0.3">
      <c r="A236" s="135" t="s">
        <v>145</v>
      </c>
      <c r="B236" s="135"/>
      <c r="C236" s="135"/>
      <c r="D236" s="135">
        <v>4</v>
      </c>
      <c r="E236" s="135"/>
      <c r="F236" s="135"/>
      <c r="G236" s="135"/>
      <c r="H236" s="135"/>
    </row>
    <row r="237" spans="1:8" ht="41.4" x14ac:dyDescent="0.3">
      <c r="A237" s="79" t="s">
        <v>0</v>
      </c>
      <c r="B237" s="79" t="s">
        <v>127</v>
      </c>
      <c r="C237" s="79" t="s">
        <v>9</v>
      </c>
      <c r="D237" s="79" t="s">
        <v>2</v>
      </c>
      <c r="E237" s="79" t="s">
        <v>56</v>
      </c>
      <c r="F237" s="79" t="s">
        <v>57</v>
      </c>
      <c r="G237" s="79" t="s">
        <v>55</v>
      </c>
      <c r="H237" s="79" t="s">
        <v>128</v>
      </c>
    </row>
    <row r="238" spans="1:8" ht="317.39999999999998" x14ac:dyDescent="0.3">
      <c r="A238" s="80">
        <v>1</v>
      </c>
      <c r="B238" s="80" t="s">
        <v>326</v>
      </c>
      <c r="C238" s="80" t="s">
        <v>327</v>
      </c>
      <c r="D238" s="80" t="s">
        <v>10</v>
      </c>
      <c r="E238" s="80">
        <v>1</v>
      </c>
      <c r="F238" s="80" t="s">
        <v>148</v>
      </c>
      <c r="G238" s="80">
        <v>4</v>
      </c>
      <c r="H238" s="80" t="s">
        <v>131</v>
      </c>
    </row>
    <row r="239" spans="1:8" x14ac:dyDescent="0.3">
      <c r="A239" s="133" t="s">
        <v>144</v>
      </c>
      <c r="B239" s="133"/>
      <c r="C239" s="133"/>
      <c r="D239" s="133"/>
      <c r="E239" s="133"/>
      <c r="F239" s="133"/>
      <c r="G239" s="133"/>
      <c r="H239" s="133"/>
    </row>
    <row r="240" spans="1:8" x14ac:dyDescent="0.3">
      <c r="A240" s="135" t="s">
        <v>145</v>
      </c>
      <c r="B240" s="135"/>
      <c r="C240" s="135"/>
      <c r="D240" s="135">
        <v>4</v>
      </c>
      <c r="E240" s="135"/>
      <c r="F240" s="135"/>
      <c r="G240" s="135"/>
      <c r="H240" s="135"/>
    </row>
    <row r="241" spans="1:8" ht="41.4" x14ac:dyDescent="0.3">
      <c r="A241" s="79" t="s">
        <v>0</v>
      </c>
      <c r="B241" s="79" t="s">
        <v>127</v>
      </c>
      <c r="C241" s="79" t="s">
        <v>9</v>
      </c>
      <c r="D241" s="79" t="s">
        <v>2</v>
      </c>
      <c r="E241" s="79" t="s">
        <v>56</v>
      </c>
      <c r="F241" s="79" t="s">
        <v>57</v>
      </c>
      <c r="G241" s="79" t="s">
        <v>55</v>
      </c>
      <c r="H241" s="79" t="s">
        <v>128</v>
      </c>
    </row>
    <row r="242" spans="1:8" ht="165.6" x14ac:dyDescent="0.3">
      <c r="A242" s="80">
        <v>1</v>
      </c>
      <c r="B242" s="80" t="s">
        <v>328</v>
      </c>
      <c r="C242" s="80" t="s">
        <v>329</v>
      </c>
      <c r="D242" s="80" t="s">
        <v>10</v>
      </c>
      <c r="E242" s="80">
        <v>1</v>
      </c>
      <c r="F242" s="80" t="s">
        <v>148</v>
      </c>
      <c r="G242" s="80">
        <v>4</v>
      </c>
      <c r="H242" s="80" t="s">
        <v>131</v>
      </c>
    </row>
    <row r="243" spans="1:8" ht="27.6" x14ac:dyDescent="0.3">
      <c r="A243" s="80">
        <v>2</v>
      </c>
      <c r="B243" s="80" t="s">
        <v>324</v>
      </c>
      <c r="C243" s="80" t="s">
        <v>319</v>
      </c>
      <c r="D243" s="80" t="s">
        <v>6</v>
      </c>
      <c r="E243" s="80">
        <v>1</v>
      </c>
      <c r="F243" s="80" t="s">
        <v>148</v>
      </c>
      <c r="G243" s="80">
        <v>4</v>
      </c>
      <c r="H243" s="80" t="s">
        <v>131</v>
      </c>
    </row>
    <row r="244" spans="1:8" x14ac:dyDescent="0.3">
      <c r="A244" s="133" t="s">
        <v>144</v>
      </c>
      <c r="B244" s="133"/>
      <c r="C244" s="133"/>
      <c r="D244" s="133"/>
      <c r="E244" s="133"/>
      <c r="F244" s="133"/>
      <c r="G244" s="133"/>
      <c r="H244" s="133"/>
    </row>
    <row r="245" spans="1:8" x14ac:dyDescent="0.3">
      <c r="A245" s="135" t="s">
        <v>145</v>
      </c>
      <c r="B245" s="135"/>
      <c r="C245" s="135"/>
      <c r="D245" s="135">
        <v>4</v>
      </c>
      <c r="E245" s="135"/>
      <c r="F245" s="135"/>
      <c r="G245" s="135"/>
      <c r="H245" s="135"/>
    </row>
    <row r="246" spans="1:8" ht="41.4" x14ac:dyDescent="0.3">
      <c r="A246" s="79" t="s">
        <v>0</v>
      </c>
      <c r="B246" s="79" t="s">
        <v>127</v>
      </c>
      <c r="C246" s="79" t="s">
        <v>9</v>
      </c>
      <c r="D246" s="79" t="s">
        <v>2</v>
      </c>
      <c r="E246" s="79" t="s">
        <v>56</v>
      </c>
      <c r="F246" s="79" t="s">
        <v>57</v>
      </c>
      <c r="G246" s="79" t="s">
        <v>55</v>
      </c>
      <c r="H246" s="79" t="s">
        <v>128</v>
      </c>
    </row>
    <row r="247" spans="1:8" ht="179.4" x14ac:dyDescent="0.3">
      <c r="A247" s="80">
        <v>1</v>
      </c>
      <c r="B247" s="80" t="s">
        <v>330</v>
      </c>
      <c r="C247" s="80" t="s">
        <v>331</v>
      </c>
      <c r="D247" s="80" t="s">
        <v>10</v>
      </c>
      <c r="E247" s="80">
        <v>1</v>
      </c>
      <c r="F247" s="80" t="s">
        <v>148</v>
      </c>
      <c r="G247" s="80">
        <v>4</v>
      </c>
      <c r="H247" s="80" t="s">
        <v>131</v>
      </c>
    </row>
    <row r="248" spans="1:8" ht="27.6" x14ac:dyDescent="0.3">
      <c r="A248" s="80">
        <v>2</v>
      </c>
      <c r="B248" s="80" t="s">
        <v>324</v>
      </c>
      <c r="C248" s="80" t="s">
        <v>319</v>
      </c>
      <c r="D248" s="80" t="s">
        <v>6</v>
      </c>
      <c r="E248" s="80">
        <v>1</v>
      </c>
      <c r="F248" s="80" t="s">
        <v>148</v>
      </c>
      <c r="G248" s="80">
        <v>4</v>
      </c>
      <c r="H248" s="80" t="s">
        <v>131</v>
      </c>
    </row>
    <row r="249" spans="1:8" x14ac:dyDescent="0.3">
      <c r="A249" s="133" t="s">
        <v>144</v>
      </c>
      <c r="B249" s="133"/>
      <c r="C249" s="133"/>
      <c r="D249" s="133"/>
      <c r="E249" s="133"/>
      <c r="F249" s="133"/>
      <c r="G249" s="133"/>
      <c r="H249" s="133"/>
    </row>
    <row r="250" spans="1:8" x14ac:dyDescent="0.3">
      <c r="A250" s="135" t="s">
        <v>145</v>
      </c>
      <c r="B250" s="135"/>
      <c r="C250" s="135"/>
      <c r="D250" s="135">
        <v>1</v>
      </c>
      <c r="E250" s="135"/>
      <c r="F250" s="135"/>
      <c r="G250" s="135"/>
      <c r="H250" s="135"/>
    </row>
    <row r="251" spans="1:8" ht="41.4" x14ac:dyDescent="0.3">
      <c r="A251" s="79" t="s">
        <v>0</v>
      </c>
      <c r="B251" s="79" t="s">
        <v>127</v>
      </c>
      <c r="C251" s="79" t="s">
        <v>9</v>
      </c>
      <c r="D251" s="79" t="s">
        <v>2</v>
      </c>
      <c r="E251" s="79" t="s">
        <v>56</v>
      </c>
      <c r="F251" s="79" t="s">
        <v>57</v>
      </c>
      <c r="G251" s="79" t="s">
        <v>55</v>
      </c>
      <c r="H251" s="79" t="s">
        <v>128</v>
      </c>
    </row>
    <row r="252" spans="1:8" ht="124.2" x14ac:dyDescent="0.3">
      <c r="A252" s="80">
        <v>1</v>
      </c>
      <c r="B252" s="80" t="s">
        <v>332</v>
      </c>
      <c r="C252" s="80" t="s">
        <v>333</v>
      </c>
      <c r="D252" s="80" t="s">
        <v>10</v>
      </c>
      <c r="E252" s="80">
        <v>1</v>
      </c>
      <c r="F252" s="80" t="s">
        <v>148</v>
      </c>
      <c r="G252" s="80">
        <v>1</v>
      </c>
      <c r="H252" s="80" t="s">
        <v>131</v>
      </c>
    </row>
    <row r="253" spans="1:8" ht="27.6" x14ac:dyDescent="0.3">
      <c r="A253" s="80">
        <v>2</v>
      </c>
      <c r="B253" s="80" t="s">
        <v>324</v>
      </c>
      <c r="C253" s="80" t="s">
        <v>319</v>
      </c>
      <c r="D253" s="80" t="s">
        <v>6</v>
      </c>
      <c r="E253" s="80">
        <v>1</v>
      </c>
      <c r="F253" s="80" t="s">
        <v>148</v>
      </c>
      <c r="G253" s="80">
        <v>1</v>
      </c>
      <c r="H253" s="80" t="s">
        <v>131</v>
      </c>
    </row>
    <row r="254" spans="1:8" x14ac:dyDescent="0.3">
      <c r="A254" s="133" t="s">
        <v>14</v>
      </c>
      <c r="B254" s="133"/>
      <c r="C254" s="133"/>
      <c r="D254" s="133"/>
      <c r="E254" s="133"/>
      <c r="F254" s="133"/>
      <c r="G254" s="133"/>
      <c r="H254" s="133"/>
    </row>
    <row r="255" spans="1:8" ht="41.4" x14ac:dyDescent="0.3">
      <c r="A255" s="79" t="s">
        <v>0</v>
      </c>
      <c r="B255" s="79" t="s">
        <v>127</v>
      </c>
      <c r="C255" s="79" t="s">
        <v>9</v>
      </c>
      <c r="D255" s="134" t="s">
        <v>2</v>
      </c>
      <c r="E255" s="134"/>
      <c r="F255" s="134"/>
      <c r="G255" s="79" t="s">
        <v>55</v>
      </c>
      <c r="H255" s="79" t="s">
        <v>128</v>
      </c>
    </row>
    <row r="256" spans="1:8" ht="55.2" x14ac:dyDescent="0.3">
      <c r="A256" s="80">
        <v>1</v>
      </c>
      <c r="B256" s="80" t="s">
        <v>334</v>
      </c>
      <c r="C256" s="80" t="s">
        <v>335</v>
      </c>
      <c r="D256" s="132" t="s">
        <v>5</v>
      </c>
      <c r="E256" s="132"/>
      <c r="F256" s="132"/>
      <c r="G256" s="80">
        <v>1</v>
      </c>
      <c r="H256" s="80" t="s">
        <v>131</v>
      </c>
    </row>
    <row r="257" spans="1:8" x14ac:dyDescent="0.3">
      <c r="A257" s="80">
        <v>2</v>
      </c>
      <c r="B257" s="80" t="s">
        <v>27</v>
      </c>
      <c r="C257" s="80" t="s">
        <v>336</v>
      </c>
      <c r="D257" s="132" t="s">
        <v>10</v>
      </c>
      <c r="E257" s="132"/>
      <c r="F257" s="132"/>
      <c r="G257" s="80">
        <v>1</v>
      </c>
      <c r="H257" s="80" t="s">
        <v>131</v>
      </c>
    </row>
    <row r="258" spans="1:8" x14ac:dyDescent="0.3">
      <c r="A258" s="80">
        <v>3</v>
      </c>
      <c r="B258" s="80" t="s">
        <v>337</v>
      </c>
      <c r="C258" s="80" t="s">
        <v>338</v>
      </c>
      <c r="D258" s="132" t="s">
        <v>5</v>
      </c>
      <c r="E258" s="132"/>
      <c r="F258" s="132"/>
      <c r="G258" s="80">
        <v>1</v>
      </c>
      <c r="H258" s="80" t="s">
        <v>131</v>
      </c>
    </row>
    <row r="259" spans="1:8" ht="27.6" x14ac:dyDescent="0.3">
      <c r="A259" s="80">
        <v>4</v>
      </c>
      <c r="B259" s="80" t="s">
        <v>339</v>
      </c>
      <c r="C259" s="80" t="s">
        <v>340</v>
      </c>
      <c r="D259" s="132" t="s">
        <v>10</v>
      </c>
      <c r="E259" s="132"/>
      <c r="F259" s="132"/>
      <c r="G259" s="80">
        <v>1</v>
      </c>
      <c r="H259" s="80" t="s">
        <v>131</v>
      </c>
    </row>
    <row r="260" spans="1:8" ht="27.6" x14ac:dyDescent="0.3">
      <c r="A260" s="80">
        <v>5</v>
      </c>
      <c r="B260" s="80" t="s">
        <v>341</v>
      </c>
      <c r="C260" s="80" t="s">
        <v>319</v>
      </c>
      <c r="D260" s="132" t="s">
        <v>6</v>
      </c>
      <c r="E260" s="132"/>
      <c r="F260" s="132"/>
      <c r="G260" s="80">
        <v>1</v>
      </c>
      <c r="H260" s="80" t="s">
        <v>131</v>
      </c>
    </row>
    <row r="261" spans="1:8" ht="27.6" x14ac:dyDescent="0.3">
      <c r="A261" s="80">
        <v>6</v>
      </c>
      <c r="B261" s="80" t="s">
        <v>23</v>
      </c>
      <c r="C261" s="80" t="s">
        <v>321</v>
      </c>
      <c r="D261" s="132" t="s">
        <v>6</v>
      </c>
      <c r="E261" s="132"/>
      <c r="F261" s="132"/>
      <c r="G261" s="80">
        <v>1</v>
      </c>
      <c r="H261" s="80" t="s">
        <v>131</v>
      </c>
    </row>
    <row r="262" spans="1:8" ht="27.6" x14ac:dyDescent="0.3">
      <c r="A262" s="80">
        <v>7</v>
      </c>
      <c r="B262" s="80" t="s">
        <v>342</v>
      </c>
      <c r="C262" s="80" t="s">
        <v>343</v>
      </c>
      <c r="D262" s="132" t="s">
        <v>6</v>
      </c>
      <c r="E262" s="132"/>
      <c r="F262" s="132"/>
      <c r="G262" s="80">
        <v>1</v>
      </c>
      <c r="H262" s="80" t="s">
        <v>131</v>
      </c>
    </row>
    <row r="263" spans="1:8" ht="27.6" x14ac:dyDescent="0.3">
      <c r="A263" s="80">
        <v>8</v>
      </c>
      <c r="B263" s="80" t="s">
        <v>344</v>
      </c>
      <c r="C263" s="80" t="s">
        <v>345</v>
      </c>
      <c r="D263" s="132" t="s">
        <v>6</v>
      </c>
      <c r="E263" s="132"/>
      <c r="F263" s="132"/>
      <c r="G263" s="80">
        <v>1</v>
      </c>
      <c r="H263" s="80" t="s">
        <v>131</v>
      </c>
    </row>
    <row r="264" spans="1:8" ht="27.6" x14ac:dyDescent="0.3">
      <c r="A264" s="80">
        <v>9</v>
      </c>
      <c r="B264" s="80" t="s">
        <v>346</v>
      </c>
      <c r="C264" s="80" t="s">
        <v>347</v>
      </c>
      <c r="D264" s="132" t="s">
        <v>6</v>
      </c>
      <c r="E264" s="132"/>
      <c r="F264" s="132"/>
      <c r="G264" s="80">
        <v>1</v>
      </c>
      <c r="H264" s="80" t="s">
        <v>131</v>
      </c>
    </row>
    <row r="265" spans="1:8" x14ac:dyDescent="0.3">
      <c r="A265" s="133" t="s">
        <v>13</v>
      </c>
      <c r="B265" s="133"/>
      <c r="C265" s="133"/>
      <c r="D265" s="133"/>
      <c r="E265" s="133"/>
      <c r="F265" s="133"/>
      <c r="G265" s="133"/>
      <c r="H265" s="133"/>
    </row>
    <row r="266" spans="1:8" ht="41.4" x14ac:dyDescent="0.3">
      <c r="A266" s="79" t="s">
        <v>0</v>
      </c>
      <c r="B266" s="79" t="s">
        <v>127</v>
      </c>
      <c r="C266" s="79" t="s">
        <v>9</v>
      </c>
      <c r="D266" s="134" t="s">
        <v>2</v>
      </c>
      <c r="E266" s="134"/>
      <c r="F266" s="134"/>
      <c r="G266" s="79" t="s">
        <v>55</v>
      </c>
      <c r="H266" s="79" t="s">
        <v>128</v>
      </c>
    </row>
    <row r="267" spans="1:8" ht="82.8" x14ac:dyDescent="0.3">
      <c r="A267" s="80">
        <v>1</v>
      </c>
      <c r="B267" s="80" t="s">
        <v>20</v>
      </c>
      <c r="C267" s="80" t="s">
        <v>348</v>
      </c>
      <c r="D267" s="132" t="s">
        <v>8</v>
      </c>
      <c r="E267" s="132"/>
      <c r="F267" s="132"/>
      <c r="G267" s="80">
        <v>1</v>
      </c>
      <c r="H267" s="80" t="s">
        <v>179</v>
      </c>
    </row>
    <row r="268" spans="1:8" ht="69.599999999999994" thickBot="1" x14ac:dyDescent="0.35">
      <c r="A268" s="80">
        <v>2</v>
      </c>
      <c r="B268" s="80" t="s">
        <v>19</v>
      </c>
      <c r="C268" s="80" t="s">
        <v>349</v>
      </c>
      <c r="D268" s="132" t="s">
        <v>8</v>
      </c>
      <c r="E268" s="132"/>
      <c r="F268" s="132"/>
      <c r="G268" s="80">
        <v>1</v>
      </c>
      <c r="H268" s="80" t="s">
        <v>176</v>
      </c>
    </row>
    <row r="269" spans="1:8" ht="19.649999999999999" customHeight="1" x14ac:dyDescent="0.3">
      <c r="A269" s="145" t="s">
        <v>112</v>
      </c>
      <c r="B269" s="145"/>
      <c r="C269" s="145"/>
      <c r="D269" s="145"/>
      <c r="E269" s="145"/>
      <c r="F269" s="145"/>
      <c r="G269" s="145"/>
      <c r="H269" s="145"/>
    </row>
    <row r="270" spans="1:8" ht="21" customHeight="1" x14ac:dyDescent="0.3">
      <c r="A270" s="141" t="s">
        <v>350</v>
      </c>
      <c r="B270" s="141"/>
      <c r="C270" s="141"/>
      <c r="D270" s="141"/>
      <c r="E270" s="141"/>
      <c r="F270" s="141"/>
      <c r="G270" s="141"/>
      <c r="H270" s="141"/>
    </row>
    <row r="271" spans="1:8" ht="15.75" customHeight="1" x14ac:dyDescent="0.3">
      <c r="A271" s="142" t="s">
        <v>114</v>
      </c>
      <c r="B271" s="142"/>
      <c r="C271" s="142"/>
      <c r="D271" s="142"/>
      <c r="E271" s="142"/>
      <c r="F271" s="142"/>
      <c r="G271" s="142"/>
      <c r="H271" s="142"/>
    </row>
    <row r="272" spans="1:8" ht="15" customHeight="1" x14ac:dyDescent="0.3">
      <c r="A272" s="143" t="s">
        <v>351</v>
      </c>
      <c r="B272" s="143"/>
      <c r="C272" s="143"/>
      <c r="D272" s="143"/>
      <c r="E272" s="143"/>
      <c r="F272" s="143"/>
      <c r="G272" s="143"/>
      <c r="H272" s="143"/>
    </row>
    <row r="273" spans="1:8" ht="15" customHeight="1" x14ac:dyDescent="0.3">
      <c r="A273" s="143" t="s">
        <v>116</v>
      </c>
      <c r="B273" s="143"/>
      <c r="C273" s="143"/>
      <c r="D273" s="143"/>
      <c r="E273" s="143"/>
      <c r="F273" s="143"/>
      <c r="G273" s="143"/>
      <c r="H273" s="143"/>
    </row>
    <row r="274" spans="1:8" ht="15" customHeight="1" x14ac:dyDescent="0.3">
      <c r="A274" s="144" t="s">
        <v>352</v>
      </c>
      <c r="B274" s="144"/>
      <c r="C274" s="144"/>
      <c r="D274" s="144"/>
      <c r="E274" s="144"/>
      <c r="F274" s="144"/>
      <c r="G274" s="144"/>
      <c r="H274" s="144"/>
    </row>
    <row r="275" spans="1:8" ht="18.600000000000001" x14ac:dyDescent="0.3">
      <c r="A275" s="78">
        <v>2</v>
      </c>
      <c r="B275" s="78" t="s">
        <v>45</v>
      </c>
      <c r="C275" s="140" t="s">
        <v>102</v>
      </c>
      <c r="D275" s="140"/>
      <c r="E275" s="140"/>
      <c r="F275" s="140"/>
      <c r="G275" s="140"/>
      <c r="H275" s="140"/>
    </row>
    <row r="276" spans="1:8" ht="18.600000000000001" x14ac:dyDescent="0.3">
      <c r="A276" s="140" t="s">
        <v>118</v>
      </c>
      <c r="B276" s="140"/>
      <c r="C276" s="140" t="s">
        <v>353</v>
      </c>
      <c r="D276" s="140"/>
      <c r="E276" s="140"/>
      <c r="F276" s="140"/>
      <c r="G276" s="140"/>
      <c r="H276" s="140"/>
    </row>
    <row r="277" spans="1:8" ht="18.600000000000001" x14ac:dyDescent="0.3">
      <c r="A277" s="140" t="s">
        <v>46</v>
      </c>
      <c r="B277" s="140"/>
      <c r="C277" s="140">
        <f>D312</f>
        <v>30</v>
      </c>
      <c r="D277" s="140"/>
      <c r="E277" s="140"/>
      <c r="F277" s="140"/>
      <c r="G277" s="140"/>
      <c r="H277" s="140"/>
    </row>
    <row r="278" spans="1:8" ht="18.600000000000001" x14ac:dyDescent="0.3">
      <c r="A278" s="140" t="s">
        <v>47</v>
      </c>
      <c r="B278" s="140"/>
      <c r="C278" s="140" t="s">
        <v>83</v>
      </c>
      <c r="D278" s="140"/>
      <c r="E278" s="140"/>
      <c r="F278" s="140"/>
      <c r="G278" s="140"/>
      <c r="H278" s="140"/>
    </row>
    <row r="279" spans="1:8" x14ac:dyDescent="0.3">
      <c r="A279" s="138" t="s">
        <v>12</v>
      </c>
      <c r="B279" s="138"/>
      <c r="C279" s="138"/>
      <c r="D279" s="139"/>
      <c r="E279" s="138"/>
      <c r="F279" s="138"/>
      <c r="G279" s="138"/>
      <c r="H279" s="139"/>
    </row>
    <row r="280" spans="1:8" x14ac:dyDescent="0.3">
      <c r="A280" s="136" t="s">
        <v>354</v>
      </c>
      <c r="B280" s="136"/>
      <c r="C280" s="136"/>
      <c r="D280" s="137"/>
      <c r="E280" s="136"/>
      <c r="F280" s="136"/>
      <c r="G280" s="136"/>
      <c r="H280" s="137"/>
    </row>
    <row r="281" spans="1:8" x14ac:dyDescent="0.3">
      <c r="A281" s="136" t="s">
        <v>355</v>
      </c>
      <c r="B281" s="136"/>
      <c r="C281" s="136"/>
      <c r="D281" s="137"/>
      <c r="E281" s="136"/>
      <c r="F281" s="136"/>
      <c r="G281" s="136"/>
      <c r="H281" s="137"/>
    </row>
    <row r="282" spans="1:8" x14ac:dyDescent="0.3">
      <c r="A282" s="136" t="s">
        <v>196</v>
      </c>
      <c r="B282" s="136"/>
      <c r="C282" s="136"/>
      <c r="D282" s="137"/>
      <c r="E282" s="136"/>
      <c r="F282" s="136"/>
      <c r="G282" s="136"/>
      <c r="H282" s="137"/>
    </row>
    <row r="283" spans="1:8" x14ac:dyDescent="0.3">
      <c r="A283" s="136" t="s">
        <v>122</v>
      </c>
      <c r="B283" s="136"/>
      <c r="C283" s="136"/>
      <c r="D283" s="137"/>
      <c r="E283" s="136"/>
      <c r="F283" s="136"/>
      <c r="G283" s="136"/>
      <c r="H283" s="137"/>
    </row>
    <row r="284" spans="1:8" x14ac:dyDescent="0.3">
      <c r="A284" s="136" t="s">
        <v>123</v>
      </c>
      <c r="B284" s="136"/>
      <c r="C284" s="136"/>
      <c r="D284" s="137"/>
      <c r="E284" s="136"/>
      <c r="F284" s="136"/>
      <c r="G284" s="136"/>
      <c r="H284" s="137"/>
    </row>
    <row r="285" spans="1:8" x14ac:dyDescent="0.3">
      <c r="A285" s="136" t="s">
        <v>356</v>
      </c>
      <c r="B285" s="136"/>
      <c r="C285" s="136"/>
      <c r="D285" s="137"/>
      <c r="E285" s="136"/>
      <c r="F285" s="136"/>
      <c r="G285" s="136"/>
      <c r="H285" s="137"/>
    </row>
    <row r="286" spans="1:8" x14ac:dyDescent="0.3">
      <c r="A286" s="136" t="s">
        <v>293</v>
      </c>
      <c r="B286" s="136"/>
      <c r="C286" s="136"/>
      <c r="D286" s="137"/>
      <c r="E286" s="136"/>
      <c r="F286" s="136"/>
      <c r="G286" s="136"/>
      <c r="H286" s="137"/>
    </row>
    <row r="287" spans="1:8" x14ac:dyDescent="0.3">
      <c r="A287" s="136" t="s">
        <v>126</v>
      </c>
      <c r="B287" s="136"/>
      <c r="C287" s="136"/>
      <c r="D287" s="137"/>
      <c r="E287" s="136"/>
      <c r="F287" s="136"/>
      <c r="G287" s="136"/>
      <c r="H287" s="137"/>
    </row>
    <row r="288" spans="1:8" x14ac:dyDescent="0.3">
      <c r="A288" s="133" t="s">
        <v>11</v>
      </c>
      <c r="B288" s="133"/>
      <c r="C288" s="133"/>
      <c r="D288" s="133"/>
      <c r="E288" s="133"/>
      <c r="F288" s="133"/>
      <c r="G288" s="133"/>
      <c r="H288" s="133"/>
    </row>
    <row r="289" spans="1:8" ht="41.4" x14ac:dyDescent="0.3">
      <c r="A289" s="79" t="s">
        <v>0</v>
      </c>
      <c r="B289" s="79" t="s">
        <v>127</v>
      </c>
      <c r="C289" s="79" t="s">
        <v>9</v>
      </c>
      <c r="D289" s="134" t="s">
        <v>2</v>
      </c>
      <c r="E289" s="134"/>
      <c r="F289" s="134"/>
      <c r="G289" s="79" t="s">
        <v>55</v>
      </c>
      <c r="H289" s="79" t="s">
        <v>128</v>
      </c>
    </row>
    <row r="290" spans="1:8" ht="138" x14ac:dyDescent="0.3">
      <c r="A290" s="80">
        <v>1</v>
      </c>
      <c r="B290" s="80" t="s">
        <v>357</v>
      </c>
      <c r="C290" s="80" t="s">
        <v>358</v>
      </c>
      <c r="D290" s="132" t="s">
        <v>10</v>
      </c>
      <c r="E290" s="132"/>
      <c r="F290" s="132"/>
      <c r="G290" s="80">
        <v>1</v>
      </c>
      <c r="H290" s="80" t="s">
        <v>131</v>
      </c>
    </row>
    <row r="291" spans="1:8" ht="124.2" x14ac:dyDescent="0.3">
      <c r="A291" s="80">
        <v>2</v>
      </c>
      <c r="B291" s="80" t="s">
        <v>359</v>
      </c>
      <c r="C291" s="80" t="s">
        <v>360</v>
      </c>
      <c r="D291" s="132" t="s">
        <v>10</v>
      </c>
      <c r="E291" s="132"/>
      <c r="F291" s="132"/>
      <c r="G291" s="80">
        <v>1</v>
      </c>
      <c r="H291" s="80" t="s">
        <v>131</v>
      </c>
    </row>
    <row r="292" spans="1:8" ht="151.80000000000001" x14ac:dyDescent="0.3">
      <c r="A292" s="80">
        <v>3</v>
      </c>
      <c r="B292" s="80" t="s">
        <v>361</v>
      </c>
      <c r="C292" s="80" t="s">
        <v>362</v>
      </c>
      <c r="D292" s="132" t="s">
        <v>10</v>
      </c>
      <c r="E292" s="132"/>
      <c r="F292" s="132"/>
      <c r="G292" s="80">
        <v>1</v>
      </c>
      <c r="H292" s="80" t="s">
        <v>131</v>
      </c>
    </row>
    <row r="293" spans="1:8" ht="124.2" x14ac:dyDescent="0.3">
      <c r="A293" s="80">
        <v>4</v>
      </c>
      <c r="B293" s="80" t="s">
        <v>363</v>
      </c>
      <c r="C293" s="80" t="s">
        <v>364</v>
      </c>
      <c r="D293" s="132" t="s">
        <v>10</v>
      </c>
      <c r="E293" s="132"/>
      <c r="F293" s="132"/>
      <c r="G293" s="80">
        <v>1</v>
      </c>
      <c r="H293" s="80" t="s">
        <v>131</v>
      </c>
    </row>
    <row r="294" spans="1:8" ht="372.6" x14ac:dyDescent="0.3">
      <c r="A294" s="80">
        <v>5</v>
      </c>
      <c r="B294" s="80" t="s">
        <v>365</v>
      </c>
      <c r="C294" s="80" t="s">
        <v>366</v>
      </c>
      <c r="D294" s="132" t="s">
        <v>10</v>
      </c>
      <c r="E294" s="132"/>
      <c r="F294" s="132"/>
      <c r="G294" s="80">
        <v>1</v>
      </c>
      <c r="H294" s="80" t="s">
        <v>131</v>
      </c>
    </row>
    <row r="295" spans="1:8" ht="331.2" x14ac:dyDescent="0.3">
      <c r="A295" s="80">
        <v>6</v>
      </c>
      <c r="B295" s="80" t="s">
        <v>367</v>
      </c>
      <c r="C295" s="80" t="s">
        <v>368</v>
      </c>
      <c r="D295" s="132" t="s">
        <v>10</v>
      </c>
      <c r="E295" s="132"/>
      <c r="F295" s="132"/>
      <c r="G295" s="80">
        <v>1</v>
      </c>
      <c r="H295" s="80" t="s">
        <v>131</v>
      </c>
    </row>
    <row r="296" spans="1:8" ht="262.2" x14ac:dyDescent="0.3">
      <c r="A296" s="80">
        <v>7</v>
      </c>
      <c r="B296" s="80" t="s">
        <v>369</v>
      </c>
      <c r="C296" s="80" t="s">
        <v>370</v>
      </c>
      <c r="D296" s="132" t="s">
        <v>10</v>
      </c>
      <c r="E296" s="132"/>
      <c r="F296" s="132"/>
      <c r="G296" s="80">
        <v>2</v>
      </c>
      <c r="H296" s="80" t="s">
        <v>131</v>
      </c>
    </row>
    <row r="297" spans="1:8" ht="124.2" x14ac:dyDescent="0.3">
      <c r="A297" s="80">
        <v>8</v>
      </c>
      <c r="B297" s="80" t="s">
        <v>371</v>
      </c>
      <c r="C297" s="80" t="s">
        <v>372</v>
      </c>
      <c r="D297" s="132" t="s">
        <v>5</v>
      </c>
      <c r="E297" s="132"/>
      <c r="F297" s="132"/>
      <c r="G297" s="80">
        <v>1</v>
      </c>
      <c r="H297" s="80" t="s">
        <v>131</v>
      </c>
    </row>
    <row r="298" spans="1:8" ht="165.6" x14ac:dyDescent="0.3">
      <c r="A298" s="80">
        <v>9</v>
      </c>
      <c r="B298" s="80" t="s">
        <v>373</v>
      </c>
      <c r="C298" s="80" t="s">
        <v>374</v>
      </c>
      <c r="D298" s="132" t="s">
        <v>5</v>
      </c>
      <c r="E298" s="132"/>
      <c r="F298" s="132"/>
      <c r="G298" s="80">
        <v>3</v>
      </c>
      <c r="H298" s="80" t="s">
        <v>131</v>
      </c>
    </row>
    <row r="299" spans="1:8" ht="165.6" x14ac:dyDescent="0.3">
      <c r="A299" s="80">
        <v>10</v>
      </c>
      <c r="B299" s="80" t="s">
        <v>373</v>
      </c>
      <c r="C299" s="80" t="s">
        <v>374</v>
      </c>
      <c r="D299" s="132" t="s">
        <v>5</v>
      </c>
      <c r="E299" s="132"/>
      <c r="F299" s="132"/>
      <c r="G299" s="80">
        <v>2</v>
      </c>
      <c r="H299" s="80" t="s">
        <v>176</v>
      </c>
    </row>
    <row r="300" spans="1:8" ht="27.6" x14ac:dyDescent="0.3">
      <c r="A300" s="80">
        <v>11</v>
      </c>
      <c r="B300" s="80" t="s">
        <v>375</v>
      </c>
      <c r="C300" s="80" t="s">
        <v>376</v>
      </c>
      <c r="D300" s="132" t="s">
        <v>6</v>
      </c>
      <c r="E300" s="132"/>
      <c r="F300" s="132"/>
      <c r="G300" s="80">
        <v>1</v>
      </c>
      <c r="H300" s="80" t="s">
        <v>131</v>
      </c>
    </row>
    <row r="301" spans="1:8" ht="27.6" x14ac:dyDescent="0.3">
      <c r="A301" s="80">
        <v>12</v>
      </c>
      <c r="B301" s="80" t="s">
        <v>377</v>
      </c>
      <c r="C301" s="80" t="s">
        <v>378</v>
      </c>
      <c r="D301" s="132" t="s">
        <v>5</v>
      </c>
      <c r="E301" s="132"/>
      <c r="F301" s="132"/>
      <c r="G301" s="80">
        <v>1</v>
      </c>
      <c r="H301" s="80" t="s">
        <v>131</v>
      </c>
    </row>
    <row r="302" spans="1:8" ht="55.2" x14ac:dyDescent="0.3">
      <c r="A302" s="80">
        <v>13</v>
      </c>
      <c r="B302" s="80" t="s">
        <v>379</v>
      </c>
      <c r="C302" s="80" t="s">
        <v>380</v>
      </c>
      <c r="D302" s="132" t="s">
        <v>6</v>
      </c>
      <c r="E302" s="132"/>
      <c r="F302" s="132"/>
      <c r="G302" s="80">
        <v>4</v>
      </c>
      <c r="H302" s="80" t="s">
        <v>131</v>
      </c>
    </row>
    <row r="303" spans="1:8" ht="41.4" x14ac:dyDescent="0.3">
      <c r="A303" s="80">
        <v>14</v>
      </c>
      <c r="B303" s="80" t="s">
        <v>381</v>
      </c>
      <c r="C303" s="80" t="s">
        <v>382</v>
      </c>
      <c r="D303" s="132" t="s">
        <v>6</v>
      </c>
      <c r="E303" s="132"/>
      <c r="F303" s="132"/>
      <c r="G303" s="80">
        <v>2</v>
      </c>
      <c r="H303" s="80" t="s">
        <v>131</v>
      </c>
    </row>
    <row r="304" spans="1:8" ht="110.4" x14ac:dyDescent="0.3">
      <c r="A304" s="80">
        <v>15</v>
      </c>
      <c r="B304" s="80" t="s">
        <v>383</v>
      </c>
      <c r="C304" s="80" t="s">
        <v>384</v>
      </c>
      <c r="D304" s="132" t="s">
        <v>10</v>
      </c>
      <c r="E304" s="132"/>
      <c r="F304" s="132"/>
      <c r="G304" s="80">
        <v>1</v>
      </c>
      <c r="H304" s="80" t="s">
        <v>176</v>
      </c>
    </row>
    <row r="305" spans="1:8" ht="96.6" x14ac:dyDescent="0.3">
      <c r="A305" s="80">
        <v>16</v>
      </c>
      <c r="B305" s="80" t="s">
        <v>385</v>
      </c>
      <c r="C305" s="80" t="s">
        <v>386</v>
      </c>
      <c r="D305" s="132" t="s">
        <v>10</v>
      </c>
      <c r="E305" s="132"/>
      <c r="F305" s="132"/>
      <c r="G305" s="80">
        <v>2</v>
      </c>
      <c r="H305" s="80" t="s">
        <v>176</v>
      </c>
    </row>
    <row r="306" spans="1:8" ht="96.6" x14ac:dyDescent="0.3">
      <c r="A306" s="80">
        <v>17</v>
      </c>
      <c r="B306" s="80" t="s">
        <v>387</v>
      </c>
      <c r="C306" s="80" t="s">
        <v>388</v>
      </c>
      <c r="D306" s="132" t="s">
        <v>10</v>
      </c>
      <c r="E306" s="132"/>
      <c r="F306" s="132"/>
      <c r="G306" s="80">
        <v>1</v>
      </c>
      <c r="H306" s="80" t="s">
        <v>176</v>
      </c>
    </row>
    <row r="307" spans="1:8" ht="96.6" x14ac:dyDescent="0.3">
      <c r="A307" s="80">
        <v>18</v>
      </c>
      <c r="B307" s="80" t="s">
        <v>389</v>
      </c>
      <c r="C307" s="80" t="s">
        <v>390</v>
      </c>
      <c r="D307" s="132" t="s">
        <v>10</v>
      </c>
      <c r="E307" s="132"/>
      <c r="F307" s="132"/>
      <c r="G307" s="80">
        <v>2</v>
      </c>
      <c r="H307" s="80" t="s">
        <v>176</v>
      </c>
    </row>
    <row r="308" spans="1:8" ht="124.2" x14ac:dyDescent="0.3">
      <c r="A308" s="80">
        <v>19</v>
      </c>
      <c r="B308" s="80" t="s">
        <v>391</v>
      </c>
      <c r="C308" s="80" t="s">
        <v>392</v>
      </c>
      <c r="D308" s="132" t="s">
        <v>10</v>
      </c>
      <c r="E308" s="132"/>
      <c r="F308" s="132"/>
      <c r="G308" s="80">
        <v>1</v>
      </c>
      <c r="H308" s="80" t="s">
        <v>176</v>
      </c>
    </row>
    <row r="309" spans="1:8" ht="124.2" x14ac:dyDescent="0.3">
      <c r="A309" s="80">
        <v>20</v>
      </c>
      <c r="B309" s="80" t="s">
        <v>393</v>
      </c>
      <c r="C309" s="80" t="s">
        <v>394</v>
      </c>
      <c r="D309" s="132" t="s">
        <v>10</v>
      </c>
      <c r="E309" s="132"/>
      <c r="F309" s="132"/>
      <c r="G309" s="80">
        <v>1</v>
      </c>
      <c r="H309" s="80" t="s">
        <v>176</v>
      </c>
    </row>
    <row r="310" spans="1:8" ht="110.4" x14ac:dyDescent="0.3">
      <c r="A310" s="80">
        <v>21</v>
      </c>
      <c r="B310" s="80" t="s">
        <v>395</v>
      </c>
      <c r="C310" s="80" t="s">
        <v>396</v>
      </c>
      <c r="D310" s="132" t="s">
        <v>10</v>
      </c>
      <c r="E310" s="132"/>
      <c r="F310" s="132"/>
      <c r="G310" s="80">
        <v>1</v>
      </c>
      <c r="H310" s="80" t="s">
        <v>176</v>
      </c>
    </row>
    <row r="311" spans="1:8" x14ac:dyDescent="0.3">
      <c r="A311" s="133" t="s">
        <v>144</v>
      </c>
      <c r="B311" s="133"/>
      <c r="C311" s="133"/>
      <c r="D311" s="133"/>
      <c r="E311" s="133"/>
      <c r="F311" s="133"/>
      <c r="G311" s="133"/>
      <c r="H311" s="133"/>
    </row>
    <row r="312" spans="1:8" x14ac:dyDescent="0.3">
      <c r="A312" s="135" t="s">
        <v>145</v>
      </c>
      <c r="B312" s="135"/>
      <c r="C312" s="135"/>
      <c r="D312" s="135">
        <v>30</v>
      </c>
      <c r="E312" s="135"/>
      <c r="F312" s="135"/>
      <c r="G312" s="135"/>
      <c r="H312" s="135"/>
    </row>
    <row r="313" spans="1:8" ht="41.4" x14ac:dyDescent="0.3">
      <c r="A313" s="79" t="s">
        <v>0</v>
      </c>
      <c r="B313" s="79" t="s">
        <v>127</v>
      </c>
      <c r="C313" s="79" t="s">
        <v>9</v>
      </c>
      <c r="D313" s="79" t="s">
        <v>2</v>
      </c>
      <c r="E313" s="79" t="s">
        <v>56</v>
      </c>
      <c r="F313" s="79" t="s">
        <v>57</v>
      </c>
      <c r="G313" s="79" t="s">
        <v>55</v>
      </c>
      <c r="H313" s="79" t="s">
        <v>128</v>
      </c>
    </row>
    <row r="314" spans="1:8" ht="69" x14ac:dyDescent="0.3">
      <c r="A314" s="80">
        <v>1</v>
      </c>
      <c r="B314" s="80" t="s">
        <v>76</v>
      </c>
      <c r="C314" s="80" t="s">
        <v>397</v>
      </c>
      <c r="D314" s="80" t="s">
        <v>6</v>
      </c>
      <c r="E314" s="80">
        <v>1</v>
      </c>
      <c r="F314" s="80" t="s">
        <v>398</v>
      </c>
      <c r="G314" s="80">
        <v>15</v>
      </c>
      <c r="H314" s="80" t="s">
        <v>131</v>
      </c>
    </row>
    <row r="315" spans="1:8" ht="55.2" x14ac:dyDescent="0.3">
      <c r="A315" s="80">
        <v>2</v>
      </c>
      <c r="B315" s="80" t="s">
        <v>77</v>
      </c>
      <c r="C315" s="80" t="s">
        <v>399</v>
      </c>
      <c r="D315" s="80" t="s">
        <v>6</v>
      </c>
      <c r="E315" s="80">
        <v>1</v>
      </c>
      <c r="F315" s="80" t="s">
        <v>148</v>
      </c>
      <c r="G315" s="80">
        <v>30</v>
      </c>
      <c r="H315" s="80" t="s">
        <v>131</v>
      </c>
    </row>
    <row r="316" spans="1:8" ht="41.4" x14ac:dyDescent="0.3">
      <c r="A316" s="80">
        <v>3</v>
      </c>
      <c r="B316" s="80" t="s">
        <v>26</v>
      </c>
      <c r="C316" s="80" t="s">
        <v>400</v>
      </c>
      <c r="D316" s="80" t="s">
        <v>5</v>
      </c>
      <c r="E316" s="80">
        <v>1</v>
      </c>
      <c r="F316" s="80" t="s">
        <v>398</v>
      </c>
      <c r="G316" s="80">
        <v>15</v>
      </c>
      <c r="H316" s="80" t="s">
        <v>176</v>
      </c>
    </row>
    <row r="317" spans="1:8" ht="55.2" x14ac:dyDescent="0.3">
      <c r="A317" s="80">
        <v>4</v>
      </c>
      <c r="B317" s="80" t="s">
        <v>401</v>
      </c>
      <c r="C317" s="80" t="s">
        <v>402</v>
      </c>
      <c r="D317" s="80" t="s">
        <v>10</v>
      </c>
      <c r="E317" s="80">
        <v>1</v>
      </c>
      <c r="F317" s="80" t="s">
        <v>148</v>
      </c>
      <c r="G317" s="80">
        <v>30</v>
      </c>
      <c r="H317" s="80" t="s">
        <v>131</v>
      </c>
    </row>
    <row r="318" spans="1:8" ht="110.4" x14ac:dyDescent="0.3">
      <c r="A318" s="80">
        <v>5</v>
      </c>
      <c r="B318" s="80" t="s">
        <v>403</v>
      </c>
      <c r="C318" s="80" t="s">
        <v>404</v>
      </c>
      <c r="D318" s="80" t="s">
        <v>17</v>
      </c>
      <c r="E318" s="80">
        <v>1</v>
      </c>
      <c r="F318" s="80" t="s">
        <v>398</v>
      </c>
      <c r="G318" s="80">
        <v>15</v>
      </c>
      <c r="H318" s="80" t="s">
        <v>176</v>
      </c>
    </row>
    <row r="319" spans="1:8" ht="179.4" x14ac:dyDescent="0.3">
      <c r="A319" s="80">
        <v>6</v>
      </c>
      <c r="B319" s="80" t="s">
        <v>405</v>
      </c>
      <c r="C319" s="80" t="s">
        <v>406</v>
      </c>
      <c r="D319" s="80" t="s">
        <v>17</v>
      </c>
      <c r="E319" s="80">
        <v>1</v>
      </c>
      <c r="F319" s="80" t="s">
        <v>398</v>
      </c>
      <c r="G319" s="80">
        <v>15</v>
      </c>
      <c r="H319" s="80" t="s">
        <v>176</v>
      </c>
    </row>
    <row r="320" spans="1:8" x14ac:dyDescent="0.3">
      <c r="A320" s="133" t="s">
        <v>14</v>
      </c>
      <c r="B320" s="133"/>
      <c r="C320" s="133"/>
      <c r="D320" s="133"/>
      <c r="E320" s="133"/>
      <c r="F320" s="133"/>
      <c r="G320" s="133"/>
      <c r="H320" s="133"/>
    </row>
    <row r="321" spans="1:8" ht="41.4" x14ac:dyDescent="0.3">
      <c r="A321" s="79" t="s">
        <v>0</v>
      </c>
      <c r="B321" s="79" t="s">
        <v>127</v>
      </c>
      <c r="C321" s="79" t="s">
        <v>9</v>
      </c>
      <c r="D321" s="134" t="s">
        <v>2</v>
      </c>
      <c r="E321" s="134"/>
      <c r="F321" s="134"/>
      <c r="G321" s="79" t="s">
        <v>55</v>
      </c>
      <c r="H321" s="79" t="s">
        <v>128</v>
      </c>
    </row>
    <row r="322" spans="1:8" ht="165.6" x14ac:dyDescent="0.3">
      <c r="A322" s="80">
        <v>1</v>
      </c>
      <c r="B322" s="80" t="s">
        <v>407</v>
      </c>
      <c r="C322" s="80" t="s">
        <v>408</v>
      </c>
      <c r="D322" s="132" t="s">
        <v>5</v>
      </c>
      <c r="E322" s="132"/>
      <c r="F322" s="132"/>
      <c r="G322" s="80">
        <v>1</v>
      </c>
      <c r="H322" s="80" t="s">
        <v>131</v>
      </c>
    </row>
    <row r="323" spans="1:8" ht="82.8" x14ac:dyDescent="0.3">
      <c r="A323" s="80">
        <v>2</v>
      </c>
      <c r="B323" s="80" t="s">
        <v>275</v>
      </c>
      <c r="C323" s="80" t="s">
        <v>409</v>
      </c>
      <c r="D323" s="132" t="s">
        <v>6</v>
      </c>
      <c r="E323" s="132"/>
      <c r="F323" s="132"/>
      <c r="G323" s="80">
        <v>1</v>
      </c>
      <c r="H323" s="80" t="s">
        <v>131</v>
      </c>
    </row>
    <row r="324" spans="1:8" ht="151.80000000000001" x14ac:dyDescent="0.3">
      <c r="A324" s="80">
        <v>3</v>
      </c>
      <c r="B324" s="80" t="s">
        <v>410</v>
      </c>
      <c r="C324" s="80" t="s">
        <v>411</v>
      </c>
      <c r="D324" s="132" t="s">
        <v>6</v>
      </c>
      <c r="E324" s="132"/>
      <c r="F324" s="132"/>
      <c r="G324" s="80">
        <v>1</v>
      </c>
      <c r="H324" s="80" t="s">
        <v>131</v>
      </c>
    </row>
    <row r="325" spans="1:8" ht="55.2" x14ac:dyDescent="0.3">
      <c r="A325" s="80">
        <v>4</v>
      </c>
      <c r="B325" s="80" t="s">
        <v>412</v>
      </c>
      <c r="C325" s="80" t="s">
        <v>413</v>
      </c>
      <c r="D325" s="132" t="s">
        <v>5</v>
      </c>
      <c r="E325" s="132"/>
      <c r="F325" s="132"/>
      <c r="G325" s="80">
        <v>1</v>
      </c>
      <c r="H325" s="80" t="s">
        <v>131</v>
      </c>
    </row>
    <row r="326" spans="1:8" ht="110.4" x14ac:dyDescent="0.3">
      <c r="A326" s="80">
        <v>5</v>
      </c>
      <c r="B326" s="80" t="s">
        <v>403</v>
      </c>
      <c r="C326" s="80" t="s">
        <v>414</v>
      </c>
      <c r="D326" s="132" t="s">
        <v>17</v>
      </c>
      <c r="E326" s="132"/>
      <c r="F326" s="132"/>
      <c r="G326" s="80">
        <v>1</v>
      </c>
      <c r="H326" s="80" t="s">
        <v>176</v>
      </c>
    </row>
    <row r="327" spans="1:8" ht="179.4" x14ac:dyDescent="0.3">
      <c r="A327" s="80">
        <v>6</v>
      </c>
      <c r="B327" s="80" t="s">
        <v>405</v>
      </c>
      <c r="C327" s="80" t="s">
        <v>415</v>
      </c>
      <c r="D327" s="132" t="s">
        <v>17</v>
      </c>
      <c r="E327" s="132"/>
      <c r="F327" s="132"/>
      <c r="G327" s="80">
        <v>1</v>
      </c>
      <c r="H327" s="80" t="s">
        <v>176</v>
      </c>
    </row>
    <row r="328" spans="1:8" x14ac:dyDescent="0.3">
      <c r="A328" s="133" t="s">
        <v>13</v>
      </c>
      <c r="B328" s="133"/>
      <c r="C328" s="133"/>
      <c r="D328" s="133"/>
      <c r="E328" s="133"/>
      <c r="F328" s="133"/>
      <c r="G328" s="133"/>
      <c r="H328" s="133"/>
    </row>
    <row r="329" spans="1:8" ht="41.4" x14ac:dyDescent="0.3">
      <c r="A329" s="79" t="s">
        <v>0</v>
      </c>
      <c r="B329" s="79" t="s">
        <v>127</v>
      </c>
      <c r="C329" s="79" t="s">
        <v>9</v>
      </c>
      <c r="D329" s="134" t="s">
        <v>2</v>
      </c>
      <c r="E329" s="134"/>
      <c r="F329" s="134"/>
      <c r="G329" s="79" t="s">
        <v>55</v>
      </c>
      <c r="H329" s="79" t="s">
        <v>128</v>
      </c>
    </row>
    <row r="330" spans="1:8" ht="55.2" x14ac:dyDescent="0.3">
      <c r="A330" s="80">
        <v>1</v>
      </c>
      <c r="B330" s="80" t="s">
        <v>19</v>
      </c>
      <c r="C330" s="80" t="s">
        <v>416</v>
      </c>
      <c r="D330" s="132" t="s">
        <v>8</v>
      </c>
      <c r="E330" s="132"/>
      <c r="F330" s="132"/>
      <c r="G330" s="80">
        <v>1</v>
      </c>
      <c r="H330" s="80" t="s">
        <v>134</v>
      </c>
    </row>
    <row r="331" spans="1:8" ht="41.4" x14ac:dyDescent="0.3">
      <c r="A331" s="80">
        <v>2</v>
      </c>
      <c r="B331" s="80" t="s">
        <v>20</v>
      </c>
      <c r="C331" s="80" t="s">
        <v>417</v>
      </c>
      <c r="D331" s="132" t="s">
        <v>8</v>
      </c>
      <c r="E331" s="132"/>
      <c r="F331" s="132"/>
      <c r="G331" s="80">
        <v>1</v>
      </c>
      <c r="H331" s="80" t="s">
        <v>134</v>
      </c>
    </row>
    <row r="332" spans="1:8" ht="42" thickBot="1" x14ac:dyDescent="0.35">
      <c r="A332" s="80">
        <v>3</v>
      </c>
      <c r="B332" s="80" t="s">
        <v>21</v>
      </c>
      <c r="C332" s="80" t="s">
        <v>418</v>
      </c>
      <c r="D332" s="132" t="s">
        <v>8</v>
      </c>
      <c r="E332" s="132"/>
      <c r="F332" s="132"/>
      <c r="G332" s="80">
        <v>1</v>
      </c>
      <c r="H332" s="80" t="s">
        <v>134</v>
      </c>
    </row>
    <row r="333" spans="1:8" ht="19.649999999999999" customHeight="1" x14ac:dyDescent="0.3">
      <c r="A333" s="145" t="s">
        <v>112</v>
      </c>
      <c r="B333" s="145"/>
      <c r="C333" s="145"/>
      <c r="D333" s="145"/>
      <c r="E333" s="145"/>
      <c r="F333" s="145"/>
      <c r="G333" s="145"/>
      <c r="H333" s="145"/>
    </row>
    <row r="334" spans="1:8" ht="21" customHeight="1" x14ac:dyDescent="0.3">
      <c r="A334" s="141" t="s">
        <v>419</v>
      </c>
      <c r="B334" s="141"/>
      <c r="C334" s="141"/>
      <c r="D334" s="141"/>
      <c r="E334" s="141"/>
      <c r="F334" s="141"/>
      <c r="G334" s="141"/>
      <c r="H334" s="141"/>
    </row>
    <row r="335" spans="1:8" ht="15.75" customHeight="1" x14ac:dyDescent="0.3">
      <c r="A335" s="142" t="s">
        <v>114</v>
      </c>
      <c r="B335" s="142"/>
      <c r="C335" s="142"/>
      <c r="D335" s="142"/>
      <c r="E335" s="142"/>
      <c r="F335" s="142"/>
      <c r="G335" s="142"/>
      <c r="H335" s="142"/>
    </row>
    <row r="336" spans="1:8" ht="15" customHeight="1" x14ac:dyDescent="0.3">
      <c r="A336" s="143" t="s">
        <v>420</v>
      </c>
      <c r="B336" s="143"/>
      <c r="C336" s="143"/>
      <c r="D336" s="143"/>
      <c r="E336" s="143"/>
      <c r="F336" s="143"/>
      <c r="G336" s="143"/>
      <c r="H336" s="143"/>
    </row>
    <row r="337" spans="1:8" ht="15" customHeight="1" x14ac:dyDescent="0.3">
      <c r="A337" s="143" t="s">
        <v>116</v>
      </c>
      <c r="B337" s="143"/>
      <c r="C337" s="143"/>
      <c r="D337" s="143"/>
      <c r="E337" s="143"/>
      <c r="F337" s="143"/>
      <c r="G337" s="143"/>
      <c r="H337" s="143"/>
    </row>
    <row r="338" spans="1:8" ht="15" customHeight="1" x14ac:dyDescent="0.3">
      <c r="A338" s="144" t="s">
        <v>421</v>
      </c>
      <c r="B338" s="144"/>
      <c r="C338" s="144"/>
      <c r="D338" s="144"/>
      <c r="E338" s="144"/>
      <c r="F338" s="144"/>
      <c r="G338" s="144"/>
      <c r="H338" s="144"/>
    </row>
    <row r="339" spans="1:8" ht="18.600000000000001" x14ac:dyDescent="0.3">
      <c r="A339" s="78">
        <v>7</v>
      </c>
      <c r="B339" s="78" t="s">
        <v>45</v>
      </c>
      <c r="C339" s="140" t="s">
        <v>105</v>
      </c>
      <c r="D339" s="140"/>
      <c r="E339" s="140"/>
      <c r="F339" s="140"/>
      <c r="G339" s="140"/>
      <c r="H339" s="140"/>
    </row>
    <row r="340" spans="1:8" ht="18.600000000000001" x14ac:dyDescent="0.3">
      <c r="A340" s="140" t="s">
        <v>118</v>
      </c>
      <c r="B340" s="140"/>
      <c r="C340" s="140" t="s">
        <v>422</v>
      </c>
      <c r="D340" s="140"/>
      <c r="E340" s="140"/>
      <c r="F340" s="140"/>
      <c r="G340" s="140"/>
      <c r="H340" s="140"/>
    </row>
    <row r="341" spans="1:8" ht="18.600000000000001" x14ac:dyDescent="0.3">
      <c r="A341" s="140" t="s">
        <v>46</v>
      </c>
      <c r="B341" s="140"/>
      <c r="C341" s="140">
        <f>D369</f>
        <v>30</v>
      </c>
      <c r="D341" s="140"/>
      <c r="E341" s="140"/>
      <c r="F341" s="140"/>
      <c r="G341" s="140"/>
      <c r="H341" s="140"/>
    </row>
    <row r="342" spans="1:8" ht="18.600000000000001" x14ac:dyDescent="0.3">
      <c r="A342" s="140" t="s">
        <v>47</v>
      </c>
      <c r="B342" s="140"/>
      <c r="C342" s="140" t="s">
        <v>83</v>
      </c>
      <c r="D342" s="140"/>
      <c r="E342" s="140"/>
      <c r="F342" s="140"/>
      <c r="G342" s="140"/>
      <c r="H342" s="140"/>
    </row>
    <row r="343" spans="1:8" x14ac:dyDescent="0.3">
      <c r="A343" s="138" t="s">
        <v>12</v>
      </c>
      <c r="B343" s="138"/>
      <c r="C343" s="138"/>
      <c r="D343" s="139"/>
      <c r="E343" s="138"/>
      <c r="F343" s="138"/>
      <c r="G343" s="138"/>
      <c r="H343" s="139"/>
    </row>
    <row r="344" spans="1:8" x14ac:dyDescent="0.3">
      <c r="A344" s="136" t="s">
        <v>423</v>
      </c>
      <c r="B344" s="136"/>
      <c r="C344" s="136"/>
      <c r="D344" s="137"/>
      <c r="E344" s="136"/>
      <c r="F344" s="136"/>
      <c r="G344" s="136"/>
      <c r="H344" s="137"/>
    </row>
    <row r="345" spans="1:8" x14ac:dyDescent="0.3">
      <c r="A345" s="136" t="s">
        <v>424</v>
      </c>
      <c r="B345" s="136"/>
      <c r="C345" s="136"/>
      <c r="D345" s="137"/>
      <c r="E345" s="136"/>
      <c r="F345" s="136"/>
      <c r="G345" s="136"/>
      <c r="H345" s="137"/>
    </row>
    <row r="346" spans="1:8" x14ac:dyDescent="0.3">
      <c r="A346" s="136" t="s">
        <v>196</v>
      </c>
      <c r="B346" s="136"/>
      <c r="C346" s="136"/>
      <c r="D346" s="137"/>
      <c r="E346" s="136"/>
      <c r="F346" s="136"/>
      <c r="G346" s="136"/>
      <c r="H346" s="137"/>
    </row>
    <row r="347" spans="1:8" x14ac:dyDescent="0.3">
      <c r="A347" s="136" t="s">
        <v>122</v>
      </c>
      <c r="B347" s="136"/>
      <c r="C347" s="136"/>
      <c r="D347" s="137"/>
      <c r="E347" s="136"/>
      <c r="F347" s="136"/>
      <c r="G347" s="136"/>
      <c r="H347" s="137"/>
    </row>
    <row r="348" spans="1:8" x14ac:dyDescent="0.3">
      <c r="A348" s="136" t="s">
        <v>123</v>
      </c>
      <c r="B348" s="136"/>
      <c r="C348" s="136"/>
      <c r="D348" s="137"/>
      <c r="E348" s="136"/>
      <c r="F348" s="136"/>
      <c r="G348" s="136"/>
      <c r="H348" s="137"/>
    </row>
    <row r="349" spans="1:8" x14ac:dyDescent="0.3">
      <c r="A349" s="136" t="s">
        <v>425</v>
      </c>
      <c r="B349" s="136"/>
      <c r="C349" s="136"/>
      <c r="D349" s="137"/>
      <c r="E349" s="136"/>
      <c r="F349" s="136"/>
      <c r="G349" s="136"/>
      <c r="H349" s="137"/>
    </row>
    <row r="350" spans="1:8" x14ac:dyDescent="0.3">
      <c r="A350" s="136" t="s">
        <v>125</v>
      </c>
      <c r="B350" s="136"/>
      <c r="C350" s="136"/>
      <c r="D350" s="137"/>
      <c r="E350" s="136"/>
      <c r="F350" s="136"/>
      <c r="G350" s="136"/>
      <c r="H350" s="137"/>
    </row>
    <row r="351" spans="1:8" x14ac:dyDescent="0.3">
      <c r="A351" s="136" t="s">
        <v>126</v>
      </c>
      <c r="B351" s="136"/>
      <c r="C351" s="136"/>
      <c r="D351" s="137"/>
      <c r="E351" s="136"/>
      <c r="F351" s="136"/>
      <c r="G351" s="136"/>
      <c r="H351" s="137"/>
    </row>
    <row r="352" spans="1:8" x14ac:dyDescent="0.3">
      <c r="A352" s="133" t="s">
        <v>11</v>
      </c>
      <c r="B352" s="133"/>
      <c r="C352" s="133"/>
      <c r="D352" s="133"/>
      <c r="E352" s="133"/>
      <c r="F352" s="133"/>
      <c r="G352" s="133"/>
      <c r="H352" s="133"/>
    </row>
    <row r="353" spans="1:8" ht="41.4" x14ac:dyDescent="0.3">
      <c r="A353" s="79" t="s">
        <v>0</v>
      </c>
      <c r="B353" s="79" t="s">
        <v>127</v>
      </c>
      <c r="C353" s="79" t="s">
        <v>9</v>
      </c>
      <c r="D353" s="134" t="s">
        <v>2</v>
      </c>
      <c r="E353" s="134"/>
      <c r="F353" s="134"/>
      <c r="G353" s="79" t="s">
        <v>55</v>
      </c>
      <c r="H353" s="79" t="s">
        <v>128</v>
      </c>
    </row>
    <row r="354" spans="1:8" ht="138" x14ac:dyDescent="0.3">
      <c r="A354" s="80">
        <v>1</v>
      </c>
      <c r="B354" s="80" t="s">
        <v>426</v>
      </c>
      <c r="C354" s="80" t="s">
        <v>427</v>
      </c>
      <c r="D354" s="132" t="s">
        <v>6</v>
      </c>
      <c r="E354" s="132"/>
      <c r="F354" s="132"/>
      <c r="G354" s="80">
        <v>1</v>
      </c>
      <c r="H354" s="80" t="s">
        <v>131</v>
      </c>
    </row>
    <row r="355" spans="1:8" ht="165.6" x14ac:dyDescent="0.3">
      <c r="A355" s="80">
        <v>2</v>
      </c>
      <c r="B355" s="80" t="s">
        <v>428</v>
      </c>
      <c r="C355" s="80" t="s">
        <v>429</v>
      </c>
      <c r="D355" s="132" t="s">
        <v>6</v>
      </c>
      <c r="E355" s="132"/>
      <c r="F355" s="132"/>
      <c r="G355" s="80">
        <v>1</v>
      </c>
      <c r="H355" s="80" t="s">
        <v>131</v>
      </c>
    </row>
    <row r="356" spans="1:8" ht="96.6" x14ac:dyDescent="0.3">
      <c r="A356" s="80">
        <v>3</v>
      </c>
      <c r="B356" s="80" t="s">
        <v>430</v>
      </c>
      <c r="C356" s="80" t="s">
        <v>431</v>
      </c>
      <c r="D356" s="132" t="s">
        <v>5</v>
      </c>
      <c r="E356" s="132"/>
      <c r="F356" s="132"/>
      <c r="G356" s="80">
        <v>1</v>
      </c>
      <c r="H356" s="80" t="s">
        <v>131</v>
      </c>
    </row>
    <row r="357" spans="1:8" ht="55.2" x14ac:dyDescent="0.3">
      <c r="A357" s="80">
        <v>4</v>
      </c>
      <c r="B357" s="80" t="s">
        <v>432</v>
      </c>
      <c r="C357" s="80" t="s">
        <v>433</v>
      </c>
      <c r="D357" s="132" t="s">
        <v>10</v>
      </c>
      <c r="E357" s="132"/>
      <c r="F357" s="132"/>
      <c r="G357" s="80">
        <v>1</v>
      </c>
      <c r="H357" s="80" t="s">
        <v>131</v>
      </c>
    </row>
    <row r="358" spans="1:8" ht="110.4" x14ac:dyDescent="0.3">
      <c r="A358" s="80">
        <v>5</v>
      </c>
      <c r="B358" s="80" t="s">
        <v>219</v>
      </c>
      <c r="C358" s="80" t="s">
        <v>434</v>
      </c>
      <c r="D358" s="132" t="s">
        <v>10</v>
      </c>
      <c r="E358" s="132"/>
      <c r="F358" s="132"/>
      <c r="G358" s="80">
        <v>1</v>
      </c>
      <c r="H358" s="80" t="s">
        <v>131</v>
      </c>
    </row>
    <row r="359" spans="1:8" ht="82.8" x14ac:dyDescent="0.3">
      <c r="A359" s="80">
        <v>6</v>
      </c>
      <c r="B359" s="80" t="s">
        <v>221</v>
      </c>
      <c r="C359" s="80" t="s">
        <v>435</v>
      </c>
      <c r="D359" s="132" t="s">
        <v>10</v>
      </c>
      <c r="E359" s="132"/>
      <c r="F359" s="132"/>
      <c r="G359" s="80">
        <v>1</v>
      </c>
      <c r="H359" s="80" t="s">
        <v>131</v>
      </c>
    </row>
    <row r="360" spans="1:8" ht="124.2" x14ac:dyDescent="0.3">
      <c r="A360" s="80">
        <v>7</v>
      </c>
      <c r="B360" s="80" t="s">
        <v>436</v>
      </c>
      <c r="C360" s="80" t="s">
        <v>437</v>
      </c>
      <c r="D360" s="132" t="s">
        <v>10</v>
      </c>
      <c r="E360" s="132"/>
      <c r="F360" s="132"/>
      <c r="G360" s="80">
        <v>1</v>
      </c>
      <c r="H360" s="80" t="s">
        <v>131</v>
      </c>
    </row>
    <row r="361" spans="1:8" ht="409.6" x14ac:dyDescent="0.3">
      <c r="A361" s="80">
        <v>8</v>
      </c>
      <c r="B361" s="80" t="s">
        <v>438</v>
      </c>
      <c r="C361" s="80" t="s">
        <v>439</v>
      </c>
      <c r="D361" s="132" t="s">
        <v>10</v>
      </c>
      <c r="E361" s="132"/>
      <c r="F361" s="132"/>
      <c r="G361" s="80">
        <v>2</v>
      </c>
      <c r="H361" s="80" t="s">
        <v>176</v>
      </c>
    </row>
    <row r="362" spans="1:8" ht="317.39999999999998" x14ac:dyDescent="0.3">
      <c r="A362" s="80">
        <v>9</v>
      </c>
      <c r="B362" s="80" t="s">
        <v>440</v>
      </c>
      <c r="C362" s="80" t="s">
        <v>441</v>
      </c>
      <c r="D362" s="132" t="s">
        <v>10</v>
      </c>
      <c r="E362" s="132"/>
      <c r="F362" s="132"/>
      <c r="G362" s="80">
        <v>2</v>
      </c>
      <c r="H362" s="80" t="s">
        <v>176</v>
      </c>
    </row>
    <row r="363" spans="1:8" ht="248.4" x14ac:dyDescent="0.3">
      <c r="A363" s="80">
        <v>10</v>
      </c>
      <c r="B363" s="80" t="s">
        <v>442</v>
      </c>
      <c r="C363" s="80" t="s">
        <v>443</v>
      </c>
      <c r="D363" s="132" t="s">
        <v>10</v>
      </c>
      <c r="E363" s="132"/>
      <c r="F363" s="132"/>
      <c r="G363" s="80">
        <v>3</v>
      </c>
      <c r="H363" s="80" t="s">
        <v>176</v>
      </c>
    </row>
    <row r="364" spans="1:8" ht="41.4" x14ac:dyDescent="0.3">
      <c r="A364" s="80">
        <v>11</v>
      </c>
      <c r="B364" s="80" t="s">
        <v>444</v>
      </c>
      <c r="C364" s="80" t="s">
        <v>445</v>
      </c>
      <c r="D364" s="132" t="s">
        <v>10</v>
      </c>
      <c r="E364" s="132"/>
      <c r="F364" s="132"/>
      <c r="G364" s="80">
        <v>1</v>
      </c>
      <c r="H364" s="80" t="s">
        <v>176</v>
      </c>
    </row>
    <row r="365" spans="1:8" ht="41.4" x14ac:dyDescent="0.3">
      <c r="A365" s="80">
        <v>12</v>
      </c>
      <c r="B365" s="80" t="s">
        <v>446</v>
      </c>
      <c r="C365" s="80" t="s">
        <v>447</v>
      </c>
      <c r="D365" s="132" t="s">
        <v>10</v>
      </c>
      <c r="E365" s="132"/>
      <c r="F365" s="132"/>
      <c r="G365" s="80">
        <v>5</v>
      </c>
      <c r="H365" s="80" t="s">
        <v>176</v>
      </c>
    </row>
    <row r="366" spans="1:8" ht="27.6" x14ac:dyDescent="0.3">
      <c r="A366" s="80">
        <v>13</v>
      </c>
      <c r="B366" s="80" t="s">
        <v>448</v>
      </c>
      <c r="C366" s="80" t="s">
        <v>449</v>
      </c>
      <c r="D366" s="132" t="s">
        <v>10</v>
      </c>
      <c r="E366" s="132"/>
      <c r="F366" s="132"/>
      <c r="G366" s="80">
        <v>1</v>
      </c>
      <c r="H366" s="80" t="s">
        <v>131</v>
      </c>
    </row>
    <row r="367" spans="1:8" ht="69" x14ac:dyDescent="0.3">
      <c r="A367" s="80">
        <v>14</v>
      </c>
      <c r="B367" s="80" t="s">
        <v>450</v>
      </c>
      <c r="C367" s="80" t="s">
        <v>451</v>
      </c>
      <c r="D367" s="132" t="s">
        <v>6</v>
      </c>
      <c r="E367" s="132"/>
      <c r="F367" s="132"/>
      <c r="G367" s="80">
        <v>2</v>
      </c>
      <c r="H367" s="80" t="s">
        <v>131</v>
      </c>
    </row>
    <row r="368" spans="1:8" x14ac:dyDescent="0.3">
      <c r="A368" s="133" t="s">
        <v>144</v>
      </c>
      <c r="B368" s="133"/>
      <c r="C368" s="133"/>
      <c r="D368" s="133"/>
      <c r="E368" s="133"/>
      <c r="F368" s="133"/>
      <c r="G368" s="133"/>
      <c r="H368" s="133"/>
    </row>
    <row r="369" spans="1:8" x14ac:dyDescent="0.3">
      <c r="A369" s="135" t="s">
        <v>145</v>
      </c>
      <c r="B369" s="135"/>
      <c r="C369" s="135"/>
      <c r="D369" s="135">
        <v>30</v>
      </c>
      <c r="E369" s="135"/>
      <c r="F369" s="135"/>
      <c r="G369" s="135"/>
      <c r="H369" s="135"/>
    </row>
    <row r="370" spans="1:8" ht="41.4" x14ac:dyDescent="0.3">
      <c r="A370" s="79" t="s">
        <v>0</v>
      </c>
      <c r="B370" s="79" t="s">
        <v>127</v>
      </c>
      <c r="C370" s="79" t="s">
        <v>9</v>
      </c>
      <c r="D370" s="79" t="s">
        <v>2</v>
      </c>
      <c r="E370" s="79" t="s">
        <v>56</v>
      </c>
      <c r="F370" s="79" t="s">
        <v>57</v>
      </c>
      <c r="G370" s="79" t="s">
        <v>55</v>
      </c>
      <c r="H370" s="79" t="s">
        <v>128</v>
      </c>
    </row>
    <row r="371" spans="1:8" ht="69" x14ac:dyDescent="0.3">
      <c r="A371" s="80">
        <v>1</v>
      </c>
      <c r="B371" s="80" t="s">
        <v>76</v>
      </c>
      <c r="C371" s="80" t="s">
        <v>452</v>
      </c>
      <c r="D371" s="80" t="s">
        <v>6</v>
      </c>
      <c r="E371" s="80">
        <v>1</v>
      </c>
      <c r="F371" s="80" t="s">
        <v>398</v>
      </c>
      <c r="G371" s="80">
        <v>15</v>
      </c>
      <c r="H371" s="80" t="s">
        <v>131</v>
      </c>
    </row>
    <row r="372" spans="1:8" ht="124.2" x14ac:dyDescent="0.3">
      <c r="A372" s="80">
        <v>2</v>
      </c>
      <c r="B372" s="80" t="s">
        <v>77</v>
      </c>
      <c r="C372" s="80" t="s">
        <v>453</v>
      </c>
      <c r="D372" s="80" t="s">
        <v>6</v>
      </c>
      <c r="E372" s="80">
        <v>1</v>
      </c>
      <c r="F372" s="80" t="s">
        <v>148</v>
      </c>
      <c r="G372" s="80">
        <v>30</v>
      </c>
      <c r="H372" s="80" t="s">
        <v>131</v>
      </c>
    </row>
    <row r="373" spans="1:8" ht="138" x14ac:dyDescent="0.3">
      <c r="A373" s="80">
        <v>3</v>
      </c>
      <c r="B373" s="80" t="s">
        <v>26</v>
      </c>
      <c r="C373" s="80" t="s">
        <v>454</v>
      </c>
      <c r="D373" s="80" t="s">
        <v>5</v>
      </c>
      <c r="E373" s="80">
        <v>1</v>
      </c>
      <c r="F373" s="80" t="s">
        <v>398</v>
      </c>
      <c r="G373" s="80">
        <v>15</v>
      </c>
      <c r="H373" s="80" t="s">
        <v>131</v>
      </c>
    </row>
    <row r="374" spans="1:8" ht="27.6" x14ac:dyDescent="0.3">
      <c r="A374" s="80">
        <v>4</v>
      </c>
      <c r="B374" s="80" t="s">
        <v>450</v>
      </c>
      <c r="C374" s="80" t="s">
        <v>455</v>
      </c>
      <c r="D374" s="80" t="s">
        <v>6</v>
      </c>
      <c r="E374" s="80">
        <v>1</v>
      </c>
      <c r="F374" s="80" t="s">
        <v>398</v>
      </c>
      <c r="G374" s="80">
        <v>15</v>
      </c>
      <c r="H374" s="80" t="s">
        <v>176</v>
      </c>
    </row>
    <row r="375" spans="1:8" ht="41.4" x14ac:dyDescent="0.3">
      <c r="A375" s="80">
        <v>5</v>
      </c>
      <c r="B375" s="80" t="s">
        <v>456</v>
      </c>
      <c r="C375" s="80" t="s">
        <v>457</v>
      </c>
      <c r="D375" s="80" t="s">
        <v>6</v>
      </c>
      <c r="E375" s="80">
        <v>1</v>
      </c>
      <c r="F375" s="80" t="s">
        <v>148</v>
      </c>
      <c r="G375" s="80">
        <v>30</v>
      </c>
      <c r="H375" s="80" t="s">
        <v>131</v>
      </c>
    </row>
    <row r="376" spans="1:8" ht="138" x14ac:dyDescent="0.3">
      <c r="A376" s="80">
        <v>6</v>
      </c>
      <c r="B376" s="80" t="s">
        <v>458</v>
      </c>
      <c r="C376" s="80" t="s">
        <v>459</v>
      </c>
      <c r="D376" s="80" t="s">
        <v>17</v>
      </c>
      <c r="E376" s="80">
        <v>1</v>
      </c>
      <c r="F376" s="80" t="s">
        <v>398</v>
      </c>
      <c r="G376" s="80">
        <v>15</v>
      </c>
      <c r="H376" s="80" t="s">
        <v>131</v>
      </c>
    </row>
    <row r="377" spans="1:8" x14ac:dyDescent="0.3">
      <c r="A377" s="133" t="s">
        <v>14</v>
      </c>
      <c r="B377" s="133"/>
      <c r="C377" s="133"/>
      <c r="D377" s="133"/>
      <c r="E377" s="133"/>
      <c r="F377" s="133"/>
      <c r="G377" s="133"/>
      <c r="H377" s="133"/>
    </row>
    <row r="378" spans="1:8" ht="41.4" x14ac:dyDescent="0.3">
      <c r="A378" s="79" t="s">
        <v>0</v>
      </c>
      <c r="B378" s="79" t="s">
        <v>127</v>
      </c>
      <c r="C378" s="79" t="s">
        <v>9</v>
      </c>
      <c r="D378" s="134" t="s">
        <v>2</v>
      </c>
      <c r="E378" s="134"/>
      <c r="F378" s="134"/>
      <c r="G378" s="79" t="s">
        <v>55</v>
      </c>
      <c r="H378" s="79" t="s">
        <v>128</v>
      </c>
    </row>
    <row r="379" spans="1:8" ht="55.2" x14ac:dyDescent="0.3">
      <c r="A379" s="80">
        <v>1</v>
      </c>
      <c r="B379" s="80" t="s">
        <v>460</v>
      </c>
      <c r="C379" s="80" t="s">
        <v>461</v>
      </c>
      <c r="D379" s="132" t="s">
        <v>6</v>
      </c>
      <c r="E379" s="132"/>
      <c r="F379" s="132"/>
      <c r="G379" s="80">
        <v>1</v>
      </c>
      <c r="H379" s="80" t="s">
        <v>131</v>
      </c>
    </row>
    <row r="380" spans="1:8" ht="41.4" x14ac:dyDescent="0.3">
      <c r="A380" s="80">
        <v>2</v>
      </c>
      <c r="B380" s="80" t="s">
        <v>462</v>
      </c>
      <c r="C380" s="80" t="s">
        <v>463</v>
      </c>
      <c r="D380" s="132" t="s">
        <v>6</v>
      </c>
      <c r="E380" s="132"/>
      <c r="F380" s="132"/>
      <c r="G380" s="80">
        <v>1</v>
      </c>
      <c r="H380" s="80" t="s">
        <v>131</v>
      </c>
    </row>
    <row r="381" spans="1:8" ht="138" x14ac:dyDescent="0.3">
      <c r="A381" s="80">
        <v>3</v>
      </c>
      <c r="B381" s="80" t="s">
        <v>26</v>
      </c>
      <c r="C381" s="80" t="s">
        <v>464</v>
      </c>
      <c r="D381" s="132" t="s">
        <v>5</v>
      </c>
      <c r="E381" s="132"/>
      <c r="F381" s="132"/>
      <c r="G381" s="80">
        <v>1</v>
      </c>
      <c r="H381" s="80" t="s">
        <v>131</v>
      </c>
    </row>
    <row r="382" spans="1:8" ht="55.2" x14ac:dyDescent="0.3">
      <c r="A382" s="80">
        <v>4</v>
      </c>
      <c r="B382" s="80" t="s">
        <v>465</v>
      </c>
      <c r="C382" s="80" t="s">
        <v>466</v>
      </c>
      <c r="D382" s="132" t="s">
        <v>10</v>
      </c>
      <c r="E382" s="132"/>
      <c r="F382" s="132"/>
      <c r="G382" s="80">
        <v>1</v>
      </c>
      <c r="H382" s="80" t="s">
        <v>131</v>
      </c>
    </row>
    <row r="383" spans="1:8" ht="138" x14ac:dyDescent="0.3">
      <c r="A383" s="80">
        <v>5</v>
      </c>
      <c r="B383" s="80" t="s">
        <v>467</v>
      </c>
      <c r="C383" s="80" t="s">
        <v>468</v>
      </c>
      <c r="D383" s="132" t="s">
        <v>17</v>
      </c>
      <c r="E383" s="132"/>
      <c r="F383" s="132"/>
      <c r="G383" s="80">
        <v>1</v>
      </c>
      <c r="H383" s="80" t="s">
        <v>131</v>
      </c>
    </row>
    <row r="384" spans="1:8" x14ac:dyDescent="0.3">
      <c r="A384" s="133" t="s">
        <v>13</v>
      </c>
      <c r="B384" s="133"/>
      <c r="C384" s="133"/>
      <c r="D384" s="133"/>
      <c r="E384" s="133"/>
      <c r="F384" s="133"/>
      <c r="G384" s="133"/>
      <c r="H384" s="133"/>
    </row>
    <row r="385" spans="1:8" ht="41.4" x14ac:dyDescent="0.3">
      <c r="A385" s="79" t="s">
        <v>0</v>
      </c>
      <c r="B385" s="79" t="s">
        <v>127</v>
      </c>
      <c r="C385" s="79" t="s">
        <v>9</v>
      </c>
      <c r="D385" s="134" t="s">
        <v>2</v>
      </c>
      <c r="E385" s="134"/>
      <c r="F385" s="134"/>
      <c r="G385" s="79" t="s">
        <v>55</v>
      </c>
      <c r="H385" s="79" t="s">
        <v>128</v>
      </c>
    </row>
    <row r="386" spans="1:8" ht="41.4" x14ac:dyDescent="0.3">
      <c r="A386" s="80">
        <v>1</v>
      </c>
      <c r="B386" s="80" t="s">
        <v>19</v>
      </c>
      <c r="C386" s="80" t="s">
        <v>469</v>
      </c>
      <c r="D386" s="132" t="s">
        <v>8</v>
      </c>
      <c r="E386" s="132"/>
      <c r="F386" s="132"/>
      <c r="G386" s="80">
        <v>1</v>
      </c>
      <c r="H386" s="80" t="s">
        <v>134</v>
      </c>
    </row>
    <row r="387" spans="1:8" x14ac:dyDescent="0.3">
      <c r="A387" s="80">
        <v>2</v>
      </c>
      <c r="B387" s="80" t="s">
        <v>22</v>
      </c>
      <c r="C387" s="80" t="s">
        <v>470</v>
      </c>
      <c r="D387" s="132" t="s">
        <v>8</v>
      </c>
      <c r="E387" s="132"/>
      <c r="F387" s="132"/>
      <c r="G387" s="80">
        <v>1</v>
      </c>
      <c r="H387" s="80" t="s">
        <v>134</v>
      </c>
    </row>
    <row r="388" spans="1:8" ht="55.2" x14ac:dyDescent="0.3">
      <c r="A388" s="80">
        <v>3</v>
      </c>
      <c r="B388" s="80" t="s">
        <v>20</v>
      </c>
      <c r="C388" s="80" t="s">
        <v>471</v>
      </c>
      <c r="D388" s="132" t="s">
        <v>8</v>
      </c>
      <c r="E388" s="132"/>
      <c r="F388" s="132"/>
      <c r="G388" s="80">
        <v>1</v>
      </c>
      <c r="H388" s="80" t="s">
        <v>134</v>
      </c>
    </row>
    <row r="389" spans="1:8" ht="55.8" thickBot="1" x14ac:dyDescent="0.35">
      <c r="A389" s="80">
        <v>4</v>
      </c>
      <c r="B389" s="80" t="s">
        <v>21</v>
      </c>
      <c r="C389" s="80" t="s">
        <v>472</v>
      </c>
      <c r="D389" s="132" t="s">
        <v>8</v>
      </c>
      <c r="E389" s="132"/>
      <c r="F389" s="132"/>
      <c r="G389" s="80">
        <v>1</v>
      </c>
      <c r="H389" s="80" t="s">
        <v>134</v>
      </c>
    </row>
    <row r="390" spans="1:8" ht="21" x14ac:dyDescent="0.3">
      <c r="A390" s="145" t="s">
        <v>112</v>
      </c>
      <c r="B390" s="145"/>
      <c r="C390" s="145"/>
      <c r="D390" s="145"/>
      <c r="E390" s="145"/>
      <c r="F390" s="145"/>
      <c r="G390" s="145"/>
      <c r="H390" s="145"/>
    </row>
    <row r="391" spans="1:8" ht="21" x14ac:dyDescent="0.3">
      <c r="A391" s="141" t="s">
        <v>473</v>
      </c>
      <c r="B391" s="141"/>
      <c r="C391" s="141"/>
      <c r="D391" s="141"/>
      <c r="E391" s="141"/>
      <c r="F391" s="141"/>
      <c r="G391" s="141"/>
      <c r="H391" s="141"/>
    </row>
    <row r="392" spans="1:8" ht="15.6" x14ac:dyDescent="0.3">
      <c r="A392" s="142" t="s">
        <v>114</v>
      </c>
      <c r="B392" s="142"/>
      <c r="C392" s="142"/>
      <c r="D392" s="142"/>
      <c r="E392" s="142"/>
      <c r="F392" s="142"/>
      <c r="G392" s="142"/>
      <c r="H392" s="142"/>
    </row>
    <row r="393" spans="1:8" x14ac:dyDescent="0.3">
      <c r="A393" s="143" t="s">
        <v>474</v>
      </c>
      <c r="B393" s="143"/>
      <c r="C393" s="143"/>
      <c r="D393" s="143"/>
      <c r="E393" s="143"/>
      <c r="F393" s="143"/>
      <c r="G393" s="143"/>
      <c r="H393" s="143"/>
    </row>
    <row r="394" spans="1:8" x14ac:dyDescent="0.3">
      <c r="A394" s="143" t="s">
        <v>116</v>
      </c>
      <c r="B394" s="143"/>
      <c r="C394" s="143"/>
      <c r="D394" s="143"/>
      <c r="E394" s="143"/>
      <c r="F394" s="143"/>
      <c r="G394" s="143"/>
      <c r="H394" s="143"/>
    </row>
    <row r="395" spans="1:8" x14ac:dyDescent="0.3">
      <c r="A395" s="144" t="s">
        <v>475</v>
      </c>
      <c r="B395" s="144"/>
      <c r="C395" s="144"/>
      <c r="D395" s="144"/>
      <c r="E395" s="144"/>
      <c r="F395" s="144"/>
      <c r="G395" s="144"/>
      <c r="H395" s="144"/>
    </row>
    <row r="396" spans="1:8" ht="18.600000000000001" x14ac:dyDescent="0.3">
      <c r="A396" s="78">
        <v>5</v>
      </c>
      <c r="B396" s="78" t="s">
        <v>45</v>
      </c>
      <c r="C396" s="140" t="s">
        <v>109</v>
      </c>
      <c r="D396" s="140"/>
      <c r="E396" s="140"/>
      <c r="F396" s="140"/>
      <c r="G396" s="140"/>
      <c r="H396" s="140"/>
    </row>
    <row r="397" spans="1:8" ht="18.600000000000001" x14ac:dyDescent="0.3">
      <c r="A397" s="140" t="s">
        <v>118</v>
      </c>
      <c r="B397" s="140"/>
      <c r="C397" s="140" t="s">
        <v>476</v>
      </c>
      <c r="D397" s="140"/>
      <c r="E397" s="140"/>
      <c r="F397" s="140"/>
      <c r="G397" s="140"/>
      <c r="H397" s="140"/>
    </row>
    <row r="398" spans="1:8" ht="18.600000000000001" x14ac:dyDescent="0.3">
      <c r="A398" s="140" t="s">
        <v>46</v>
      </c>
      <c r="B398" s="140"/>
      <c r="C398" s="140">
        <f>D452+D471+D479+D486+D493+D497+D501+D519+D524</f>
        <v>9</v>
      </c>
      <c r="D398" s="140"/>
      <c r="E398" s="140"/>
      <c r="F398" s="140"/>
      <c r="G398" s="140"/>
      <c r="H398" s="140"/>
    </row>
    <row r="399" spans="1:8" ht="18.600000000000001" x14ac:dyDescent="0.3">
      <c r="A399" s="140" t="s">
        <v>47</v>
      </c>
      <c r="B399" s="140"/>
      <c r="C399" s="140" t="s">
        <v>110</v>
      </c>
      <c r="D399" s="140"/>
      <c r="E399" s="140"/>
      <c r="F399" s="140"/>
      <c r="G399" s="140"/>
      <c r="H399" s="140"/>
    </row>
    <row r="400" spans="1:8" x14ac:dyDescent="0.3">
      <c r="A400" s="138" t="s">
        <v>12</v>
      </c>
      <c r="B400" s="138"/>
      <c r="C400" s="138"/>
      <c r="D400" s="139"/>
      <c r="E400" s="138"/>
      <c r="F400" s="138"/>
      <c r="G400" s="138"/>
      <c r="H400" s="139"/>
    </row>
    <row r="401" spans="1:8" x14ac:dyDescent="0.3">
      <c r="A401" s="136" t="s">
        <v>477</v>
      </c>
      <c r="B401" s="136"/>
      <c r="C401" s="136"/>
      <c r="D401" s="137"/>
      <c r="E401" s="136"/>
      <c r="F401" s="136"/>
      <c r="G401" s="136"/>
      <c r="H401" s="137"/>
    </row>
    <row r="402" spans="1:8" x14ac:dyDescent="0.3">
      <c r="A402" s="136" t="s">
        <v>478</v>
      </c>
      <c r="B402" s="136"/>
      <c r="C402" s="136"/>
      <c r="D402" s="137"/>
      <c r="E402" s="136"/>
      <c r="F402" s="136"/>
      <c r="G402" s="136"/>
      <c r="H402" s="137"/>
    </row>
    <row r="403" spans="1:8" x14ac:dyDescent="0.3">
      <c r="A403" s="136" t="s">
        <v>196</v>
      </c>
      <c r="B403" s="136"/>
      <c r="C403" s="136"/>
      <c r="D403" s="137"/>
      <c r="E403" s="136"/>
      <c r="F403" s="136"/>
      <c r="G403" s="136"/>
      <c r="H403" s="137"/>
    </row>
    <row r="404" spans="1:8" x14ac:dyDescent="0.3">
      <c r="A404" s="136" t="s">
        <v>479</v>
      </c>
      <c r="B404" s="136"/>
      <c r="C404" s="136"/>
      <c r="D404" s="137"/>
      <c r="E404" s="136"/>
      <c r="F404" s="136"/>
      <c r="G404" s="136"/>
      <c r="H404" s="137"/>
    </row>
    <row r="405" spans="1:8" x14ac:dyDescent="0.3">
      <c r="A405" s="136" t="s">
        <v>480</v>
      </c>
      <c r="B405" s="136"/>
      <c r="C405" s="136"/>
      <c r="D405" s="137"/>
      <c r="E405" s="136"/>
      <c r="F405" s="136"/>
      <c r="G405" s="136"/>
      <c r="H405" s="137"/>
    </row>
    <row r="406" spans="1:8" x14ac:dyDescent="0.3">
      <c r="A406" s="136" t="s">
        <v>318</v>
      </c>
      <c r="B406" s="136"/>
      <c r="C406" s="136"/>
      <c r="D406" s="137"/>
      <c r="E406" s="136"/>
      <c r="F406" s="136"/>
      <c r="G406" s="136"/>
      <c r="H406" s="137"/>
    </row>
    <row r="407" spans="1:8" x14ac:dyDescent="0.3">
      <c r="A407" s="136" t="s">
        <v>125</v>
      </c>
      <c r="B407" s="136"/>
      <c r="C407" s="136"/>
      <c r="D407" s="137"/>
      <c r="E407" s="136"/>
      <c r="F407" s="136"/>
      <c r="G407" s="136"/>
      <c r="H407" s="137"/>
    </row>
    <row r="408" spans="1:8" x14ac:dyDescent="0.3">
      <c r="A408" s="136" t="s">
        <v>126</v>
      </c>
      <c r="B408" s="136"/>
      <c r="C408" s="136"/>
      <c r="D408" s="137"/>
      <c r="E408" s="136"/>
      <c r="F408" s="136"/>
      <c r="G408" s="136"/>
      <c r="H408" s="137"/>
    </row>
    <row r="409" spans="1:8" x14ac:dyDescent="0.3">
      <c r="A409" s="133" t="s">
        <v>11</v>
      </c>
      <c r="B409" s="133"/>
      <c r="C409" s="133"/>
      <c r="D409" s="133"/>
      <c r="E409" s="133"/>
      <c r="F409" s="133"/>
      <c r="G409" s="133"/>
      <c r="H409" s="133"/>
    </row>
    <row r="410" spans="1:8" ht="41.4" x14ac:dyDescent="0.3">
      <c r="A410" s="79" t="s">
        <v>0</v>
      </c>
      <c r="B410" s="79" t="s">
        <v>127</v>
      </c>
      <c r="C410" s="79" t="s">
        <v>9</v>
      </c>
      <c r="D410" s="134" t="s">
        <v>2</v>
      </c>
      <c r="E410" s="134"/>
      <c r="F410" s="134"/>
      <c r="G410" s="79" t="s">
        <v>55</v>
      </c>
      <c r="H410" s="79" t="s">
        <v>128</v>
      </c>
    </row>
    <row r="411" spans="1:8" ht="41.4" x14ac:dyDescent="0.3">
      <c r="A411" s="80">
        <v>1</v>
      </c>
      <c r="B411" s="80" t="s">
        <v>481</v>
      </c>
      <c r="C411" s="80" t="s">
        <v>482</v>
      </c>
      <c r="D411" s="132" t="s">
        <v>10</v>
      </c>
      <c r="E411" s="132"/>
      <c r="F411" s="132"/>
      <c r="G411" s="80">
        <v>6</v>
      </c>
      <c r="H411" s="80" t="s">
        <v>297</v>
      </c>
    </row>
    <row r="412" spans="1:8" ht="41.4" x14ac:dyDescent="0.3">
      <c r="A412" s="80">
        <v>2</v>
      </c>
      <c r="B412" s="80" t="s">
        <v>483</v>
      </c>
      <c r="C412" s="80" t="s">
        <v>484</v>
      </c>
      <c r="D412" s="132" t="s">
        <v>10</v>
      </c>
      <c r="E412" s="132"/>
      <c r="F412" s="132"/>
      <c r="G412" s="80">
        <v>1</v>
      </c>
      <c r="H412" s="80" t="s">
        <v>297</v>
      </c>
    </row>
    <row r="413" spans="1:8" ht="27.6" x14ac:dyDescent="0.3">
      <c r="A413" s="80">
        <v>3</v>
      </c>
      <c r="B413" s="80" t="s">
        <v>485</v>
      </c>
      <c r="C413" s="80" t="s">
        <v>486</v>
      </c>
      <c r="D413" s="132" t="s">
        <v>10</v>
      </c>
      <c r="E413" s="132"/>
      <c r="F413" s="132"/>
      <c r="G413" s="80">
        <v>1</v>
      </c>
      <c r="H413" s="80" t="s">
        <v>131</v>
      </c>
    </row>
    <row r="414" spans="1:8" ht="110.4" x14ac:dyDescent="0.3">
      <c r="A414" s="80">
        <v>4</v>
      </c>
      <c r="B414" s="80" t="s">
        <v>487</v>
      </c>
      <c r="C414" s="80" t="s">
        <v>488</v>
      </c>
      <c r="D414" s="132" t="s">
        <v>10</v>
      </c>
      <c r="E414" s="132"/>
      <c r="F414" s="132"/>
      <c r="G414" s="80">
        <v>1</v>
      </c>
      <c r="H414" s="80" t="s">
        <v>297</v>
      </c>
    </row>
    <row r="415" spans="1:8" ht="69" x14ac:dyDescent="0.3">
      <c r="A415" s="80">
        <v>5</v>
      </c>
      <c r="B415" s="80" t="s">
        <v>489</v>
      </c>
      <c r="C415" s="80" t="s">
        <v>490</v>
      </c>
      <c r="D415" s="132" t="s">
        <v>10</v>
      </c>
      <c r="E415" s="132"/>
      <c r="F415" s="132"/>
      <c r="G415" s="80">
        <v>1</v>
      </c>
      <c r="H415" s="80" t="s">
        <v>131</v>
      </c>
    </row>
    <row r="416" spans="1:8" ht="96.6" x14ac:dyDescent="0.3">
      <c r="A416" s="80">
        <v>6</v>
      </c>
      <c r="B416" s="80" t="s">
        <v>491</v>
      </c>
      <c r="C416" s="80" t="s">
        <v>492</v>
      </c>
      <c r="D416" s="132" t="s">
        <v>10</v>
      </c>
      <c r="E416" s="132"/>
      <c r="F416" s="132"/>
      <c r="G416" s="80">
        <v>1</v>
      </c>
      <c r="H416" s="80" t="s">
        <v>131</v>
      </c>
    </row>
    <row r="417" spans="1:8" ht="124.2" x14ac:dyDescent="0.3">
      <c r="A417" s="80">
        <v>7</v>
      </c>
      <c r="B417" s="80" t="s">
        <v>493</v>
      </c>
      <c r="C417" s="80" t="s">
        <v>494</v>
      </c>
      <c r="D417" s="132" t="s">
        <v>10</v>
      </c>
      <c r="E417" s="132"/>
      <c r="F417" s="132"/>
      <c r="G417" s="80">
        <v>1</v>
      </c>
      <c r="H417" s="80" t="s">
        <v>131</v>
      </c>
    </row>
    <row r="418" spans="1:8" ht="69" x14ac:dyDescent="0.3">
      <c r="A418" s="80">
        <v>8</v>
      </c>
      <c r="B418" s="80" t="s">
        <v>495</v>
      </c>
      <c r="C418" s="80" t="s">
        <v>496</v>
      </c>
      <c r="D418" s="132" t="s">
        <v>10</v>
      </c>
      <c r="E418" s="132"/>
      <c r="F418" s="132"/>
      <c r="G418" s="80">
        <v>1</v>
      </c>
      <c r="H418" s="80" t="s">
        <v>131</v>
      </c>
    </row>
    <row r="419" spans="1:8" ht="96.6" x14ac:dyDescent="0.3">
      <c r="A419" s="80">
        <v>9</v>
      </c>
      <c r="B419" s="80" t="s">
        <v>497</v>
      </c>
      <c r="C419" s="80" t="s">
        <v>498</v>
      </c>
      <c r="D419" s="132" t="s">
        <v>10</v>
      </c>
      <c r="E419" s="132"/>
      <c r="F419" s="132"/>
      <c r="G419" s="80">
        <v>3</v>
      </c>
      <c r="H419" s="80" t="s">
        <v>131</v>
      </c>
    </row>
    <row r="420" spans="1:8" ht="138" x14ac:dyDescent="0.3">
      <c r="A420" s="80">
        <v>10</v>
      </c>
      <c r="B420" s="80" t="s">
        <v>499</v>
      </c>
      <c r="C420" s="80" t="s">
        <v>500</v>
      </c>
      <c r="D420" s="132" t="s">
        <v>10</v>
      </c>
      <c r="E420" s="132"/>
      <c r="F420" s="132"/>
      <c r="G420" s="80">
        <v>1</v>
      </c>
      <c r="H420" s="80" t="s">
        <v>131</v>
      </c>
    </row>
    <row r="421" spans="1:8" ht="165.6" x14ac:dyDescent="0.3">
      <c r="A421" s="80">
        <v>11</v>
      </c>
      <c r="B421" s="80" t="s">
        <v>501</v>
      </c>
      <c r="C421" s="80" t="s">
        <v>502</v>
      </c>
      <c r="D421" s="132" t="s">
        <v>10</v>
      </c>
      <c r="E421" s="132"/>
      <c r="F421" s="132"/>
      <c r="G421" s="80">
        <v>4</v>
      </c>
      <c r="H421" s="80" t="s">
        <v>131</v>
      </c>
    </row>
    <row r="422" spans="1:8" ht="110.4" x14ac:dyDescent="0.3">
      <c r="A422" s="80">
        <v>12</v>
      </c>
      <c r="B422" s="80" t="s">
        <v>503</v>
      </c>
      <c r="C422" s="80" t="s">
        <v>504</v>
      </c>
      <c r="D422" s="132" t="s">
        <v>10</v>
      </c>
      <c r="E422" s="132"/>
      <c r="F422" s="132"/>
      <c r="G422" s="80">
        <v>12</v>
      </c>
      <c r="H422" s="80" t="s">
        <v>131</v>
      </c>
    </row>
    <row r="423" spans="1:8" ht="96.6" x14ac:dyDescent="0.3">
      <c r="A423" s="80">
        <v>13</v>
      </c>
      <c r="B423" s="80" t="s">
        <v>505</v>
      </c>
      <c r="C423" s="80" t="s">
        <v>506</v>
      </c>
      <c r="D423" s="132" t="s">
        <v>10</v>
      </c>
      <c r="E423" s="132"/>
      <c r="F423" s="132"/>
      <c r="G423" s="80">
        <v>6</v>
      </c>
      <c r="H423" s="80" t="s">
        <v>131</v>
      </c>
    </row>
    <row r="424" spans="1:8" ht="207" x14ac:dyDescent="0.3">
      <c r="A424" s="80">
        <v>14</v>
      </c>
      <c r="B424" s="80" t="s">
        <v>507</v>
      </c>
      <c r="C424" s="80" t="s">
        <v>508</v>
      </c>
      <c r="D424" s="132" t="s">
        <v>10</v>
      </c>
      <c r="E424" s="132"/>
      <c r="F424" s="132"/>
      <c r="G424" s="80">
        <v>1</v>
      </c>
      <c r="H424" s="80" t="s">
        <v>131</v>
      </c>
    </row>
    <row r="425" spans="1:8" ht="69" x14ac:dyDescent="0.3">
      <c r="A425" s="80">
        <v>15</v>
      </c>
      <c r="B425" s="80" t="s">
        <v>509</v>
      </c>
      <c r="C425" s="80" t="s">
        <v>510</v>
      </c>
      <c r="D425" s="132" t="s">
        <v>10</v>
      </c>
      <c r="E425" s="132"/>
      <c r="F425" s="132"/>
      <c r="G425" s="80">
        <v>1</v>
      </c>
      <c r="H425" s="80" t="s">
        <v>131</v>
      </c>
    </row>
    <row r="426" spans="1:8" ht="303.60000000000002" x14ac:dyDescent="0.3">
      <c r="A426" s="80">
        <v>16</v>
      </c>
      <c r="B426" s="80" t="s">
        <v>491</v>
      </c>
      <c r="C426" s="80" t="s">
        <v>511</v>
      </c>
      <c r="D426" s="132" t="s">
        <v>10</v>
      </c>
      <c r="E426" s="132"/>
      <c r="F426" s="132"/>
      <c r="G426" s="80">
        <v>2</v>
      </c>
      <c r="H426" s="80" t="s">
        <v>131</v>
      </c>
    </row>
    <row r="427" spans="1:8" ht="55.2" x14ac:dyDescent="0.3">
      <c r="A427" s="80">
        <v>17</v>
      </c>
      <c r="B427" s="80" t="s">
        <v>512</v>
      </c>
      <c r="C427" s="80" t="s">
        <v>513</v>
      </c>
      <c r="D427" s="132" t="s">
        <v>6</v>
      </c>
      <c r="E427" s="132"/>
      <c r="F427" s="132"/>
      <c r="G427" s="80">
        <v>3</v>
      </c>
      <c r="H427" s="80" t="s">
        <v>131</v>
      </c>
    </row>
    <row r="428" spans="1:8" ht="207" x14ac:dyDescent="0.3">
      <c r="A428" s="80">
        <v>18</v>
      </c>
      <c r="B428" s="80" t="s">
        <v>514</v>
      </c>
      <c r="C428" s="80" t="s">
        <v>515</v>
      </c>
      <c r="D428" s="132" t="s">
        <v>6</v>
      </c>
      <c r="E428" s="132"/>
      <c r="F428" s="132"/>
      <c r="G428" s="80">
        <v>1</v>
      </c>
      <c r="H428" s="80" t="s">
        <v>131</v>
      </c>
    </row>
    <row r="429" spans="1:8" ht="179.4" x14ac:dyDescent="0.3">
      <c r="A429" s="80">
        <v>19</v>
      </c>
      <c r="B429" s="80" t="s">
        <v>381</v>
      </c>
      <c r="C429" s="80" t="s">
        <v>516</v>
      </c>
      <c r="D429" s="132" t="s">
        <v>6</v>
      </c>
      <c r="E429" s="132"/>
      <c r="F429" s="132"/>
      <c r="G429" s="80">
        <v>2</v>
      </c>
      <c r="H429" s="80" t="s">
        <v>131</v>
      </c>
    </row>
    <row r="430" spans="1:8" ht="96.6" x14ac:dyDescent="0.3">
      <c r="A430" s="80">
        <v>20</v>
      </c>
      <c r="B430" s="80" t="s">
        <v>517</v>
      </c>
      <c r="C430" s="80" t="s">
        <v>518</v>
      </c>
      <c r="D430" s="132" t="s">
        <v>6</v>
      </c>
      <c r="E430" s="132"/>
      <c r="F430" s="132"/>
      <c r="G430" s="80">
        <v>1</v>
      </c>
      <c r="H430" s="80" t="s">
        <v>131</v>
      </c>
    </row>
    <row r="431" spans="1:8" ht="55.2" x14ac:dyDescent="0.3">
      <c r="A431" s="80">
        <v>21</v>
      </c>
      <c r="B431" s="80" t="s">
        <v>519</v>
      </c>
      <c r="C431" s="80" t="s">
        <v>520</v>
      </c>
      <c r="D431" s="132" t="s">
        <v>10</v>
      </c>
      <c r="E431" s="132"/>
      <c r="F431" s="132"/>
      <c r="G431" s="80">
        <v>1</v>
      </c>
      <c r="H431" s="80" t="s">
        <v>131</v>
      </c>
    </row>
    <row r="432" spans="1:8" ht="69" x14ac:dyDescent="0.3">
      <c r="A432" s="80">
        <v>22</v>
      </c>
      <c r="B432" s="80" t="s">
        <v>521</v>
      </c>
      <c r="C432" s="80" t="s">
        <v>522</v>
      </c>
      <c r="D432" s="132" t="s">
        <v>10</v>
      </c>
      <c r="E432" s="132"/>
      <c r="F432" s="132"/>
      <c r="G432" s="80">
        <v>1</v>
      </c>
      <c r="H432" s="80" t="s">
        <v>131</v>
      </c>
    </row>
    <row r="433" spans="1:8" ht="82.8" x14ac:dyDescent="0.3">
      <c r="A433" s="80">
        <v>23</v>
      </c>
      <c r="B433" s="80" t="s">
        <v>523</v>
      </c>
      <c r="C433" s="80" t="s">
        <v>524</v>
      </c>
      <c r="D433" s="132" t="s">
        <v>10</v>
      </c>
      <c r="E433" s="132"/>
      <c r="F433" s="132"/>
      <c r="G433" s="80">
        <v>1</v>
      </c>
      <c r="H433" s="80" t="s">
        <v>131</v>
      </c>
    </row>
    <row r="434" spans="1:8" ht="55.2" x14ac:dyDescent="0.3">
      <c r="A434" s="80">
        <v>24</v>
      </c>
      <c r="B434" s="80" t="s">
        <v>525</v>
      </c>
      <c r="C434" s="80" t="s">
        <v>526</v>
      </c>
      <c r="D434" s="132" t="s">
        <v>10</v>
      </c>
      <c r="E434" s="132"/>
      <c r="F434" s="132"/>
      <c r="G434" s="80">
        <v>1</v>
      </c>
      <c r="H434" s="80" t="s">
        <v>131</v>
      </c>
    </row>
    <row r="435" spans="1:8" ht="96.6" x14ac:dyDescent="0.3">
      <c r="A435" s="80">
        <v>25</v>
      </c>
      <c r="B435" s="80" t="s">
        <v>527</v>
      </c>
      <c r="C435" s="80" t="s">
        <v>528</v>
      </c>
      <c r="D435" s="132" t="s">
        <v>10</v>
      </c>
      <c r="E435" s="132"/>
      <c r="F435" s="132"/>
      <c r="G435" s="80">
        <v>1</v>
      </c>
      <c r="H435" s="80" t="s">
        <v>131</v>
      </c>
    </row>
    <row r="436" spans="1:8" ht="41.4" x14ac:dyDescent="0.3">
      <c r="A436" s="80">
        <v>26</v>
      </c>
      <c r="B436" s="80" t="s">
        <v>529</v>
      </c>
      <c r="C436" s="80" t="s">
        <v>530</v>
      </c>
      <c r="D436" s="132" t="s">
        <v>10</v>
      </c>
      <c r="E436" s="132"/>
      <c r="F436" s="132"/>
      <c r="G436" s="80">
        <v>1</v>
      </c>
      <c r="H436" s="80" t="s">
        <v>131</v>
      </c>
    </row>
    <row r="437" spans="1:8" ht="82.8" x14ac:dyDescent="0.3">
      <c r="A437" s="80">
        <v>27</v>
      </c>
      <c r="B437" s="80" t="s">
        <v>531</v>
      </c>
      <c r="C437" s="80" t="s">
        <v>532</v>
      </c>
      <c r="D437" s="132" t="s">
        <v>10</v>
      </c>
      <c r="E437" s="132"/>
      <c r="F437" s="132"/>
      <c r="G437" s="80">
        <v>1</v>
      </c>
      <c r="H437" s="80" t="s">
        <v>131</v>
      </c>
    </row>
    <row r="438" spans="1:8" ht="110.4" x14ac:dyDescent="0.3">
      <c r="A438" s="80">
        <v>28</v>
      </c>
      <c r="B438" s="80" t="s">
        <v>533</v>
      </c>
      <c r="C438" s="80" t="s">
        <v>534</v>
      </c>
      <c r="D438" s="132" t="s">
        <v>10</v>
      </c>
      <c r="E438" s="132"/>
      <c r="F438" s="132"/>
      <c r="G438" s="80">
        <v>1</v>
      </c>
      <c r="H438" s="80" t="s">
        <v>131</v>
      </c>
    </row>
    <row r="439" spans="1:8" ht="41.4" x14ac:dyDescent="0.3">
      <c r="A439" s="80">
        <v>29</v>
      </c>
      <c r="B439" s="80" t="s">
        <v>535</v>
      </c>
      <c r="C439" s="80" t="s">
        <v>536</v>
      </c>
      <c r="D439" s="132" t="s">
        <v>10</v>
      </c>
      <c r="E439" s="132"/>
      <c r="F439" s="132"/>
      <c r="G439" s="80">
        <v>1</v>
      </c>
      <c r="H439" s="80" t="s">
        <v>131</v>
      </c>
    </row>
    <row r="440" spans="1:8" ht="41.4" x14ac:dyDescent="0.3">
      <c r="A440" s="80">
        <v>30</v>
      </c>
      <c r="B440" s="80" t="s">
        <v>537</v>
      </c>
      <c r="C440" s="80" t="s">
        <v>538</v>
      </c>
      <c r="D440" s="132" t="s">
        <v>10</v>
      </c>
      <c r="E440" s="132"/>
      <c r="F440" s="132"/>
      <c r="G440" s="80">
        <v>1</v>
      </c>
      <c r="H440" s="80" t="s">
        <v>131</v>
      </c>
    </row>
    <row r="441" spans="1:8" ht="69" x14ac:dyDescent="0.3">
      <c r="A441" s="80">
        <v>31</v>
      </c>
      <c r="B441" s="80" t="s">
        <v>539</v>
      </c>
      <c r="C441" s="80" t="s">
        <v>540</v>
      </c>
      <c r="D441" s="132" t="s">
        <v>10</v>
      </c>
      <c r="E441" s="132"/>
      <c r="F441" s="132"/>
      <c r="G441" s="80">
        <v>1</v>
      </c>
      <c r="H441" s="80" t="s">
        <v>131</v>
      </c>
    </row>
    <row r="442" spans="1:8" ht="165.6" x14ac:dyDescent="0.3">
      <c r="A442" s="80">
        <v>32</v>
      </c>
      <c r="B442" s="80" t="s">
        <v>541</v>
      </c>
      <c r="C442" s="80" t="s">
        <v>542</v>
      </c>
      <c r="D442" s="132" t="s">
        <v>10</v>
      </c>
      <c r="E442" s="132"/>
      <c r="F442" s="132"/>
      <c r="G442" s="80">
        <v>1</v>
      </c>
      <c r="H442" s="80" t="s">
        <v>131</v>
      </c>
    </row>
    <row r="443" spans="1:8" ht="138" x14ac:dyDescent="0.3">
      <c r="A443" s="80">
        <v>33</v>
      </c>
      <c r="B443" s="80" t="s">
        <v>543</v>
      </c>
      <c r="C443" s="80" t="s">
        <v>544</v>
      </c>
      <c r="D443" s="132" t="s">
        <v>10</v>
      </c>
      <c r="E443" s="132"/>
      <c r="F443" s="132"/>
      <c r="G443" s="80">
        <v>1</v>
      </c>
      <c r="H443" s="80" t="s">
        <v>131</v>
      </c>
    </row>
    <row r="444" spans="1:8" ht="151.80000000000001" x14ac:dyDescent="0.3">
      <c r="A444" s="80">
        <v>34</v>
      </c>
      <c r="B444" s="80" t="s">
        <v>381</v>
      </c>
      <c r="C444" s="80" t="s">
        <v>545</v>
      </c>
      <c r="D444" s="132" t="s">
        <v>6</v>
      </c>
      <c r="E444" s="132"/>
      <c r="F444" s="132"/>
      <c r="G444" s="80">
        <v>1</v>
      </c>
      <c r="H444" s="80" t="s">
        <v>131</v>
      </c>
    </row>
    <row r="445" spans="1:8" ht="96.6" x14ac:dyDescent="0.3">
      <c r="A445" s="80">
        <v>35</v>
      </c>
      <c r="B445" s="80" t="s">
        <v>546</v>
      </c>
      <c r="C445" s="80" t="s">
        <v>547</v>
      </c>
      <c r="D445" s="132" t="s">
        <v>10</v>
      </c>
      <c r="E445" s="132"/>
      <c r="F445" s="132"/>
      <c r="G445" s="80">
        <v>1</v>
      </c>
      <c r="H445" s="80" t="s">
        <v>131</v>
      </c>
    </row>
    <row r="446" spans="1:8" ht="69" x14ac:dyDescent="0.3">
      <c r="A446" s="80">
        <v>36</v>
      </c>
      <c r="B446" s="80" t="s">
        <v>548</v>
      </c>
      <c r="C446" s="80" t="s">
        <v>549</v>
      </c>
      <c r="D446" s="132" t="s">
        <v>10</v>
      </c>
      <c r="E446" s="132"/>
      <c r="F446" s="132"/>
      <c r="G446" s="80">
        <v>2</v>
      </c>
      <c r="H446" s="80" t="s">
        <v>131</v>
      </c>
    </row>
    <row r="447" spans="1:8" ht="82.8" x14ac:dyDescent="0.3">
      <c r="A447" s="80">
        <v>37</v>
      </c>
      <c r="B447" s="80" t="s">
        <v>550</v>
      </c>
      <c r="C447" s="80" t="s">
        <v>551</v>
      </c>
      <c r="D447" s="132" t="s">
        <v>10</v>
      </c>
      <c r="E447" s="132"/>
      <c r="F447" s="132"/>
      <c r="G447" s="80">
        <v>1</v>
      </c>
      <c r="H447" s="80" t="s">
        <v>131</v>
      </c>
    </row>
    <row r="448" spans="1:8" ht="248.4" x14ac:dyDescent="0.3">
      <c r="A448" s="80">
        <v>38</v>
      </c>
      <c r="B448" s="80" t="s">
        <v>552</v>
      </c>
      <c r="C448" s="80" t="s">
        <v>553</v>
      </c>
      <c r="D448" s="132" t="s">
        <v>10</v>
      </c>
      <c r="E448" s="132"/>
      <c r="F448" s="132"/>
      <c r="G448" s="80">
        <v>1</v>
      </c>
      <c r="H448" s="80" t="s">
        <v>176</v>
      </c>
    </row>
    <row r="449" spans="1:8" ht="165.6" x14ac:dyDescent="0.3">
      <c r="A449" s="80">
        <v>39</v>
      </c>
      <c r="B449" s="80" t="s">
        <v>554</v>
      </c>
      <c r="C449" s="80" t="s">
        <v>555</v>
      </c>
      <c r="D449" s="132" t="s">
        <v>10</v>
      </c>
      <c r="E449" s="132"/>
      <c r="F449" s="132"/>
      <c r="G449" s="80">
        <v>1</v>
      </c>
      <c r="H449" s="80" t="s">
        <v>176</v>
      </c>
    </row>
    <row r="450" spans="1:8" ht="248.4" x14ac:dyDescent="0.3">
      <c r="A450" s="80">
        <v>40</v>
      </c>
      <c r="B450" s="80" t="s">
        <v>552</v>
      </c>
      <c r="C450" s="80" t="s">
        <v>556</v>
      </c>
      <c r="D450" s="132" t="s">
        <v>10</v>
      </c>
      <c r="E450" s="132"/>
      <c r="F450" s="132"/>
      <c r="G450" s="80">
        <v>3</v>
      </c>
      <c r="H450" s="80" t="s">
        <v>131</v>
      </c>
    </row>
    <row r="451" spans="1:8" x14ac:dyDescent="0.3">
      <c r="A451" s="133" t="s">
        <v>144</v>
      </c>
      <c r="B451" s="133"/>
      <c r="C451" s="133"/>
      <c r="D451" s="133"/>
      <c r="E451" s="133"/>
      <c r="F451" s="133"/>
      <c r="G451" s="133"/>
      <c r="H451" s="133"/>
    </row>
    <row r="452" spans="1:8" x14ac:dyDescent="0.3">
      <c r="A452" s="135" t="s">
        <v>145</v>
      </c>
      <c r="B452" s="135"/>
      <c r="C452" s="135"/>
      <c r="D452" s="135">
        <v>1</v>
      </c>
      <c r="E452" s="135"/>
      <c r="F452" s="135"/>
      <c r="G452" s="135"/>
      <c r="H452" s="135"/>
    </row>
    <row r="453" spans="1:8" ht="41.4" x14ac:dyDescent="0.3">
      <c r="A453" s="79" t="s">
        <v>0</v>
      </c>
      <c r="B453" s="79" t="s">
        <v>127</v>
      </c>
      <c r="C453" s="79" t="s">
        <v>9</v>
      </c>
      <c r="D453" s="79" t="s">
        <v>2</v>
      </c>
      <c r="E453" s="79" t="s">
        <v>56</v>
      </c>
      <c r="F453" s="79" t="s">
        <v>57</v>
      </c>
      <c r="G453" s="79" t="s">
        <v>55</v>
      </c>
      <c r="H453" s="79" t="s">
        <v>128</v>
      </c>
    </row>
    <row r="454" spans="1:8" ht="69" x14ac:dyDescent="0.3">
      <c r="A454" s="80">
        <v>1</v>
      </c>
      <c r="B454" s="80" t="s">
        <v>557</v>
      </c>
      <c r="C454" s="80" t="s">
        <v>558</v>
      </c>
      <c r="D454" s="80" t="s">
        <v>10</v>
      </c>
      <c r="E454" s="80">
        <v>1</v>
      </c>
      <c r="F454" s="80" t="s">
        <v>148</v>
      </c>
      <c r="G454" s="80">
        <v>1</v>
      </c>
      <c r="H454" s="80" t="s">
        <v>131</v>
      </c>
    </row>
    <row r="455" spans="1:8" ht="82.8" x14ac:dyDescent="0.3">
      <c r="A455" s="80">
        <v>2</v>
      </c>
      <c r="B455" s="80" t="s">
        <v>559</v>
      </c>
      <c r="C455" s="80" t="s">
        <v>560</v>
      </c>
      <c r="D455" s="80" t="s">
        <v>10</v>
      </c>
      <c r="E455" s="80">
        <v>1</v>
      </c>
      <c r="F455" s="80" t="s">
        <v>148</v>
      </c>
      <c r="G455" s="80">
        <v>1</v>
      </c>
      <c r="H455" s="80" t="s">
        <v>131</v>
      </c>
    </row>
    <row r="456" spans="1:8" ht="110.4" x14ac:dyDescent="0.3">
      <c r="A456" s="80">
        <v>3</v>
      </c>
      <c r="B456" s="80" t="s">
        <v>561</v>
      </c>
      <c r="C456" s="80" t="s">
        <v>562</v>
      </c>
      <c r="D456" s="80" t="s">
        <v>10</v>
      </c>
      <c r="E456" s="80">
        <v>1</v>
      </c>
      <c r="F456" s="80" t="s">
        <v>148</v>
      </c>
      <c r="G456" s="80">
        <v>1</v>
      </c>
      <c r="H456" s="80" t="s">
        <v>131</v>
      </c>
    </row>
    <row r="457" spans="1:8" ht="82.8" x14ac:dyDescent="0.3">
      <c r="A457" s="80">
        <v>4</v>
      </c>
      <c r="B457" s="80" t="s">
        <v>563</v>
      </c>
      <c r="C457" s="80" t="s">
        <v>564</v>
      </c>
      <c r="D457" s="80" t="s">
        <v>10</v>
      </c>
      <c r="E457" s="80">
        <v>1</v>
      </c>
      <c r="F457" s="80" t="s">
        <v>148</v>
      </c>
      <c r="G457" s="80">
        <v>1</v>
      </c>
      <c r="H457" s="80" t="s">
        <v>131</v>
      </c>
    </row>
    <row r="458" spans="1:8" ht="82.8" x14ac:dyDescent="0.3">
      <c r="A458" s="80">
        <v>5</v>
      </c>
      <c r="B458" s="80" t="s">
        <v>565</v>
      </c>
      <c r="C458" s="80" t="s">
        <v>566</v>
      </c>
      <c r="D458" s="80" t="s">
        <v>10</v>
      </c>
      <c r="E458" s="80">
        <v>1</v>
      </c>
      <c r="F458" s="80" t="s">
        <v>148</v>
      </c>
      <c r="G458" s="80">
        <v>1</v>
      </c>
      <c r="H458" s="80" t="s">
        <v>131</v>
      </c>
    </row>
    <row r="459" spans="1:8" ht="110.4" x14ac:dyDescent="0.3">
      <c r="A459" s="80">
        <v>6</v>
      </c>
      <c r="B459" s="80" t="s">
        <v>567</v>
      </c>
      <c r="C459" s="80" t="s">
        <v>568</v>
      </c>
      <c r="D459" s="80" t="s">
        <v>10</v>
      </c>
      <c r="E459" s="80">
        <v>1</v>
      </c>
      <c r="F459" s="80" t="s">
        <v>148</v>
      </c>
      <c r="G459" s="80">
        <v>1</v>
      </c>
      <c r="H459" s="80" t="s">
        <v>131</v>
      </c>
    </row>
    <row r="460" spans="1:8" ht="96.6" x14ac:dyDescent="0.3">
      <c r="A460" s="80">
        <v>7</v>
      </c>
      <c r="B460" s="80" t="s">
        <v>569</v>
      </c>
      <c r="C460" s="80" t="s">
        <v>570</v>
      </c>
      <c r="D460" s="80" t="s">
        <v>10</v>
      </c>
      <c r="E460" s="80">
        <v>1</v>
      </c>
      <c r="F460" s="80" t="s">
        <v>148</v>
      </c>
      <c r="G460" s="80">
        <v>1</v>
      </c>
      <c r="H460" s="80" t="s">
        <v>131</v>
      </c>
    </row>
    <row r="461" spans="1:8" ht="41.4" x14ac:dyDescent="0.3">
      <c r="A461" s="80">
        <v>8</v>
      </c>
      <c r="B461" s="80" t="s">
        <v>571</v>
      </c>
      <c r="C461" s="80" t="s">
        <v>572</v>
      </c>
      <c r="D461" s="80" t="s">
        <v>6</v>
      </c>
      <c r="E461" s="80">
        <v>1</v>
      </c>
      <c r="F461" s="80" t="s">
        <v>148</v>
      </c>
      <c r="G461" s="80">
        <v>1</v>
      </c>
      <c r="H461" s="80" t="s">
        <v>131</v>
      </c>
    </row>
    <row r="462" spans="1:8" ht="82.8" x14ac:dyDescent="0.3">
      <c r="A462" s="80">
        <v>9</v>
      </c>
      <c r="B462" s="80" t="s">
        <v>573</v>
      </c>
      <c r="C462" s="80" t="s">
        <v>574</v>
      </c>
      <c r="D462" s="80" t="s">
        <v>10</v>
      </c>
      <c r="E462" s="80">
        <v>2</v>
      </c>
      <c r="F462" s="80" t="s">
        <v>148</v>
      </c>
      <c r="G462" s="80">
        <v>2</v>
      </c>
      <c r="H462" s="80" t="s">
        <v>131</v>
      </c>
    </row>
    <row r="463" spans="1:8" ht="82.8" x14ac:dyDescent="0.3">
      <c r="A463" s="80">
        <v>10</v>
      </c>
      <c r="B463" s="80" t="s">
        <v>575</v>
      </c>
      <c r="C463" s="80" t="s">
        <v>576</v>
      </c>
      <c r="D463" s="80" t="s">
        <v>10</v>
      </c>
      <c r="E463" s="80">
        <v>1</v>
      </c>
      <c r="F463" s="80" t="s">
        <v>148</v>
      </c>
      <c r="G463" s="80">
        <v>1</v>
      </c>
      <c r="H463" s="80" t="s">
        <v>131</v>
      </c>
    </row>
    <row r="464" spans="1:8" ht="193.2" x14ac:dyDescent="0.3">
      <c r="A464" s="80">
        <v>11</v>
      </c>
      <c r="B464" s="80" t="s">
        <v>577</v>
      </c>
      <c r="C464" s="80" t="s">
        <v>578</v>
      </c>
      <c r="D464" s="80" t="s">
        <v>10</v>
      </c>
      <c r="E464" s="80">
        <v>1</v>
      </c>
      <c r="F464" s="80" t="s">
        <v>148</v>
      </c>
      <c r="G464" s="80">
        <v>1</v>
      </c>
      <c r="H464" s="80" t="s">
        <v>131</v>
      </c>
    </row>
    <row r="465" spans="1:8" ht="138" x14ac:dyDescent="0.3">
      <c r="A465" s="80">
        <v>12</v>
      </c>
      <c r="B465" s="80" t="s">
        <v>579</v>
      </c>
      <c r="C465" s="80" t="s">
        <v>580</v>
      </c>
      <c r="D465" s="80" t="s">
        <v>10</v>
      </c>
      <c r="E465" s="80">
        <v>1</v>
      </c>
      <c r="F465" s="80" t="s">
        <v>148</v>
      </c>
      <c r="G465" s="80">
        <v>1</v>
      </c>
      <c r="H465" s="80" t="s">
        <v>131</v>
      </c>
    </row>
    <row r="466" spans="1:8" ht="96.6" x14ac:dyDescent="0.3">
      <c r="A466" s="80">
        <v>13</v>
      </c>
      <c r="B466" s="80" t="s">
        <v>581</v>
      </c>
      <c r="C466" s="80" t="s">
        <v>582</v>
      </c>
      <c r="D466" s="80" t="s">
        <v>10</v>
      </c>
      <c r="E466" s="80">
        <v>1</v>
      </c>
      <c r="F466" s="80" t="s">
        <v>148</v>
      </c>
      <c r="G466" s="80">
        <v>1</v>
      </c>
      <c r="H466" s="80" t="s">
        <v>131</v>
      </c>
    </row>
    <row r="467" spans="1:8" ht="151.80000000000001" x14ac:dyDescent="0.3">
      <c r="A467" s="80">
        <v>14</v>
      </c>
      <c r="B467" s="80" t="s">
        <v>583</v>
      </c>
      <c r="C467" s="80" t="s">
        <v>584</v>
      </c>
      <c r="D467" s="80" t="s">
        <v>6</v>
      </c>
      <c r="E467" s="80">
        <v>1</v>
      </c>
      <c r="F467" s="80" t="s">
        <v>148</v>
      </c>
      <c r="G467" s="80">
        <v>1</v>
      </c>
      <c r="H467" s="80" t="s">
        <v>131</v>
      </c>
    </row>
    <row r="468" spans="1:8" ht="409.6" x14ac:dyDescent="0.3">
      <c r="A468" s="80">
        <v>15</v>
      </c>
      <c r="B468" s="80" t="s">
        <v>585</v>
      </c>
      <c r="C468" s="80" t="s">
        <v>586</v>
      </c>
      <c r="D468" s="80" t="s">
        <v>10</v>
      </c>
      <c r="E468" s="80">
        <v>1</v>
      </c>
      <c r="F468" s="80" t="s">
        <v>398</v>
      </c>
      <c r="G468" s="80">
        <v>1</v>
      </c>
      <c r="H468" s="80" t="s">
        <v>131</v>
      </c>
    </row>
    <row r="469" spans="1:8" ht="409.6" x14ac:dyDescent="0.3">
      <c r="A469" s="80">
        <v>16</v>
      </c>
      <c r="B469" s="80" t="s">
        <v>585</v>
      </c>
      <c r="C469" s="80" t="s">
        <v>587</v>
      </c>
      <c r="D469" s="80" t="s">
        <v>10</v>
      </c>
      <c r="E469" s="80">
        <v>1</v>
      </c>
      <c r="F469" s="80" t="s">
        <v>398</v>
      </c>
      <c r="G469" s="80">
        <v>1</v>
      </c>
      <c r="H469" s="80" t="s">
        <v>176</v>
      </c>
    </row>
    <row r="470" spans="1:8" x14ac:dyDescent="0.3">
      <c r="A470" s="133" t="s">
        <v>144</v>
      </c>
      <c r="B470" s="133"/>
      <c r="C470" s="133"/>
      <c r="D470" s="133"/>
      <c r="E470" s="133"/>
      <c r="F470" s="133"/>
      <c r="G470" s="133"/>
      <c r="H470" s="133"/>
    </row>
    <row r="471" spans="1:8" x14ac:dyDescent="0.3">
      <c r="A471" s="135" t="s">
        <v>145</v>
      </c>
      <c r="B471" s="135"/>
      <c r="C471" s="135"/>
      <c r="D471" s="135">
        <v>1</v>
      </c>
      <c r="E471" s="135"/>
      <c r="F471" s="135"/>
      <c r="G471" s="135"/>
      <c r="H471" s="135"/>
    </row>
    <row r="472" spans="1:8" ht="41.4" x14ac:dyDescent="0.3">
      <c r="A472" s="79" t="s">
        <v>0</v>
      </c>
      <c r="B472" s="79" t="s">
        <v>127</v>
      </c>
      <c r="C472" s="79" t="s">
        <v>9</v>
      </c>
      <c r="D472" s="79" t="s">
        <v>2</v>
      </c>
      <c r="E472" s="79" t="s">
        <v>56</v>
      </c>
      <c r="F472" s="79" t="s">
        <v>57</v>
      </c>
      <c r="G472" s="79" t="s">
        <v>55</v>
      </c>
      <c r="H472" s="79" t="s">
        <v>128</v>
      </c>
    </row>
    <row r="473" spans="1:8" ht="82.8" x14ac:dyDescent="0.3">
      <c r="A473" s="80">
        <v>1</v>
      </c>
      <c r="B473" s="80" t="s">
        <v>588</v>
      </c>
      <c r="C473" s="80" t="s">
        <v>589</v>
      </c>
      <c r="D473" s="80" t="s">
        <v>10</v>
      </c>
      <c r="E473" s="80">
        <v>1</v>
      </c>
      <c r="F473" s="80" t="s">
        <v>398</v>
      </c>
      <c r="G473" s="80">
        <v>1</v>
      </c>
      <c r="H473" s="80" t="s">
        <v>131</v>
      </c>
    </row>
    <row r="474" spans="1:8" ht="55.2" x14ac:dyDescent="0.3">
      <c r="A474" s="80">
        <v>2</v>
      </c>
      <c r="B474" s="80" t="s">
        <v>590</v>
      </c>
      <c r="C474" s="80" t="s">
        <v>591</v>
      </c>
      <c r="D474" s="80" t="s">
        <v>10</v>
      </c>
      <c r="E474" s="80">
        <v>1</v>
      </c>
      <c r="F474" s="80" t="s">
        <v>398</v>
      </c>
      <c r="G474" s="80">
        <v>1</v>
      </c>
      <c r="H474" s="80" t="s">
        <v>131</v>
      </c>
    </row>
    <row r="475" spans="1:8" ht="96.6" x14ac:dyDescent="0.3">
      <c r="A475" s="80">
        <v>3</v>
      </c>
      <c r="B475" s="80" t="s">
        <v>592</v>
      </c>
      <c r="C475" s="80" t="s">
        <v>593</v>
      </c>
      <c r="D475" s="80" t="s">
        <v>10</v>
      </c>
      <c r="E475" s="80">
        <v>1</v>
      </c>
      <c r="F475" s="80" t="s">
        <v>398</v>
      </c>
      <c r="G475" s="80">
        <v>1</v>
      </c>
      <c r="H475" s="80" t="s">
        <v>131</v>
      </c>
    </row>
    <row r="476" spans="1:8" ht="55.2" x14ac:dyDescent="0.3">
      <c r="A476" s="80">
        <v>4</v>
      </c>
      <c r="B476" s="80" t="s">
        <v>594</v>
      </c>
      <c r="C476" s="80" t="s">
        <v>595</v>
      </c>
      <c r="D476" s="80" t="s">
        <v>6</v>
      </c>
      <c r="E476" s="80">
        <v>1</v>
      </c>
      <c r="F476" s="80" t="s">
        <v>398</v>
      </c>
      <c r="G476" s="80">
        <v>1</v>
      </c>
      <c r="H476" s="80" t="s">
        <v>176</v>
      </c>
    </row>
    <row r="477" spans="1:8" ht="55.2" x14ac:dyDescent="0.3">
      <c r="A477" s="80">
        <v>5</v>
      </c>
      <c r="B477" s="80" t="s">
        <v>23</v>
      </c>
      <c r="C477" s="80" t="s">
        <v>596</v>
      </c>
      <c r="D477" s="80" t="s">
        <v>6</v>
      </c>
      <c r="E477" s="80">
        <v>1</v>
      </c>
      <c r="F477" s="80" t="s">
        <v>148</v>
      </c>
      <c r="G477" s="80">
        <v>1</v>
      </c>
      <c r="H477" s="80" t="s">
        <v>176</v>
      </c>
    </row>
    <row r="478" spans="1:8" x14ac:dyDescent="0.3">
      <c r="A478" s="133" t="s">
        <v>144</v>
      </c>
      <c r="B478" s="133"/>
      <c r="C478" s="133"/>
      <c r="D478" s="133"/>
      <c r="E478" s="133"/>
      <c r="F478" s="133"/>
      <c r="G478" s="133"/>
      <c r="H478" s="133"/>
    </row>
    <row r="479" spans="1:8" x14ac:dyDescent="0.3">
      <c r="A479" s="135" t="s">
        <v>145</v>
      </c>
      <c r="B479" s="135"/>
      <c r="C479" s="135"/>
      <c r="D479" s="135">
        <v>1</v>
      </c>
      <c r="E479" s="135"/>
      <c r="F479" s="135"/>
      <c r="G479" s="135"/>
      <c r="H479" s="135"/>
    </row>
    <row r="480" spans="1:8" ht="41.4" x14ac:dyDescent="0.3">
      <c r="A480" s="79" t="s">
        <v>0</v>
      </c>
      <c r="B480" s="79" t="s">
        <v>127</v>
      </c>
      <c r="C480" s="79" t="s">
        <v>9</v>
      </c>
      <c r="D480" s="79" t="s">
        <v>2</v>
      </c>
      <c r="E480" s="79" t="s">
        <v>56</v>
      </c>
      <c r="F480" s="79" t="s">
        <v>57</v>
      </c>
      <c r="G480" s="79" t="s">
        <v>55</v>
      </c>
      <c r="H480" s="79" t="s">
        <v>128</v>
      </c>
    </row>
    <row r="481" spans="1:8" ht="82.8" x14ac:dyDescent="0.3">
      <c r="A481" s="80">
        <v>1</v>
      </c>
      <c r="B481" s="80" t="s">
        <v>597</v>
      </c>
      <c r="C481" s="80" t="s">
        <v>598</v>
      </c>
      <c r="D481" s="80" t="s">
        <v>10</v>
      </c>
      <c r="E481" s="80">
        <v>1</v>
      </c>
      <c r="F481" s="80" t="s">
        <v>398</v>
      </c>
      <c r="G481" s="80">
        <v>1</v>
      </c>
      <c r="H481" s="80" t="s">
        <v>131</v>
      </c>
    </row>
    <row r="482" spans="1:8" ht="165.6" x14ac:dyDescent="0.3">
      <c r="A482" s="80">
        <v>2</v>
      </c>
      <c r="B482" s="80" t="s">
        <v>599</v>
      </c>
      <c r="C482" s="80" t="s">
        <v>600</v>
      </c>
      <c r="D482" s="80" t="s">
        <v>10</v>
      </c>
      <c r="E482" s="80">
        <v>1</v>
      </c>
      <c r="F482" s="80" t="s">
        <v>398</v>
      </c>
      <c r="G482" s="80">
        <v>1</v>
      </c>
      <c r="H482" s="80" t="s">
        <v>131</v>
      </c>
    </row>
    <row r="483" spans="1:8" ht="55.2" x14ac:dyDescent="0.3">
      <c r="A483" s="80">
        <v>3</v>
      </c>
      <c r="B483" s="80" t="s">
        <v>594</v>
      </c>
      <c r="C483" s="80" t="s">
        <v>601</v>
      </c>
      <c r="D483" s="80" t="s">
        <v>6</v>
      </c>
      <c r="E483" s="80">
        <v>1</v>
      </c>
      <c r="F483" s="80" t="s">
        <v>398</v>
      </c>
      <c r="G483" s="80">
        <v>1</v>
      </c>
      <c r="H483" s="80" t="s">
        <v>176</v>
      </c>
    </row>
    <row r="484" spans="1:8" ht="55.2" x14ac:dyDescent="0.3">
      <c r="A484" s="80">
        <v>4</v>
      </c>
      <c r="B484" s="80" t="s">
        <v>23</v>
      </c>
      <c r="C484" s="80" t="s">
        <v>602</v>
      </c>
      <c r="D484" s="80" t="s">
        <v>6</v>
      </c>
      <c r="E484" s="80">
        <v>1</v>
      </c>
      <c r="F484" s="80" t="s">
        <v>148</v>
      </c>
      <c r="G484" s="80">
        <v>1</v>
      </c>
      <c r="H484" s="80" t="s">
        <v>176</v>
      </c>
    </row>
    <row r="485" spans="1:8" x14ac:dyDescent="0.3">
      <c r="A485" s="133" t="s">
        <v>144</v>
      </c>
      <c r="B485" s="133"/>
      <c r="C485" s="133"/>
      <c r="D485" s="133"/>
      <c r="E485" s="133"/>
      <c r="F485" s="133"/>
      <c r="G485" s="133"/>
      <c r="H485" s="133"/>
    </row>
    <row r="486" spans="1:8" x14ac:dyDescent="0.3">
      <c r="A486" s="135" t="s">
        <v>145</v>
      </c>
      <c r="B486" s="135"/>
      <c r="C486" s="135"/>
      <c r="D486" s="135">
        <v>1</v>
      </c>
      <c r="E486" s="135"/>
      <c r="F486" s="135"/>
      <c r="G486" s="135"/>
      <c r="H486" s="135"/>
    </row>
    <row r="487" spans="1:8" ht="41.4" x14ac:dyDescent="0.3">
      <c r="A487" s="79" t="s">
        <v>0</v>
      </c>
      <c r="B487" s="79" t="s">
        <v>127</v>
      </c>
      <c r="C487" s="79" t="s">
        <v>9</v>
      </c>
      <c r="D487" s="79" t="s">
        <v>2</v>
      </c>
      <c r="E487" s="79" t="s">
        <v>56</v>
      </c>
      <c r="F487" s="79" t="s">
        <v>57</v>
      </c>
      <c r="G487" s="79" t="s">
        <v>55</v>
      </c>
      <c r="H487" s="79" t="s">
        <v>128</v>
      </c>
    </row>
    <row r="488" spans="1:8" ht="409.6" x14ac:dyDescent="0.3">
      <c r="A488" s="80">
        <v>1</v>
      </c>
      <c r="B488" s="80" t="s">
        <v>529</v>
      </c>
      <c r="C488" s="80" t="s">
        <v>603</v>
      </c>
      <c r="D488" s="80" t="s">
        <v>10</v>
      </c>
      <c r="E488" s="80">
        <v>1</v>
      </c>
      <c r="F488" s="80" t="s">
        <v>148</v>
      </c>
      <c r="G488" s="80">
        <v>1</v>
      </c>
      <c r="H488" s="80" t="s">
        <v>176</v>
      </c>
    </row>
    <row r="489" spans="1:8" ht="27.6" x14ac:dyDescent="0.3">
      <c r="A489" s="80">
        <v>2</v>
      </c>
      <c r="B489" s="80" t="s">
        <v>604</v>
      </c>
      <c r="C489" s="80" t="s">
        <v>605</v>
      </c>
      <c r="D489" s="80" t="s">
        <v>10</v>
      </c>
      <c r="E489" s="80">
        <v>1</v>
      </c>
      <c r="F489" s="80" t="s">
        <v>148</v>
      </c>
      <c r="G489" s="80">
        <v>1</v>
      </c>
      <c r="H489" s="80" t="s">
        <v>176</v>
      </c>
    </row>
    <row r="490" spans="1:8" ht="96.6" x14ac:dyDescent="0.3">
      <c r="A490" s="80">
        <v>3</v>
      </c>
      <c r="B490" s="80" t="s">
        <v>606</v>
      </c>
      <c r="C490" s="80" t="s">
        <v>607</v>
      </c>
      <c r="D490" s="80" t="s">
        <v>10</v>
      </c>
      <c r="E490" s="80">
        <v>2</v>
      </c>
      <c r="F490" s="80" t="s">
        <v>148</v>
      </c>
      <c r="G490" s="80">
        <v>2</v>
      </c>
      <c r="H490" s="80" t="s">
        <v>131</v>
      </c>
    </row>
    <row r="491" spans="1:8" ht="96.6" x14ac:dyDescent="0.3">
      <c r="A491" s="80">
        <v>4</v>
      </c>
      <c r="B491" s="80" t="s">
        <v>608</v>
      </c>
      <c r="C491" s="80" t="s">
        <v>609</v>
      </c>
      <c r="D491" s="80" t="s">
        <v>10</v>
      </c>
      <c r="E491" s="80">
        <v>1</v>
      </c>
      <c r="F491" s="80" t="s">
        <v>148</v>
      </c>
      <c r="G491" s="80">
        <v>1</v>
      </c>
      <c r="H491" s="80" t="s">
        <v>131</v>
      </c>
    </row>
    <row r="492" spans="1:8" x14ac:dyDescent="0.3">
      <c r="A492" s="133" t="s">
        <v>144</v>
      </c>
      <c r="B492" s="133"/>
      <c r="C492" s="133"/>
      <c r="D492" s="133"/>
      <c r="E492" s="133"/>
      <c r="F492" s="133"/>
      <c r="G492" s="133"/>
      <c r="H492" s="133"/>
    </row>
    <row r="493" spans="1:8" x14ac:dyDescent="0.3">
      <c r="A493" s="135" t="s">
        <v>145</v>
      </c>
      <c r="B493" s="135"/>
      <c r="C493" s="135"/>
      <c r="D493" s="135">
        <v>1</v>
      </c>
      <c r="E493" s="135"/>
      <c r="F493" s="135"/>
      <c r="G493" s="135"/>
      <c r="H493" s="135"/>
    </row>
    <row r="494" spans="1:8" ht="41.4" x14ac:dyDescent="0.3">
      <c r="A494" s="79" t="s">
        <v>0</v>
      </c>
      <c r="B494" s="79" t="s">
        <v>127</v>
      </c>
      <c r="C494" s="79" t="s">
        <v>9</v>
      </c>
      <c r="D494" s="79" t="s">
        <v>2</v>
      </c>
      <c r="E494" s="79" t="s">
        <v>56</v>
      </c>
      <c r="F494" s="79" t="s">
        <v>57</v>
      </c>
      <c r="G494" s="79" t="s">
        <v>55</v>
      </c>
      <c r="H494" s="79" t="s">
        <v>128</v>
      </c>
    </row>
    <row r="495" spans="1:8" ht="96.6" x14ac:dyDescent="0.3">
      <c r="A495" s="80">
        <v>1</v>
      </c>
      <c r="B495" s="80" t="s">
        <v>610</v>
      </c>
      <c r="C495" s="80" t="s">
        <v>611</v>
      </c>
      <c r="D495" s="80" t="s">
        <v>10</v>
      </c>
      <c r="E495" s="80">
        <v>1</v>
      </c>
      <c r="F495" s="80" t="s">
        <v>148</v>
      </c>
      <c r="G495" s="80">
        <v>1</v>
      </c>
      <c r="H495" s="80" t="s">
        <v>131</v>
      </c>
    </row>
    <row r="496" spans="1:8" x14ac:dyDescent="0.3">
      <c r="A496" s="133" t="s">
        <v>144</v>
      </c>
      <c r="B496" s="133"/>
      <c r="C496" s="133"/>
      <c r="D496" s="133"/>
      <c r="E496" s="133"/>
      <c r="F496" s="133"/>
      <c r="G496" s="133"/>
      <c r="H496" s="133"/>
    </row>
    <row r="497" spans="1:8" x14ac:dyDescent="0.3">
      <c r="A497" s="135" t="s">
        <v>145</v>
      </c>
      <c r="B497" s="135"/>
      <c r="C497" s="135"/>
      <c r="D497" s="135">
        <v>1</v>
      </c>
      <c r="E497" s="135"/>
      <c r="F497" s="135"/>
      <c r="G497" s="135"/>
      <c r="H497" s="135"/>
    </row>
    <row r="498" spans="1:8" ht="41.4" x14ac:dyDescent="0.3">
      <c r="A498" s="79" t="s">
        <v>0</v>
      </c>
      <c r="B498" s="79" t="s">
        <v>127</v>
      </c>
      <c r="C498" s="79" t="s">
        <v>9</v>
      </c>
      <c r="D498" s="79" t="s">
        <v>2</v>
      </c>
      <c r="E498" s="79" t="s">
        <v>56</v>
      </c>
      <c r="F498" s="79" t="s">
        <v>57</v>
      </c>
      <c r="G498" s="79" t="s">
        <v>55</v>
      </c>
      <c r="H498" s="79" t="s">
        <v>128</v>
      </c>
    </row>
    <row r="499" spans="1:8" ht="69" x14ac:dyDescent="0.3">
      <c r="A499" s="80">
        <v>1</v>
      </c>
      <c r="B499" s="80" t="s">
        <v>612</v>
      </c>
      <c r="C499" s="80" t="s">
        <v>613</v>
      </c>
      <c r="D499" s="80" t="s">
        <v>10</v>
      </c>
      <c r="E499" s="80">
        <v>1</v>
      </c>
      <c r="F499" s="80" t="s">
        <v>148</v>
      </c>
      <c r="G499" s="80">
        <v>1</v>
      </c>
      <c r="H499" s="80" t="s">
        <v>131</v>
      </c>
    </row>
    <row r="500" spans="1:8" x14ac:dyDescent="0.3">
      <c r="A500" s="133" t="s">
        <v>144</v>
      </c>
      <c r="B500" s="133"/>
      <c r="C500" s="133"/>
      <c r="D500" s="133"/>
      <c r="E500" s="133"/>
      <c r="F500" s="133"/>
      <c r="G500" s="133"/>
      <c r="H500" s="133"/>
    </row>
    <row r="501" spans="1:8" x14ac:dyDescent="0.3">
      <c r="A501" s="135" t="s">
        <v>145</v>
      </c>
      <c r="B501" s="135"/>
      <c r="C501" s="135"/>
      <c r="D501" s="135">
        <v>1</v>
      </c>
      <c r="E501" s="135"/>
      <c r="F501" s="135"/>
      <c r="G501" s="135"/>
      <c r="H501" s="135"/>
    </row>
    <row r="502" spans="1:8" ht="41.4" x14ac:dyDescent="0.3">
      <c r="A502" s="79" t="s">
        <v>0</v>
      </c>
      <c r="B502" s="79" t="s">
        <v>127</v>
      </c>
      <c r="C502" s="79" t="s">
        <v>9</v>
      </c>
      <c r="D502" s="79" t="s">
        <v>2</v>
      </c>
      <c r="E502" s="79" t="s">
        <v>56</v>
      </c>
      <c r="F502" s="79" t="s">
        <v>57</v>
      </c>
      <c r="G502" s="79" t="s">
        <v>55</v>
      </c>
      <c r="H502" s="79" t="s">
        <v>128</v>
      </c>
    </row>
    <row r="503" spans="1:8" ht="124.2" x14ac:dyDescent="0.3">
      <c r="A503" s="80">
        <v>1</v>
      </c>
      <c r="B503" s="80" t="s">
        <v>614</v>
      </c>
      <c r="C503" s="80" t="s">
        <v>615</v>
      </c>
      <c r="D503" s="80" t="s">
        <v>10</v>
      </c>
      <c r="E503" s="80">
        <v>1</v>
      </c>
      <c r="F503" s="80" t="s">
        <v>148</v>
      </c>
      <c r="G503" s="80">
        <v>1</v>
      </c>
      <c r="H503" s="80" t="s">
        <v>131</v>
      </c>
    </row>
    <row r="504" spans="1:8" ht="82.8" x14ac:dyDescent="0.3">
      <c r="A504" s="80">
        <v>2</v>
      </c>
      <c r="B504" s="80" t="s">
        <v>616</v>
      </c>
      <c r="C504" s="80" t="s">
        <v>617</v>
      </c>
      <c r="D504" s="80" t="s">
        <v>10</v>
      </c>
      <c r="E504" s="80">
        <v>1</v>
      </c>
      <c r="F504" s="80" t="s">
        <v>148</v>
      </c>
      <c r="G504" s="80">
        <v>1</v>
      </c>
      <c r="H504" s="80" t="s">
        <v>131</v>
      </c>
    </row>
    <row r="505" spans="1:8" ht="82.8" x14ac:dyDescent="0.3">
      <c r="A505" s="80">
        <v>3</v>
      </c>
      <c r="B505" s="80" t="s">
        <v>618</v>
      </c>
      <c r="C505" s="80" t="s">
        <v>619</v>
      </c>
      <c r="D505" s="80" t="s">
        <v>10</v>
      </c>
      <c r="E505" s="80">
        <v>1</v>
      </c>
      <c r="F505" s="80" t="s">
        <v>148</v>
      </c>
      <c r="G505" s="80">
        <v>1</v>
      </c>
      <c r="H505" s="80" t="s">
        <v>131</v>
      </c>
    </row>
    <row r="506" spans="1:8" ht="55.2" x14ac:dyDescent="0.3">
      <c r="A506" s="80">
        <v>4</v>
      </c>
      <c r="B506" s="80" t="s">
        <v>620</v>
      </c>
      <c r="C506" s="80" t="s">
        <v>621</v>
      </c>
      <c r="D506" s="80" t="s">
        <v>10</v>
      </c>
      <c r="E506" s="80">
        <v>1</v>
      </c>
      <c r="F506" s="80" t="s">
        <v>148</v>
      </c>
      <c r="G506" s="80">
        <v>1</v>
      </c>
      <c r="H506" s="80" t="s">
        <v>131</v>
      </c>
    </row>
    <row r="507" spans="1:8" ht="69" x14ac:dyDescent="0.3">
      <c r="A507" s="80">
        <v>5</v>
      </c>
      <c r="B507" s="80" t="s">
        <v>608</v>
      </c>
      <c r="C507" s="80" t="s">
        <v>622</v>
      </c>
      <c r="D507" s="80" t="s">
        <v>10</v>
      </c>
      <c r="E507" s="80">
        <v>1</v>
      </c>
      <c r="F507" s="80" t="s">
        <v>148</v>
      </c>
      <c r="G507" s="80">
        <v>1</v>
      </c>
      <c r="H507" s="80" t="s">
        <v>131</v>
      </c>
    </row>
    <row r="508" spans="1:8" ht="55.2" x14ac:dyDescent="0.3">
      <c r="A508" s="80">
        <v>6</v>
      </c>
      <c r="B508" s="80" t="s">
        <v>623</v>
      </c>
      <c r="C508" s="80" t="s">
        <v>624</v>
      </c>
      <c r="D508" s="80" t="s">
        <v>10</v>
      </c>
      <c r="E508" s="80">
        <v>1</v>
      </c>
      <c r="F508" s="80" t="s">
        <v>148</v>
      </c>
      <c r="G508" s="80">
        <v>1</v>
      </c>
      <c r="H508" s="80" t="s">
        <v>131</v>
      </c>
    </row>
    <row r="509" spans="1:8" ht="41.4" x14ac:dyDescent="0.3">
      <c r="A509" s="80">
        <v>7</v>
      </c>
      <c r="B509" s="80" t="s">
        <v>625</v>
      </c>
      <c r="C509" s="80" t="s">
        <v>626</v>
      </c>
      <c r="D509" s="80" t="s">
        <v>10</v>
      </c>
      <c r="E509" s="80">
        <v>1</v>
      </c>
      <c r="F509" s="80" t="s">
        <v>148</v>
      </c>
      <c r="G509" s="80">
        <v>1</v>
      </c>
      <c r="H509" s="80" t="s">
        <v>131</v>
      </c>
    </row>
    <row r="510" spans="1:8" ht="69" x14ac:dyDescent="0.3">
      <c r="A510" s="80">
        <v>8</v>
      </c>
      <c r="B510" s="80" t="s">
        <v>627</v>
      </c>
      <c r="C510" s="80" t="s">
        <v>628</v>
      </c>
      <c r="D510" s="80" t="s">
        <v>10</v>
      </c>
      <c r="E510" s="80">
        <v>1</v>
      </c>
      <c r="F510" s="80" t="s">
        <v>148</v>
      </c>
      <c r="G510" s="80">
        <v>1</v>
      </c>
      <c r="H510" s="80" t="s">
        <v>131</v>
      </c>
    </row>
    <row r="511" spans="1:8" ht="41.4" x14ac:dyDescent="0.3">
      <c r="A511" s="80">
        <v>9</v>
      </c>
      <c r="B511" s="80" t="s">
        <v>629</v>
      </c>
      <c r="C511" s="80" t="s">
        <v>630</v>
      </c>
      <c r="D511" s="80" t="s">
        <v>10</v>
      </c>
      <c r="E511" s="80">
        <v>1</v>
      </c>
      <c r="F511" s="80" t="s">
        <v>148</v>
      </c>
      <c r="G511" s="80">
        <v>1</v>
      </c>
      <c r="H511" s="80" t="s">
        <v>131</v>
      </c>
    </row>
    <row r="512" spans="1:8" ht="55.2" x14ac:dyDescent="0.3">
      <c r="A512" s="80">
        <v>10</v>
      </c>
      <c r="B512" s="80" t="s">
        <v>631</v>
      </c>
      <c r="C512" s="80" t="s">
        <v>632</v>
      </c>
      <c r="D512" s="80" t="s">
        <v>10</v>
      </c>
      <c r="E512" s="80">
        <v>1</v>
      </c>
      <c r="F512" s="80" t="s">
        <v>148</v>
      </c>
      <c r="G512" s="80">
        <v>1</v>
      </c>
      <c r="H512" s="80" t="s">
        <v>131</v>
      </c>
    </row>
    <row r="513" spans="1:8" ht="55.2" x14ac:dyDescent="0.3">
      <c r="A513" s="80">
        <v>11</v>
      </c>
      <c r="B513" s="80" t="s">
        <v>633</v>
      </c>
      <c r="C513" s="80" t="s">
        <v>634</v>
      </c>
      <c r="D513" s="80" t="s">
        <v>10</v>
      </c>
      <c r="E513" s="80">
        <v>1</v>
      </c>
      <c r="F513" s="80" t="s">
        <v>148</v>
      </c>
      <c r="G513" s="80">
        <v>1</v>
      </c>
      <c r="H513" s="80" t="s">
        <v>131</v>
      </c>
    </row>
    <row r="514" spans="1:8" ht="69" x14ac:dyDescent="0.3">
      <c r="A514" s="80">
        <v>12</v>
      </c>
      <c r="B514" s="80" t="s">
        <v>635</v>
      </c>
      <c r="C514" s="80" t="s">
        <v>636</v>
      </c>
      <c r="D514" s="80" t="s">
        <v>10</v>
      </c>
      <c r="E514" s="80">
        <v>1</v>
      </c>
      <c r="F514" s="80" t="s">
        <v>148</v>
      </c>
      <c r="G514" s="80">
        <v>1</v>
      </c>
      <c r="H514" s="80" t="s">
        <v>131</v>
      </c>
    </row>
    <row r="515" spans="1:8" ht="69" x14ac:dyDescent="0.3">
      <c r="A515" s="80">
        <v>13</v>
      </c>
      <c r="B515" s="80" t="s">
        <v>637</v>
      </c>
      <c r="C515" s="80" t="s">
        <v>638</v>
      </c>
      <c r="D515" s="80" t="s">
        <v>10</v>
      </c>
      <c r="E515" s="80">
        <v>1</v>
      </c>
      <c r="F515" s="80" t="s">
        <v>148</v>
      </c>
      <c r="G515" s="80">
        <v>1</v>
      </c>
      <c r="H515" s="80" t="s">
        <v>131</v>
      </c>
    </row>
    <row r="516" spans="1:8" ht="69" x14ac:dyDescent="0.3">
      <c r="A516" s="80">
        <v>14</v>
      </c>
      <c r="B516" s="80" t="s">
        <v>639</v>
      </c>
      <c r="C516" s="80" t="s">
        <v>640</v>
      </c>
      <c r="D516" s="80" t="s">
        <v>10</v>
      </c>
      <c r="E516" s="80">
        <v>1</v>
      </c>
      <c r="F516" s="80" t="s">
        <v>148</v>
      </c>
      <c r="G516" s="80">
        <v>1</v>
      </c>
      <c r="H516" s="80" t="s">
        <v>131</v>
      </c>
    </row>
    <row r="517" spans="1:8" ht="55.2" x14ac:dyDescent="0.3">
      <c r="A517" s="80">
        <v>15</v>
      </c>
      <c r="B517" s="80" t="s">
        <v>641</v>
      </c>
      <c r="C517" s="80" t="s">
        <v>642</v>
      </c>
      <c r="D517" s="80" t="s">
        <v>10</v>
      </c>
      <c r="E517" s="80">
        <v>1</v>
      </c>
      <c r="F517" s="80" t="s">
        <v>148</v>
      </c>
      <c r="G517" s="80">
        <v>1</v>
      </c>
      <c r="H517" s="80" t="s">
        <v>131</v>
      </c>
    </row>
    <row r="518" spans="1:8" x14ac:dyDescent="0.3">
      <c r="A518" s="133" t="s">
        <v>144</v>
      </c>
      <c r="B518" s="133"/>
      <c r="C518" s="133"/>
      <c r="D518" s="133"/>
      <c r="E518" s="133"/>
      <c r="F518" s="133"/>
      <c r="G518" s="133"/>
      <c r="H518" s="133"/>
    </row>
    <row r="519" spans="1:8" x14ac:dyDescent="0.3">
      <c r="A519" s="135" t="s">
        <v>145</v>
      </c>
      <c r="B519" s="135"/>
      <c r="C519" s="135"/>
      <c r="D519" s="135">
        <v>1</v>
      </c>
      <c r="E519" s="135"/>
      <c r="F519" s="135"/>
      <c r="G519" s="135"/>
      <c r="H519" s="135"/>
    </row>
    <row r="520" spans="1:8" ht="41.4" x14ac:dyDescent="0.3">
      <c r="A520" s="79" t="s">
        <v>0</v>
      </c>
      <c r="B520" s="79" t="s">
        <v>127</v>
      </c>
      <c r="C520" s="79" t="s">
        <v>9</v>
      </c>
      <c r="D520" s="79" t="s">
        <v>2</v>
      </c>
      <c r="E520" s="79" t="s">
        <v>56</v>
      </c>
      <c r="F520" s="79" t="s">
        <v>57</v>
      </c>
      <c r="G520" s="79" t="s">
        <v>55</v>
      </c>
      <c r="H520" s="79" t="s">
        <v>128</v>
      </c>
    </row>
    <row r="521" spans="1:8" ht="138" x14ac:dyDescent="0.3">
      <c r="A521" s="80">
        <v>1</v>
      </c>
      <c r="B521" s="80" t="s">
        <v>643</v>
      </c>
      <c r="C521" s="80" t="s">
        <v>644</v>
      </c>
      <c r="D521" s="80" t="s">
        <v>10</v>
      </c>
      <c r="E521" s="80">
        <v>1</v>
      </c>
      <c r="F521" s="80" t="s">
        <v>148</v>
      </c>
      <c r="G521" s="80">
        <v>1</v>
      </c>
      <c r="H521" s="80" t="s">
        <v>131</v>
      </c>
    </row>
    <row r="522" spans="1:8" ht="69" x14ac:dyDescent="0.3">
      <c r="A522" s="80">
        <v>2</v>
      </c>
      <c r="B522" s="80" t="s">
        <v>635</v>
      </c>
      <c r="C522" s="80" t="s">
        <v>645</v>
      </c>
      <c r="D522" s="80" t="s">
        <v>10</v>
      </c>
      <c r="E522" s="80">
        <v>1</v>
      </c>
      <c r="F522" s="80" t="s">
        <v>148</v>
      </c>
      <c r="G522" s="80">
        <v>1</v>
      </c>
      <c r="H522" s="80" t="s">
        <v>131</v>
      </c>
    </row>
    <row r="523" spans="1:8" x14ac:dyDescent="0.3">
      <c r="A523" s="133" t="s">
        <v>144</v>
      </c>
      <c r="B523" s="133"/>
      <c r="C523" s="133"/>
      <c r="D523" s="133"/>
      <c r="E523" s="133"/>
      <c r="F523" s="133"/>
      <c r="G523" s="133"/>
      <c r="H523" s="133"/>
    </row>
    <row r="524" spans="1:8" x14ac:dyDescent="0.3">
      <c r="A524" s="135" t="s">
        <v>145</v>
      </c>
      <c r="B524" s="135"/>
      <c r="C524" s="135"/>
      <c r="D524" s="135">
        <v>1</v>
      </c>
      <c r="E524" s="135"/>
      <c r="F524" s="135"/>
      <c r="G524" s="135"/>
      <c r="H524" s="135"/>
    </row>
    <row r="525" spans="1:8" ht="41.4" x14ac:dyDescent="0.3">
      <c r="A525" s="79" t="s">
        <v>0</v>
      </c>
      <c r="B525" s="79" t="s">
        <v>127</v>
      </c>
      <c r="C525" s="79" t="s">
        <v>9</v>
      </c>
      <c r="D525" s="79" t="s">
        <v>2</v>
      </c>
      <c r="E525" s="79" t="s">
        <v>56</v>
      </c>
      <c r="F525" s="79" t="s">
        <v>57</v>
      </c>
      <c r="G525" s="79" t="s">
        <v>55</v>
      </c>
      <c r="H525" s="79" t="s">
        <v>128</v>
      </c>
    </row>
    <row r="526" spans="1:8" ht="151.80000000000001" x14ac:dyDescent="0.3">
      <c r="A526" s="80">
        <v>1</v>
      </c>
      <c r="B526" s="80" t="s">
        <v>646</v>
      </c>
      <c r="C526" s="80" t="s">
        <v>647</v>
      </c>
      <c r="D526" s="80" t="s">
        <v>10</v>
      </c>
      <c r="E526" s="80">
        <v>1</v>
      </c>
      <c r="F526" s="80" t="s">
        <v>148</v>
      </c>
      <c r="G526" s="80">
        <v>1</v>
      </c>
      <c r="H526" s="80" t="s">
        <v>131</v>
      </c>
    </row>
    <row r="527" spans="1:8" x14ac:dyDescent="0.3">
      <c r="A527" s="133" t="s">
        <v>14</v>
      </c>
      <c r="B527" s="133"/>
      <c r="C527" s="133"/>
      <c r="D527" s="133"/>
      <c r="E527" s="133"/>
      <c r="F527" s="133"/>
      <c r="G527" s="133"/>
      <c r="H527" s="133"/>
    </row>
    <row r="528" spans="1:8" ht="41.4" x14ac:dyDescent="0.3">
      <c r="A528" s="79" t="s">
        <v>0</v>
      </c>
      <c r="B528" s="79" t="s">
        <v>127</v>
      </c>
      <c r="C528" s="79" t="s">
        <v>9</v>
      </c>
      <c r="D528" s="134" t="s">
        <v>2</v>
      </c>
      <c r="E528" s="134"/>
      <c r="F528" s="134"/>
      <c r="G528" s="79" t="s">
        <v>55</v>
      </c>
      <c r="H528" s="79" t="s">
        <v>128</v>
      </c>
    </row>
    <row r="529" spans="1:8" ht="262.2" x14ac:dyDescent="0.3">
      <c r="A529" s="80">
        <v>1</v>
      </c>
      <c r="B529" s="80" t="s">
        <v>648</v>
      </c>
      <c r="C529" s="80" t="s">
        <v>649</v>
      </c>
      <c r="D529" s="132" t="s">
        <v>10</v>
      </c>
      <c r="E529" s="132"/>
      <c r="F529" s="132"/>
      <c r="G529" s="80">
        <v>2</v>
      </c>
      <c r="H529" s="80" t="s">
        <v>131</v>
      </c>
    </row>
    <row r="530" spans="1:8" ht="27.6" x14ac:dyDescent="0.3">
      <c r="A530" s="80">
        <v>2</v>
      </c>
      <c r="B530" s="80" t="s">
        <v>650</v>
      </c>
      <c r="C530" s="80" t="s">
        <v>651</v>
      </c>
      <c r="D530" s="132" t="s">
        <v>10</v>
      </c>
      <c r="E530" s="132"/>
      <c r="F530" s="132"/>
      <c r="G530" s="80">
        <v>1</v>
      </c>
      <c r="H530" s="80" t="s">
        <v>131</v>
      </c>
    </row>
    <row r="531" spans="1:8" ht="27.6" x14ac:dyDescent="0.3">
      <c r="A531" s="80">
        <v>3</v>
      </c>
      <c r="B531" s="80" t="s">
        <v>652</v>
      </c>
      <c r="C531" s="80" t="s">
        <v>653</v>
      </c>
      <c r="D531" s="132" t="s">
        <v>10</v>
      </c>
      <c r="E531" s="132"/>
      <c r="F531" s="132"/>
      <c r="G531" s="80">
        <v>1</v>
      </c>
      <c r="H531" s="80" t="s">
        <v>131</v>
      </c>
    </row>
    <row r="532" spans="1:8" ht="55.2" x14ac:dyDescent="0.3">
      <c r="A532" s="80">
        <v>4</v>
      </c>
      <c r="B532" s="80" t="s">
        <v>275</v>
      </c>
      <c r="C532" s="80" t="s">
        <v>654</v>
      </c>
      <c r="D532" s="132" t="s">
        <v>6</v>
      </c>
      <c r="E532" s="132"/>
      <c r="F532" s="132"/>
      <c r="G532" s="80">
        <v>2</v>
      </c>
      <c r="H532" s="80" t="s">
        <v>176</v>
      </c>
    </row>
    <row r="533" spans="1:8" ht="55.2" x14ac:dyDescent="0.3">
      <c r="A533" s="80">
        <v>5</v>
      </c>
      <c r="B533" s="80" t="s">
        <v>655</v>
      </c>
      <c r="C533" s="80" t="s">
        <v>595</v>
      </c>
      <c r="D533" s="132" t="s">
        <v>6</v>
      </c>
      <c r="E533" s="132"/>
      <c r="F533" s="132"/>
      <c r="G533" s="80">
        <v>2</v>
      </c>
      <c r="H533" s="80" t="s">
        <v>176</v>
      </c>
    </row>
    <row r="534" spans="1:8" ht="55.2" x14ac:dyDescent="0.3">
      <c r="A534" s="80">
        <v>6</v>
      </c>
      <c r="B534" s="80" t="s">
        <v>656</v>
      </c>
      <c r="C534" s="80" t="s">
        <v>596</v>
      </c>
      <c r="D534" s="132" t="s">
        <v>6</v>
      </c>
      <c r="E534" s="132"/>
      <c r="F534" s="132"/>
      <c r="G534" s="80">
        <v>2</v>
      </c>
      <c r="H534" s="80" t="s">
        <v>176</v>
      </c>
    </row>
    <row r="535" spans="1:8" x14ac:dyDescent="0.3">
      <c r="A535" s="133" t="s">
        <v>13</v>
      </c>
      <c r="B535" s="133"/>
      <c r="C535" s="133"/>
      <c r="D535" s="133"/>
      <c r="E535" s="133"/>
      <c r="F535" s="133"/>
      <c r="G535" s="133"/>
      <c r="H535" s="133"/>
    </row>
    <row r="536" spans="1:8" ht="41.4" x14ac:dyDescent="0.3">
      <c r="A536" s="79" t="s">
        <v>0</v>
      </c>
      <c r="B536" s="79" t="s">
        <v>127</v>
      </c>
      <c r="C536" s="79" t="s">
        <v>9</v>
      </c>
      <c r="D536" s="134" t="s">
        <v>2</v>
      </c>
      <c r="E536" s="134"/>
      <c r="F536" s="134"/>
      <c r="G536" s="79" t="s">
        <v>55</v>
      </c>
      <c r="H536" s="79" t="s">
        <v>128</v>
      </c>
    </row>
    <row r="537" spans="1:8" x14ac:dyDescent="0.3">
      <c r="A537" s="80">
        <v>1</v>
      </c>
      <c r="B537" s="80" t="s">
        <v>20</v>
      </c>
      <c r="C537" s="80" t="s">
        <v>657</v>
      </c>
      <c r="D537" s="132" t="s">
        <v>8</v>
      </c>
      <c r="E537" s="132"/>
      <c r="F537" s="132"/>
      <c r="G537" s="80">
        <v>4</v>
      </c>
      <c r="H537" s="80" t="s">
        <v>176</v>
      </c>
    </row>
    <row r="538" spans="1:8" ht="27.6" x14ac:dyDescent="0.3">
      <c r="A538" s="80">
        <v>2</v>
      </c>
      <c r="B538" s="80" t="s">
        <v>19</v>
      </c>
      <c r="C538" s="80" t="s">
        <v>658</v>
      </c>
      <c r="D538" s="132" t="s">
        <v>8</v>
      </c>
      <c r="E538" s="132"/>
      <c r="F538" s="132"/>
      <c r="G538" s="80">
        <v>4</v>
      </c>
      <c r="H538" s="80" t="s">
        <v>176</v>
      </c>
    </row>
    <row r="539" spans="1:8" x14ac:dyDescent="0.3">
      <c r="A539" s="80">
        <v>3</v>
      </c>
      <c r="B539" s="80" t="s">
        <v>22</v>
      </c>
      <c r="C539" s="80" t="s">
        <v>659</v>
      </c>
      <c r="D539" s="132" t="s">
        <v>8</v>
      </c>
      <c r="E539" s="132"/>
      <c r="F539" s="132"/>
      <c r="G539" s="80">
        <v>3</v>
      </c>
      <c r="H539" s="80" t="s">
        <v>176</v>
      </c>
    </row>
  </sheetData>
  <mergeCells count="461">
    <mergeCell ref="C7:H7"/>
    <mergeCell ref="A8:B8"/>
    <mergeCell ref="C8:H8"/>
    <mergeCell ref="A9:B9"/>
    <mergeCell ref="C9:H9"/>
    <mergeCell ref="A10:B10"/>
    <mergeCell ref="C10:H10"/>
    <mergeCell ref="A1:H1"/>
    <mergeCell ref="A2:H2"/>
    <mergeCell ref="A3:H3"/>
    <mergeCell ref="A4:H4"/>
    <mergeCell ref="A5:H5"/>
    <mergeCell ref="A6:H6"/>
    <mergeCell ref="A17:H17"/>
    <mergeCell ref="A18:H18"/>
    <mergeCell ref="A19:H19"/>
    <mergeCell ref="A20:H20"/>
    <mergeCell ref="D21:F21"/>
    <mergeCell ref="D22:F22"/>
    <mergeCell ref="A11:H11"/>
    <mergeCell ref="A12:H12"/>
    <mergeCell ref="A13:H13"/>
    <mergeCell ref="A14:H14"/>
    <mergeCell ref="A15:H15"/>
    <mergeCell ref="A16:H16"/>
    <mergeCell ref="A29:H29"/>
    <mergeCell ref="A30:C30"/>
    <mergeCell ref="D30:H30"/>
    <mergeCell ref="A37:H37"/>
    <mergeCell ref="D38:F38"/>
    <mergeCell ref="D39:F39"/>
    <mergeCell ref="D23:F23"/>
    <mergeCell ref="D24:F24"/>
    <mergeCell ref="D25:F25"/>
    <mergeCell ref="D26:F26"/>
    <mergeCell ref="D27:F27"/>
    <mergeCell ref="D28:F28"/>
    <mergeCell ref="D46:F46"/>
    <mergeCell ref="D47:F47"/>
    <mergeCell ref="D48:F48"/>
    <mergeCell ref="D49:F49"/>
    <mergeCell ref="D50:F50"/>
    <mergeCell ref="D51:F51"/>
    <mergeCell ref="D40:F40"/>
    <mergeCell ref="D41:F41"/>
    <mergeCell ref="D42:F42"/>
    <mergeCell ref="D43:F43"/>
    <mergeCell ref="D44:F44"/>
    <mergeCell ref="A45:H45"/>
    <mergeCell ref="C58:H58"/>
    <mergeCell ref="A59:B59"/>
    <mergeCell ref="C59:H59"/>
    <mergeCell ref="A60:B60"/>
    <mergeCell ref="C60:H60"/>
    <mergeCell ref="A61:B61"/>
    <mergeCell ref="C61:H61"/>
    <mergeCell ref="A52:H52"/>
    <mergeCell ref="A53:H53"/>
    <mergeCell ref="A54:H54"/>
    <mergeCell ref="A55:H55"/>
    <mergeCell ref="A56:H56"/>
    <mergeCell ref="A57:H57"/>
    <mergeCell ref="A68:H68"/>
    <mergeCell ref="A69:H69"/>
    <mergeCell ref="A70:H70"/>
    <mergeCell ref="A71:H71"/>
    <mergeCell ref="D72:F72"/>
    <mergeCell ref="D73:F73"/>
    <mergeCell ref="A62:H62"/>
    <mergeCell ref="A63:H63"/>
    <mergeCell ref="A64:H64"/>
    <mergeCell ref="A65:H65"/>
    <mergeCell ref="A66:H66"/>
    <mergeCell ref="A67:H67"/>
    <mergeCell ref="D80:F80"/>
    <mergeCell ref="D81:F81"/>
    <mergeCell ref="D82:F82"/>
    <mergeCell ref="A83:H83"/>
    <mergeCell ref="A84:H84"/>
    <mergeCell ref="A85:H85"/>
    <mergeCell ref="D74:F74"/>
    <mergeCell ref="D75:F75"/>
    <mergeCell ref="D76:F76"/>
    <mergeCell ref="D77:F77"/>
    <mergeCell ref="D78:F78"/>
    <mergeCell ref="A79:H79"/>
    <mergeCell ref="A91:B91"/>
    <mergeCell ref="C91:H91"/>
    <mergeCell ref="A92:B92"/>
    <mergeCell ref="C92:H92"/>
    <mergeCell ref="A93:H93"/>
    <mergeCell ref="A94:H94"/>
    <mergeCell ref="A86:H86"/>
    <mergeCell ref="A87:H87"/>
    <mergeCell ref="A88:H88"/>
    <mergeCell ref="C89:H89"/>
    <mergeCell ref="A90:B90"/>
    <mergeCell ref="C90:H90"/>
    <mergeCell ref="A101:H101"/>
    <mergeCell ref="A102:H102"/>
    <mergeCell ref="D103:F103"/>
    <mergeCell ref="D104:F104"/>
    <mergeCell ref="D105:F105"/>
    <mergeCell ref="D106:F106"/>
    <mergeCell ref="A95:H95"/>
    <mergeCell ref="A96:H96"/>
    <mergeCell ref="A97:H97"/>
    <mergeCell ref="A98:H98"/>
    <mergeCell ref="A99:H99"/>
    <mergeCell ref="A100:H100"/>
    <mergeCell ref="D113:F113"/>
    <mergeCell ref="D114:F114"/>
    <mergeCell ref="D115:F115"/>
    <mergeCell ref="D116:F116"/>
    <mergeCell ref="D117:F117"/>
    <mergeCell ref="D118:F118"/>
    <mergeCell ref="D107:F107"/>
    <mergeCell ref="A108:H108"/>
    <mergeCell ref="D109:F109"/>
    <mergeCell ref="D110:F110"/>
    <mergeCell ref="D111:F111"/>
    <mergeCell ref="D112:F112"/>
    <mergeCell ref="D125:F125"/>
    <mergeCell ref="A126:H126"/>
    <mergeCell ref="A127:C127"/>
    <mergeCell ref="D127:H127"/>
    <mergeCell ref="A144:H144"/>
    <mergeCell ref="A145:C145"/>
    <mergeCell ref="D145:H145"/>
    <mergeCell ref="D119:F119"/>
    <mergeCell ref="D120:F120"/>
    <mergeCell ref="D121:F121"/>
    <mergeCell ref="D122:F122"/>
    <mergeCell ref="D123:F123"/>
    <mergeCell ref="D124:F124"/>
    <mergeCell ref="D162:F162"/>
    <mergeCell ref="A163:H163"/>
    <mergeCell ref="D164:F164"/>
    <mergeCell ref="D165:F165"/>
    <mergeCell ref="D166:F166"/>
    <mergeCell ref="D167:F167"/>
    <mergeCell ref="A156:H156"/>
    <mergeCell ref="D157:F157"/>
    <mergeCell ref="D158:F158"/>
    <mergeCell ref="D159:F159"/>
    <mergeCell ref="D160:F160"/>
    <mergeCell ref="D161:F161"/>
    <mergeCell ref="A174:H174"/>
    <mergeCell ref="C175:H175"/>
    <mergeCell ref="A176:B176"/>
    <mergeCell ref="C176:H176"/>
    <mergeCell ref="A177:B177"/>
    <mergeCell ref="C177:H177"/>
    <mergeCell ref="D168:F168"/>
    <mergeCell ref="A169:H169"/>
    <mergeCell ref="A170:H170"/>
    <mergeCell ref="A171:H171"/>
    <mergeCell ref="A172:H172"/>
    <mergeCell ref="A173:H173"/>
    <mergeCell ref="A183:H183"/>
    <mergeCell ref="A184:H184"/>
    <mergeCell ref="A185:H185"/>
    <mergeCell ref="A186:H186"/>
    <mergeCell ref="A187:H187"/>
    <mergeCell ref="A188:H188"/>
    <mergeCell ref="A178:B178"/>
    <mergeCell ref="C178:H178"/>
    <mergeCell ref="A179:H179"/>
    <mergeCell ref="A180:H180"/>
    <mergeCell ref="A181:H181"/>
    <mergeCell ref="A182:H182"/>
    <mergeCell ref="A198:H198"/>
    <mergeCell ref="D199:F199"/>
    <mergeCell ref="D200:F200"/>
    <mergeCell ref="D201:F201"/>
    <mergeCell ref="D202:F202"/>
    <mergeCell ref="A203:H203"/>
    <mergeCell ref="D189:F189"/>
    <mergeCell ref="D190:F190"/>
    <mergeCell ref="D191:F191"/>
    <mergeCell ref="A192:H192"/>
    <mergeCell ref="A193:C193"/>
    <mergeCell ref="D193:H193"/>
    <mergeCell ref="A210:H210"/>
    <mergeCell ref="A211:H211"/>
    <mergeCell ref="A212:H212"/>
    <mergeCell ref="C213:H213"/>
    <mergeCell ref="A214:B214"/>
    <mergeCell ref="C214:H214"/>
    <mergeCell ref="D204:F204"/>
    <mergeCell ref="D205:F205"/>
    <mergeCell ref="D206:F206"/>
    <mergeCell ref="A207:H207"/>
    <mergeCell ref="A208:H208"/>
    <mergeCell ref="A209:H209"/>
    <mergeCell ref="A219:H219"/>
    <mergeCell ref="A220:H220"/>
    <mergeCell ref="A221:H221"/>
    <mergeCell ref="A222:H222"/>
    <mergeCell ref="A223:H223"/>
    <mergeCell ref="A224:H224"/>
    <mergeCell ref="A215:B215"/>
    <mergeCell ref="C215:H215"/>
    <mergeCell ref="A216:B216"/>
    <mergeCell ref="C216:H216"/>
    <mergeCell ref="A217:H217"/>
    <mergeCell ref="A218:H218"/>
    <mergeCell ref="A231:C231"/>
    <mergeCell ref="D231:H231"/>
    <mergeCell ref="A235:H235"/>
    <mergeCell ref="A236:C236"/>
    <mergeCell ref="D236:H236"/>
    <mergeCell ref="A239:H239"/>
    <mergeCell ref="A225:H225"/>
    <mergeCell ref="A226:H226"/>
    <mergeCell ref="D227:F227"/>
    <mergeCell ref="D228:F228"/>
    <mergeCell ref="D229:F229"/>
    <mergeCell ref="A230:H230"/>
    <mergeCell ref="A250:C250"/>
    <mergeCell ref="D250:H250"/>
    <mergeCell ref="A254:H254"/>
    <mergeCell ref="D255:F255"/>
    <mergeCell ref="D256:F256"/>
    <mergeCell ref="D257:F257"/>
    <mergeCell ref="A240:C240"/>
    <mergeCell ref="D240:H240"/>
    <mergeCell ref="A244:H244"/>
    <mergeCell ref="A245:C245"/>
    <mergeCell ref="D245:H245"/>
    <mergeCell ref="A249:H249"/>
    <mergeCell ref="D264:F264"/>
    <mergeCell ref="A265:H265"/>
    <mergeCell ref="D266:F266"/>
    <mergeCell ref="D267:F267"/>
    <mergeCell ref="D268:F268"/>
    <mergeCell ref="A269:H269"/>
    <mergeCell ref="D258:F258"/>
    <mergeCell ref="D259:F259"/>
    <mergeCell ref="D260:F260"/>
    <mergeCell ref="D261:F261"/>
    <mergeCell ref="D262:F262"/>
    <mergeCell ref="D263:F263"/>
    <mergeCell ref="A276:B276"/>
    <mergeCell ref="C276:H276"/>
    <mergeCell ref="A277:B277"/>
    <mergeCell ref="C277:H277"/>
    <mergeCell ref="A278:B278"/>
    <mergeCell ref="C278:H278"/>
    <mergeCell ref="A270:H270"/>
    <mergeCell ref="A271:H271"/>
    <mergeCell ref="A272:H272"/>
    <mergeCell ref="A273:H273"/>
    <mergeCell ref="A274:H274"/>
    <mergeCell ref="C275:H275"/>
    <mergeCell ref="A285:H285"/>
    <mergeCell ref="A286:H286"/>
    <mergeCell ref="A287:H287"/>
    <mergeCell ref="A288:H288"/>
    <mergeCell ref="D289:F289"/>
    <mergeCell ref="D290:F290"/>
    <mergeCell ref="A279:H279"/>
    <mergeCell ref="A280:H280"/>
    <mergeCell ref="A281:H281"/>
    <mergeCell ref="A282:H282"/>
    <mergeCell ref="A283:H283"/>
    <mergeCell ref="A284:H284"/>
    <mergeCell ref="D297:F297"/>
    <mergeCell ref="D298:F298"/>
    <mergeCell ref="D299:F299"/>
    <mergeCell ref="D300:F300"/>
    <mergeCell ref="D301:F301"/>
    <mergeCell ref="D302:F302"/>
    <mergeCell ref="D291:F291"/>
    <mergeCell ref="D292:F292"/>
    <mergeCell ref="D293:F293"/>
    <mergeCell ref="D294:F294"/>
    <mergeCell ref="D295:F295"/>
    <mergeCell ref="D296:F296"/>
    <mergeCell ref="D309:F309"/>
    <mergeCell ref="D310:F310"/>
    <mergeCell ref="A311:H311"/>
    <mergeCell ref="A312:C312"/>
    <mergeCell ref="D312:H312"/>
    <mergeCell ref="A320:H320"/>
    <mergeCell ref="D303:F303"/>
    <mergeCell ref="D304:F304"/>
    <mergeCell ref="D305:F305"/>
    <mergeCell ref="D306:F306"/>
    <mergeCell ref="D307:F307"/>
    <mergeCell ref="D308:F308"/>
    <mergeCell ref="D327:F327"/>
    <mergeCell ref="A328:H328"/>
    <mergeCell ref="D329:F329"/>
    <mergeCell ref="D330:F330"/>
    <mergeCell ref="D331:F331"/>
    <mergeCell ref="D332:F332"/>
    <mergeCell ref="D321:F321"/>
    <mergeCell ref="D322:F322"/>
    <mergeCell ref="D323:F323"/>
    <mergeCell ref="D324:F324"/>
    <mergeCell ref="D325:F325"/>
    <mergeCell ref="D326:F326"/>
    <mergeCell ref="C339:H339"/>
    <mergeCell ref="A340:B340"/>
    <mergeCell ref="C340:H340"/>
    <mergeCell ref="A341:B341"/>
    <mergeCell ref="C341:H341"/>
    <mergeCell ref="A342:B342"/>
    <mergeCell ref="C342:H342"/>
    <mergeCell ref="A333:H333"/>
    <mergeCell ref="A334:H334"/>
    <mergeCell ref="A335:H335"/>
    <mergeCell ref="A336:H336"/>
    <mergeCell ref="A337:H337"/>
    <mergeCell ref="A338:H338"/>
    <mergeCell ref="A349:H349"/>
    <mergeCell ref="A350:H350"/>
    <mergeCell ref="A351:H351"/>
    <mergeCell ref="A352:H352"/>
    <mergeCell ref="D353:F353"/>
    <mergeCell ref="D354:F354"/>
    <mergeCell ref="A343:H343"/>
    <mergeCell ref="A344:H344"/>
    <mergeCell ref="A345:H345"/>
    <mergeCell ref="A346:H346"/>
    <mergeCell ref="A347:H347"/>
    <mergeCell ref="A348:H348"/>
    <mergeCell ref="D361:F361"/>
    <mergeCell ref="D362:F362"/>
    <mergeCell ref="D363:F363"/>
    <mergeCell ref="D364:F364"/>
    <mergeCell ref="D365:F365"/>
    <mergeCell ref="D366:F366"/>
    <mergeCell ref="D355:F355"/>
    <mergeCell ref="D356:F356"/>
    <mergeCell ref="D357:F357"/>
    <mergeCell ref="D358:F358"/>
    <mergeCell ref="D359:F359"/>
    <mergeCell ref="D360:F360"/>
    <mergeCell ref="D379:F379"/>
    <mergeCell ref="D380:F380"/>
    <mergeCell ref="D381:F381"/>
    <mergeCell ref="D382:F382"/>
    <mergeCell ref="D383:F383"/>
    <mergeCell ref="A384:H384"/>
    <mergeCell ref="D367:F367"/>
    <mergeCell ref="A368:H368"/>
    <mergeCell ref="A369:C369"/>
    <mergeCell ref="D369:H369"/>
    <mergeCell ref="A377:H377"/>
    <mergeCell ref="D378:F378"/>
    <mergeCell ref="A391:H391"/>
    <mergeCell ref="A392:H392"/>
    <mergeCell ref="A393:H393"/>
    <mergeCell ref="A394:H394"/>
    <mergeCell ref="A395:H395"/>
    <mergeCell ref="C396:H396"/>
    <mergeCell ref="D385:F385"/>
    <mergeCell ref="D386:F386"/>
    <mergeCell ref="D387:F387"/>
    <mergeCell ref="D388:F388"/>
    <mergeCell ref="D389:F389"/>
    <mergeCell ref="A390:H390"/>
    <mergeCell ref="A400:H400"/>
    <mergeCell ref="A401:H401"/>
    <mergeCell ref="A402:H402"/>
    <mergeCell ref="A403:H403"/>
    <mergeCell ref="A404:H404"/>
    <mergeCell ref="A405:H405"/>
    <mergeCell ref="A397:B397"/>
    <mergeCell ref="C397:H397"/>
    <mergeCell ref="A398:B398"/>
    <mergeCell ref="C398:H398"/>
    <mergeCell ref="A399:B399"/>
    <mergeCell ref="C399:H399"/>
    <mergeCell ref="D412:F412"/>
    <mergeCell ref="D413:F413"/>
    <mergeCell ref="D414:F414"/>
    <mergeCell ref="D415:F415"/>
    <mergeCell ref="D416:F416"/>
    <mergeCell ref="D417:F417"/>
    <mergeCell ref="A406:H406"/>
    <mergeCell ref="A407:H407"/>
    <mergeCell ref="A408:H408"/>
    <mergeCell ref="A409:H409"/>
    <mergeCell ref="D410:F410"/>
    <mergeCell ref="D411:F411"/>
    <mergeCell ref="D424:F424"/>
    <mergeCell ref="D425:F425"/>
    <mergeCell ref="D426:F426"/>
    <mergeCell ref="D427:F427"/>
    <mergeCell ref="D428:F428"/>
    <mergeCell ref="D429:F429"/>
    <mergeCell ref="D418:F418"/>
    <mergeCell ref="D419:F419"/>
    <mergeCell ref="D420:F420"/>
    <mergeCell ref="D421:F421"/>
    <mergeCell ref="D422:F422"/>
    <mergeCell ref="D423:F423"/>
    <mergeCell ref="D436:F436"/>
    <mergeCell ref="D437:F437"/>
    <mergeCell ref="D438:F438"/>
    <mergeCell ref="D439:F439"/>
    <mergeCell ref="D440:F440"/>
    <mergeCell ref="D441:F441"/>
    <mergeCell ref="D430:F430"/>
    <mergeCell ref="D431:F431"/>
    <mergeCell ref="D432:F432"/>
    <mergeCell ref="D433:F433"/>
    <mergeCell ref="D434:F434"/>
    <mergeCell ref="D435:F435"/>
    <mergeCell ref="D448:F448"/>
    <mergeCell ref="D449:F449"/>
    <mergeCell ref="D450:F450"/>
    <mergeCell ref="A451:H451"/>
    <mergeCell ref="A452:C452"/>
    <mergeCell ref="D452:H452"/>
    <mergeCell ref="D442:F442"/>
    <mergeCell ref="D443:F443"/>
    <mergeCell ref="D444:F444"/>
    <mergeCell ref="D445:F445"/>
    <mergeCell ref="D446:F446"/>
    <mergeCell ref="D447:F447"/>
    <mergeCell ref="A485:H485"/>
    <mergeCell ref="A486:C486"/>
    <mergeCell ref="D486:H486"/>
    <mergeCell ref="A492:H492"/>
    <mergeCell ref="A493:C493"/>
    <mergeCell ref="D493:H493"/>
    <mergeCell ref="A470:H470"/>
    <mergeCell ref="A471:C471"/>
    <mergeCell ref="D471:H471"/>
    <mergeCell ref="A478:H478"/>
    <mergeCell ref="A479:C479"/>
    <mergeCell ref="D479:H479"/>
    <mergeCell ref="A518:H518"/>
    <mergeCell ref="A519:C519"/>
    <mergeCell ref="D519:H519"/>
    <mergeCell ref="A523:H523"/>
    <mergeCell ref="A524:C524"/>
    <mergeCell ref="D524:H524"/>
    <mergeCell ref="A496:H496"/>
    <mergeCell ref="A497:C497"/>
    <mergeCell ref="D497:H497"/>
    <mergeCell ref="A500:H500"/>
    <mergeCell ref="A501:C501"/>
    <mergeCell ref="D501:H501"/>
    <mergeCell ref="D539:F539"/>
    <mergeCell ref="D533:F533"/>
    <mergeCell ref="D534:F534"/>
    <mergeCell ref="A535:H535"/>
    <mergeCell ref="D536:F536"/>
    <mergeCell ref="D537:F537"/>
    <mergeCell ref="D538:F538"/>
    <mergeCell ref="A527:H527"/>
    <mergeCell ref="D528:F528"/>
    <mergeCell ref="D529:F529"/>
    <mergeCell ref="D530:F530"/>
    <mergeCell ref="D531:F531"/>
    <mergeCell ref="D532:F5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Базовый ИЛ</vt:lpstr>
      <vt:lpstr>Вариативная часть</vt:lpstr>
      <vt:lpstr>Общая зона</vt:lpstr>
      <vt:lpstr>Рабочее место учащегося</vt:lpstr>
      <vt:lpstr>Лист1</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2026-03-27T08:10:26Z</dcterms:modified>
</cp:coreProperties>
</file>