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Металлургия.Готово 9 ИЛ\"/>
    </mc:Choice>
  </mc:AlternateContent>
  <xr:revisionPtr revIDLastSave="0" documentId="13_ncr:1_{0C86E29B-9B99-45A9-A03E-C85D29AE35DF}" xr6:coauthVersionLast="47" xr6:coauthVersionMax="47" xr10:uidLastSave="{00000000-0000-0000-0000-000000000000}"/>
  <bookViews>
    <workbookView xWindow="-108" yWindow="-108" windowWidth="41496" windowHeight="16896" firstSheet="1" activeTab="1" xr2:uid="{00000000-000D-0000-FFFF-FFFF00000000}"/>
  </bookViews>
  <sheets>
    <sheet name="Базовый ИЛ (old)" sheetId="6" state="hidden" r:id="rId1"/>
    <sheet name="Базовый ИЛ" sheetId="14" r:id="rId2"/>
    <sheet name="Вариативная часть" sheetId="7" r:id="rId3"/>
    <sheet name="Виды" sheetId="9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4" l="1"/>
  <c r="G28" i="14"/>
  <c r="G27" i="14"/>
  <c r="G26" i="14"/>
  <c r="G22" i="14"/>
  <c r="G21" i="14"/>
  <c r="C3" i="14"/>
  <c r="G41" i="14" s="1"/>
  <c r="E57" i="6"/>
  <c r="E55" i="6"/>
  <c r="E53" i="6"/>
  <c r="E51" i="6"/>
  <c r="G57" i="6"/>
  <c r="G55" i="6"/>
  <c r="G53" i="6"/>
  <c r="G51" i="6"/>
  <c r="G32" i="6"/>
  <c r="G33" i="6"/>
  <c r="G43" i="14" l="1"/>
  <c r="G39" i="14"/>
  <c r="G50" i="6" l="1"/>
  <c r="G54" i="6"/>
  <c r="G52" i="6"/>
  <c r="G56" i="6"/>
  <c r="H18" i="6" l="1"/>
</calcChain>
</file>

<file path=xl/sharedStrings.xml><?xml version="1.0" encoding="utf-8"?>
<sst xmlns="http://schemas.openxmlformats.org/spreadsheetml/2006/main" count="574" uniqueCount="178">
  <si>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</si>
  <si>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</si>
  <si>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</si>
  <si>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</si>
  <si>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</si>
  <si>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</si>
  <si>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</si>
  <si>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</si>
  <si>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</si>
  <si>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</si>
  <si>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</si>
  <si>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</si>
  <si>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</si>
  <si>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</si>
  <si>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</si>
  <si>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</si>
  <si>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</si>
  <si>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</si>
  <si>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</si>
  <si>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</si>
  <si>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</si>
  <si>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</si>
  <si>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</si>
  <si>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</si>
  <si>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</si>
  <si>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</si>
  <si>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</si>
  <si>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</si>
  <si>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</si>
  <si>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</si>
  <si>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</si>
  <si>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</si>
  <si>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</si>
  <si>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Экран для проектора</t>
  </si>
  <si>
    <t xml:space="preserve">Проектор </t>
  </si>
  <si>
    <t>Тумба подкатная</t>
  </si>
  <si>
    <t>Подставка под системный блок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</si>
  <si>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</si>
  <si>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</si>
  <si>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</si>
  <si>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</si>
  <si>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</si>
  <si>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</si>
  <si>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</si>
  <si>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</si>
  <si>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</si>
  <si>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аудиторная</t>
  </si>
  <si>
    <t>Доска магнитно-маркерная</t>
  </si>
  <si>
    <t>Стол</t>
  </si>
  <si>
    <t>Техника безопасности</t>
  </si>
  <si>
    <t>Количество упоминаний в "Сводке по кластерам"</t>
  </si>
  <si>
    <t>Интерактивная доска</t>
  </si>
  <si>
    <t>Компьютер (системный блок, монитор, клавиатура, мышь)</t>
  </si>
  <si>
    <t xml:space="preserve">Маски медицинские одноразовые </t>
  </si>
  <si>
    <t xml:space="preserve">шт (на 1 раб.место) </t>
  </si>
  <si>
    <t>шт (на 1 раб.место)</t>
  </si>
  <si>
    <t xml:space="preserve">Учебное оборудование и программное обеспечение </t>
  </si>
  <si>
    <t>Набор образцов шероховатости</t>
  </si>
  <si>
    <t>Защитные очки</t>
  </si>
  <si>
    <t>Перчатки</t>
  </si>
  <si>
    <t>Халат рабочий</t>
  </si>
  <si>
    <t>пара</t>
  </si>
  <si>
    <t>ЖК-панель</t>
  </si>
  <si>
    <t>Лабораторный стенд «Устроиство и работа цетнробежного насоса</t>
  </si>
  <si>
    <t>Насос центробежный консольный</t>
  </si>
  <si>
    <t>Инструментальная тумба передвижная с инструментом</t>
  </si>
  <si>
    <t>Лазерный центровщик</t>
  </si>
  <si>
    <t>Набор пластин центровочных</t>
  </si>
  <si>
    <t>Комплект для монтажа подшипников</t>
  </si>
  <si>
    <t>Киянка</t>
  </si>
  <si>
    <t>Экстрактор гибкий сальниковый</t>
  </si>
  <si>
    <t>Нож слесарный</t>
  </si>
  <si>
    <t>Чаша магнитная для крепежа</t>
  </si>
  <si>
    <t>Стойка магнитная</t>
  </si>
  <si>
    <t>Индикатор ИЧ 10 класс точности 1, ГОСТ 577-68</t>
  </si>
  <si>
    <t>Набор съемников для полумуфт и подшипников</t>
  </si>
  <si>
    <t>Монтировка</t>
  </si>
  <si>
    <t>Набор съемников для стопорных колец</t>
  </si>
  <si>
    <t>Набор щупов</t>
  </si>
  <si>
    <t>Выколотка латунная</t>
  </si>
  <si>
    <t>Выколотка стальная</t>
  </si>
  <si>
    <t>Призма поверочная</t>
  </si>
  <si>
    <t>Универсальный набор инструмента 77 шт</t>
  </si>
  <si>
    <t>Ключ комбинированный 22 мм</t>
  </si>
  <si>
    <t>Ключ рожковый 27х30</t>
  </si>
  <si>
    <t>Комплект угловых шестигранников с шаром 2,5 - 10мм</t>
  </si>
  <si>
    <t>Штангенциркуль ШЦ-1-0-150/0,05</t>
  </si>
  <si>
    <t>Микрометр МК-25-1 ГОСТ 6507-90</t>
  </si>
  <si>
    <t>Микрометр МК-50-1 ГОСТ 6507-90</t>
  </si>
  <si>
    <t>Микрометр МК-75-1 ГОСТ 6507-90</t>
  </si>
  <si>
    <t>Микрометр МК-100-1 ГОСТ 6507-90</t>
  </si>
  <si>
    <t>Нутромер НИ 6-10-1 ГОСТ 868-82</t>
  </si>
  <si>
    <t>Нутромер НИ 10-18-1 ГОСТ 868-82</t>
  </si>
  <si>
    <t>Нутромер НИ 18-50-1 ГОСТ 868-82</t>
  </si>
  <si>
    <t>Нутромер НИ 50-100-1 ГОСТ 868-82</t>
  </si>
  <si>
    <t>Нутромер НИ 100-160-1 ГОСТ 868-82</t>
  </si>
  <si>
    <t>Резьбомер метрический</t>
  </si>
  <si>
    <t>Резьбомер дюймовый</t>
  </si>
  <si>
    <t>Верстак слесарный</t>
  </si>
  <si>
    <t>Вал насоса для эскизирования</t>
  </si>
  <si>
    <t>Стол компьютерный</t>
  </si>
  <si>
    <t>Пневмоцилиндр, гидроцилиндр для привода зажимных приспособлений</t>
  </si>
  <si>
    <t>Набор для компоновки приспособлений</t>
  </si>
  <si>
    <t>Стенд для определения усилия зажатия механизированным приводом</t>
  </si>
  <si>
    <t>Набор магнитных аппликационных моделей условных графических обозначений устройств гидро, пневмо и электроавтоматики</t>
  </si>
  <si>
    <t>Мойка</t>
  </si>
  <si>
    <t>Сушка для рук</t>
  </si>
  <si>
    <t>Разрезная модель гидрораспределителя с электромагнитным управлением</t>
  </si>
  <si>
    <t>Разрезная модель клапана предохранительного прямого действия трубного монтажа</t>
  </si>
  <si>
    <t>Разрезная модель клапана предохранительного непрямого действия трубного монтажа</t>
  </si>
  <si>
    <t>Разрезная модель клапана давления с обратным клапаном</t>
  </si>
  <si>
    <t>Разрезная модель регулятора расхода двухлинейного с обратным клапаном</t>
  </si>
  <si>
    <t>Разрезная модель регулятора расхода трехлинейного</t>
  </si>
  <si>
    <t>Разрезная модель гидроцилиндра</t>
  </si>
  <si>
    <t xml:space="preserve">Шкаф инструментальный </t>
  </si>
  <si>
    <t xml:space="preserve">Стеллаж </t>
  </si>
  <si>
    <t>Интерактивная трибуна</t>
  </si>
  <si>
    <t>Разрезная модель насоса пластинчатого</t>
  </si>
  <si>
    <t>Оправка для крепления режущего инструмента на станки с ЧПУ</t>
  </si>
  <si>
    <t>Разборная модель гидрораспределителя с электрогидравлическим управлением</t>
  </si>
  <si>
    <t>Разборная модель насоса радиально-поршневого</t>
  </si>
  <si>
    <t>Разборная модель разрезной модели гидрозамка стыкового монтажа</t>
  </si>
  <si>
    <t>Разрезная модель насоса аксиально-поршневого регулируемого</t>
  </si>
  <si>
    <t>Лаборатория технического обслуживания гидравлического и пневматического оборудования</t>
  </si>
  <si>
    <t>Виртуальный тренажер-симулятор «Техническое обслуживание и ремонт гидравлических насосов»</t>
  </si>
  <si>
    <t>Комплект учебного оборудования «Гидропривод, гидроавтоматика и автоматизация технологических процессов»</t>
  </si>
  <si>
    <t>Комплект учебно-лабораторного оборудования «Пневмоавтоматика»</t>
  </si>
  <si>
    <t>Учебный програмный комплекс «Корвет- системы смазки»</t>
  </si>
  <si>
    <t>Лаборатория учебная «Гидропривод и гидроавтоматика»</t>
  </si>
  <si>
    <t>Лабораторный стенд «Пневмоавтоматика»</t>
  </si>
  <si>
    <t>Типовой комплект учебного оборудования «Гидропривод, гидроавтоматика и автоматизация технологических процессов»</t>
  </si>
  <si>
    <t>Типовой комплект учебного оборудования «Пневмопривод и пневмоавтоматика»</t>
  </si>
  <si>
    <t>Типовой комплект учебного оборудования «Регулируемые гидромашины, гидроприводы и гидроавтоматика»</t>
  </si>
  <si>
    <t>Учебный стенд «Сборка и монтаж гидросистемы»</t>
  </si>
  <si>
    <t>Учебный стенд «Сборка испытание гидроцилиндров»</t>
  </si>
  <si>
    <t>Арматурная сборка (трубопровод, 3 задвижки клиновых или вентиля, 1 клапан пружинный предохранительный)</t>
  </si>
  <si>
    <t>Ключ комбинированный 24 мм</t>
  </si>
  <si>
    <t>Набор рожковых ключей</t>
  </si>
  <si>
    <t>15.02.03 Монтаж, техническое обслуживание и ремонт гидравлического и пневматического оборудования (по отраслям)
15.02.17 Монтаж, техническое обслуживание, эксплуатация и ремонт промышленного оборудования (по отраслям)</t>
  </si>
  <si>
    <t>Техническое обслуживание гидравлического и пневматического оборудования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</si>
  <si>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</si>
  <si>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</si>
  <si>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</si>
  <si>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</si>
  <si>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</si>
  <si>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</si>
  <si>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</si>
  <si>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</si>
  <si>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</si>
  <si>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</si>
  <si>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</si>
  <si>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</si>
  <si>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</si>
  <si>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Рабочее место учащегося №</t>
  </si>
  <si>
    <t>Количество (шт.)</t>
  </si>
  <si>
    <t>Количество раб. мест</t>
  </si>
  <si>
    <t>на 1 р.м.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</si>
  <si>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</si>
  <si>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t>Заполняются образовательной организацией в соответствии с потребностями
1 лицензия на 1 рабочее место бессрочная</t>
  </si>
  <si>
    <t>Стул компьютерный</t>
  </si>
  <si>
    <t>СИЗ</t>
  </si>
  <si>
    <t>Учебное пособие</t>
  </si>
  <si>
    <t>Учебный гидравлический стенд</t>
  </si>
  <si>
    <t>Интерактивный тренажер (3D Атлас 2.0) «Устройство гидравлических насосов, объемных гидродвигателей и насосных станций»</t>
  </si>
  <si>
    <t>Комплект учебного оборудования «Пневмопривод и электропневмоавтоматика»</t>
  </si>
  <si>
    <t>Лаборатория учебная «Гидропривод и гидроавтоматика» СГУ-УН-С013-25Л Р-01;</t>
  </si>
  <si>
    <t>Разрезная модель гидрозамка модульного типа</t>
  </si>
  <si>
    <t>Разрезная модель гидрозамка трубного монтажа</t>
  </si>
  <si>
    <t>Разрезная модель гидромотора аксиально-поршневого с наклонным диском</t>
  </si>
  <si>
    <t>Разрезная модель гидрораспределителя с ручным управлением</t>
  </si>
  <si>
    <t>Разрезная модель клапана обратного трубного монтажа</t>
  </si>
  <si>
    <t>Разрезная модель клапана редукционного непрямого действия (стыковой или трубный монтаж)</t>
  </si>
  <si>
    <t>Разрезная модель насоса радиально-поршневого</t>
  </si>
  <si>
    <t>Разрезная модель насоса шестеренного</t>
  </si>
  <si>
    <t>Разрезная модель быстроразъемного соединения</t>
  </si>
  <si>
    <t>Типовой комплект оборудования «Объемные гидромашины и гидроустройства»</t>
  </si>
  <si>
    <t>Программное обеспечение для моделирования гидравлических схем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</si>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</sst>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22222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2" tint="-0.74999237037263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9C7C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6" fillId="0" borderId="0"/>
  </cellStyleXfs>
  <cellXfs count="166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2" borderId="16" xfId="0" applyFont="1" applyFill="1" applyBorder="1" applyAlignment="1">
      <alignment horizontal="left" vertical="center" wrapText="1"/>
    </xf>
    <xf numFmtId="0" fontId="9" fillId="4" borderId="16" xfId="3" applyFont="1" applyFill="1" applyBorder="1" applyAlignment="1">
      <alignment vertical="center" wrapText="1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9" fillId="0" borderId="19" xfId="0" applyFont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0" fillId="0" borderId="16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4" borderId="1" xfId="3" applyFont="1" applyFill="1" applyBorder="1" applyAlignment="1">
      <alignment vertical="center" wrapText="1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1" fillId="0" borderId="16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3" fillId="8" borderId="28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10" borderId="4" xfId="0" applyFont="1" applyFill="1" applyBorder="1" applyAlignment="1">
      <alignment horizontal="center" vertical="center" wrapText="1"/>
    </xf>
    <xf numFmtId="0" fontId="30" fillId="10" borderId="29" xfId="0" applyFont="1" applyFill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1" fillId="0" borderId="0" xfId="0" applyFont="1"/>
    <xf numFmtId="0" fontId="19" fillId="4" borderId="16" xfId="3" applyFont="1" applyFill="1" applyBorder="1" applyAlignment="1">
      <alignment vertical="center" wrapText="1"/>
    </xf>
    <xf numFmtId="0" fontId="19" fillId="10" borderId="11" xfId="0" applyFont="1" applyFill="1" applyBorder="1" applyAlignment="1">
      <alignment horizontal="center" vertical="center"/>
    </xf>
    <xf numFmtId="0" fontId="19" fillId="10" borderId="30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6" fillId="11" borderId="18" xfId="0" applyFont="1" applyFill="1" applyBorder="1" applyAlignment="1">
      <alignment horizontal="left" vertical="center"/>
    </xf>
    <xf numFmtId="0" fontId="19" fillId="4" borderId="18" xfId="3" applyFont="1" applyFill="1" applyBorder="1" applyAlignment="1">
      <alignment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0" fontId="16" fillId="0" borderId="10" xfId="0" applyFont="1" applyBorder="1" applyAlignment="1">
      <alignment horizontal="left" vertical="center" wrapText="1"/>
    </xf>
    <xf numFmtId="0" fontId="30" fillId="10" borderId="11" xfId="0" applyFont="1" applyFill="1" applyBorder="1" applyAlignment="1">
      <alignment horizontal="center" vertical="center" wrapText="1"/>
    </xf>
    <xf numFmtId="0" fontId="30" fillId="10" borderId="30" xfId="0" applyFont="1" applyFill="1" applyBorder="1" applyAlignment="1">
      <alignment horizontal="center" vertical="center" wrapText="1"/>
    </xf>
    <xf numFmtId="0" fontId="30" fillId="10" borderId="28" xfId="0" applyFont="1" applyFill="1" applyBorder="1" applyAlignment="1">
      <alignment horizontal="center" vertical="center" wrapText="1"/>
    </xf>
    <xf numFmtId="0" fontId="30" fillId="10" borderId="21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/>
    </xf>
    <xf numFmtId="0" fontId="31" fillId="10" borderId="11" xfId="0" applyFont="1" applyFill="1" applyBorder="1" applyAlignment="1">
      <alignment vertical="center"/>
    </xf>
    <xf numFmtId="0" fontId="17" fillId="10" borderId="30" xfId="0" applyFont="1" applyFill="1" applyBorder="1" applyAlignment="1">
      <alignment horizontal="center" vertical="center" wrapText="1"/>
    </xf>
    <xf numFmtId="0" fontId="31" fillId="10" borderId="28" xfId="0" applyFont="1" applyFill="1" applyBorder="1" applyAlignment="1">
      <alignment vertical="center"/>
    </xf>
    <xf numFmtId="0" fontId="17" fillId="10" borderId="21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vertical="center" wrapText="1"/>
    </xf>
    <xf numFmtId="0" fontId="17" fillId="7" borderId="16" xfId="0" applyFont="1" applyFill="1" applyBorder="1" applyAlignment="1">
      <alignment horizontal="left" vertical="center"/>
    </xf>
    <xf numFmtId="0" fontId="17" fillId="7" borderId="25" xfId="0" applyFont="1" applyFill="1" applyBorder="1" applyAlignment="1">
      <alignment horizontal="left" vertical="center"/>
    </xf>
    <xf numFmtId="0" fontId="17" fillId="7" borderId="16" xfId="0" applyFont="1" applyFill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17" fillId="7" borderId="17" xfId="0" applyFont="1" applyFill="1" applyBorder="1" applyAlignment="1">
      <alignment horizontal="left" vertical="center" wrapText="1"/>
    </xf>
    <xf numFmtId="0" fontId="17" fillId="7" borderId="22" xfId="0" applyFont="1" applyFill="1" applyBorder="1" applyAlignment="1">
      <alignment horizontal="left" vertical="center" wrapText="1"/>
    </xf>
    <xf numFmtId="0" fontId="17" fillId="7" borderId="23" xfId="0" applyFont="1" applyFill="1" applyBorder="1" applyAlignment="1">
      <alignment horizontal="left" vertical="center" wrapText="1"/>
    </xf>
    <xf numFmtId="0" fontId="17" fillId="7" borderId="26" xfId="0" applyFont="1" applyFill="1" applyBorder="1" applyAlignment="1">
      <alignment horizontal="left" vertical="center" wrapText="1"/>
    </xf>
    <xf numFmtId="0" fontId="17" fillId="7" borderId="24" xfId="0" applyFont="1" applyFill="1" applyBorder="1" applyAlignment="1">
      <alignment horizontal="left" vertical="center" wrapText="1"/>
    </xf>
    <xf numFmtId="0" fontId="18" fillId="0" borderId="25" xfId="0" applyFont="1" applyBorder="1" applyAlignment="1">
      <alignment vertical="center" wrapText="1"/>
    </xf>
    <xf numFmtId="0" fontId="18" fillId="7" borderId="25" xfId="0" applyFont="1" applyFill="1" applyBorder="1" applyAlignment="1">
      <alignment vertical="center" wrapText="1"/>
    </xf>
    <xf numFmtId="0" fontId="17" fillId="2" borderId="25" xfId="0" applyFont="1" applyFill="1" applyBorder="1" applyAlignment="1">
      <alignment horizontal="left" vertical="center" wrapText="1"/>
    </xf>
    <xf numFmtId="0" fontId="18" fillId="0" borderId="22" xfId="0" applyFont="1" applyBorder="1" applyAlignment="1">
      <alignment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7" borderId="18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6" fillId="0" borderId="25" xfId="0" applyFont="1" applyBorder="1" applyAlignment="1" applyProtection="1">
      <alignment horizontal="center" vertical="center" wrapText="1"/>
      <protection locked="0"/>
    </xf>
    <xf numFmtId="0" fontId="30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3" fillId="5" borderId="16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29" fillId="9" borderId="17" xfId="0" applyFont="1" applyFill="1" applyBorder="1" applyAlignment="1">
      <alignment horizontal="right" vertical="center"/>
    </xf>
    <xf numFmtId="0" fontId="29" fillId="9" borderId="10" xfId="0" applyFont="1" applyFill="1" applyBorder="1" applyAlignment="1">
      <alignment horizontal="right" vertical="center"/>
    </xf>
    <xf numFmtId="0" fontId="29" fillId="9" borderId="10" xfId="0" applyFont="1" applyFill="1" applyBorder="1" applyAlignment="1">
      <alignment horizontal="left" vertical="center"/>
    </xf>
    <xf numFmtId="0" fontId="18" fillId="9" borderId="17" xfId="0" applyFont="1" applyFill="1" applyBorder="1" applyAlignment="1">
      <alignment horizontal="right" vertical="center"/>
    </xf>
    <xf numFmtId="0" fontId="18" fillId="9" borderId="10" xfId="0" applyFont="1" applyFill="1" applyBorder="1" applyAlignment="1">
      <alignment horizontal="right" vertical="center"/>
    </xf>
    <xf numFmtId="0" fontId="19" fillId="9" borderId="10" xfId="0" applyFont="1" applyFill="1" applyBorder="1" applyAlignment="1">
      <alignment horizontal="left" vertical="center"/>
    </xf>
    <xf numFmtId="0" fontId="29" fillId="9" borderId="17" xfId="0" applyFont="1" applyFill="1" applyBorder="1" applyAlignment="1">
      <alignment horizontal="center" vertical="center"/>
    </xf>
    <xf numFmtId="0" fontId="29" fillId="9" borderId="10" xfId="0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/>
    </xf>
    <xf numFmtId="0" fontId="29" fillId="9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vertical="center" wrapText="1"/>
    </xf>
    <xf numFmtId="0" fontId="27" fillId="7" borderId="0" xfId="0" applyFont="1" applyFill="1" applyAlignment="1">
      <alignment vertical="center" wrapText="1"/>
    </xf>
    <xf numFmtId="0" fontId="27" fillId="7" borderId="28" xfId="0" applyFont="1" applyFill="1" applyBorder="1" applyAlignment="1">
      <alignment vertical="center" wrapText="1"/>
    </xf>
    <xf numFmtId="0" fontId="27" fillId="7" borderId="20" xfId="0" applyFont="1" applyFill="1" applyBorder="1" applyAlignment="1">
      <alignment vertical="center" wrapText="1"/>
    </xf>
    <xf numFmtId="0" fontId="29" fillId="9" borderId="28" xfId="0" applyFont="1" applyFill="1" applyBorder="1" applyAlignment="1">
      <alignment horizontal="center" vertical="center"/>
    </xf>
    <xf numFmtId="0" fontId="29" fillId="9" borderId="20" xfId="0" applyFont="1" applyFill="1" applyBorder="1" applyAlignment="1">
      <alignment horizontal="center" vertical="center"/>
    </xf>
    <xf numFmtId="0" fontId="24" fillId="8" borderId="20" xfId="0" applyFont="1" applyFill="1" applyBorder="1" applyAlignment="1">
      <alignment horizontal="left" vertical="center"/>
    </xf>
    <xf numFmtId="0" fontId="11" fillId="8" borderId="17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25" fillId="8" borderId="10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26" fillId="7" borderId="4" xfId="0" applyFont="1" applyFill="1" applyBorder="1" applyAlignment="1">
      <alignment vertical="center" wrapText="1"/>
    </xf>
    <xf numFmtId="0" fontId="26" fillId="7" borderId="2" xfId="0" applyFont="1" applyFill="1" applyBorder="1" applyAlignment="1">
      <alignment vertical="center" wrapText="1"/>
    </xf>
    <xf numFmtId="0" fontId="1" fillId="5" borderId="32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33" fillId="12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3 2" xfId="5" xr:uid="{0830D71F-1AFE-4B49-82D0-3D6991B62D5E}"/>
    <cellStyle name="Обычный 4" xfId="2" xr:uid="{00000000-0005-0000-0000-000004000000}"/>
  </cellStyles>
  <dxfs count="93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7"/>
  <sheetViews>
    <sheetView workbookViewId="0">
      <selection activeCell="C2" sqref="C2:G2"/>
    </sheetView>
  </sheetViews>
  <sheetFormatPr defaultColWidth="0" defaultRowHeight="14.4" x14ac:dyDescent="0.3"/>
  <cols>
    <col min="1" max="1" width="5.109375" style="12" customWidth="1"/>
    <col min="2" max="2" width="52" customWidth="1"/>
    <col min="3" max="3" width="33.5546875" customWidth="1"/>
    <col min="4" max="4" width="26.5546875" customWidth="1"/>
    <col min="5" max="5" width="15.5546875" customWidth="1"/>
    <col min="6" max="6" width="14.88671875" style="33" customWidth="1"/>
    <col min="7" max="7" width="14.44140625" customWidth="1"/>
    <col min="8" max="8" width="30.33203125" hidden="1" customWidth="1"/>
    <col min="9" max="16384" width="9.109375" hidden="1"/>
  </cols>
  <sheetData>
    <row r="1" spans="1:8" ht="22.8" customHeight="1" x14ac:dyDescent="0.3">
      <c r="A1" s="133" t="s">
        <v>123</v>
      </c>
      <c r="B1" s="134"/>
      <c r="C1" s="134"/>
      <c r="D1" s="134"/>
      <c r="E1" s="134"/>
      <c r="F1" s="134"/>
      <c r="G1" s="135"/>
    </row>
    <row r="2" spans="1:8" ht="83.25" customHeight="1" x14ac:dyDescent="0.3">
      <c r="A2" s="117" t="s">
        <v>20</v>
      </c>
      <c r="B2" s="117"/>
      <c r="C2" s="118" t="s">
        <v>138</v>
      </c>
      <c r="D2" s="119"/>
      <c r="E2" s="119"/>
      <c r="F2" s="119"/>
      <c r="G2" s="119"/>
    </row>
    <row r="3" spans="1:8" ht="21" x14ac:dyDescent="0.3">
      <c r="A3" s="129" t="s">
        <v>12</v>
      </c>
      <c r="B3" s="129"/>
      <c r="C3" s="129"/>
      <c r="D3" s="129"/>
      <c r="E3" s="129"/>
      <c r="F3" s="129"/>
      <c r="G3" s="130"/>
    </row>
    <row r="4" spans="1:8" ht="15" thickBot="1" x14ac:dyDescent="0.35">
      <c r="A4" s="131" t="s">
        <v>18</v>
      </c>
      <c r="B4" s="132"/>
      <c r="C4" s="7">
        <v>12</v>
      </c>
      <c r="D4" s="8"/>
      <c r="E4" s="8"/>
      <c r="F4" s="8"/>
      <c r="G4" s="8"/>
    </row>
    <row r="5" spans="1:8" x14ac:dyDescent="0.3">
      <c r="A5" s="123" t="s">
        <v>13</v>
      </c>
      <c r="B5" s="124"/>
      <c r="C5" s="124"/>
      <c r="D5" s="124"/>
      <c r="E5" s="124"/>
      <c r="F5" s="124"/>
      <c r="G5" s="125"/>
    </row>
    <row r="6" spans="1:8" x14ac:dyDescent="0.3">
      <c r="A6" s="126" t="s">
        <v>21</v>
      </c>
      <c r="B6" s="127"/>
      <c r="C6" s="127"/>
      <c r="D6" s="127"/>
      <c r="E6" s="127"/>
      <c r="F6" s="127"/>
      <c r="G6" s="128"/>
    </row>
    <row r="7" spans="1:8" x14ac:dyDescent="0.3">
      <c r="A7" s="126" t="s">
        <v>28</v>
      </c>
      <c r="B7" s="127"/>
      <c r="C7" s="127"/>
      <c r="D7" s="127"/>
      <c r="E7" s="127"/>
      <c r="F7" s="127"/>
      <c r="G7" s="128"/>
    </row>
    <row r="8" spans="1:8" x14ac:dyDescent="0.3">
      <c r="A8" s="126" t="s">
        <v>27</v>
      </c>
      <c r="B8" s="127"/>
      <c r="C8" s="127"/>
      <c r="D8" s="127"/>
      <c r="E8" s="127"/>
      <c r="F8" s="127"/>
      <c r="G8" s="128"/>
    </row>
    <row r="9" spans="1:8" x14ac:dyDescent="0.3">
      <c r="A9" s="126" t="s">
        <v>26</v>
      </c>
      <c r="B9" s="127"/>
      <c r="C9" s="127"/>
      <c r="D9" s="127"/>
      <c r="E9" s="127"/>
      <c r="F9" s="127"/>
      <c r="G9" s="128"/>
    </row>
    <row r="10" spans="1:8" x14ac:dyDescent="0.3">
      <c r="A10" s="126" t="s">
        <v>24</v>
      </c>
      <c r="B10" s="127"/>
      <c r="C10" s="127"/>
      <c r="D10" s="127"/>
      <c r="E10" s="127"/>
      <c r="F10" s="127"/>
      <c r="G10" s="128"/>
    </row>
    <row r="11" spans="1:8" x14ac:dyDescent="0.3">
      <c r="A11" s="126" t="s">
        <v>25</v>
      </c>
      <c r="B11" s="127"/>
      <c r="C11" s="127"/>
      <c r="D11" s="127"/>
      <c r="E11" s="127"/>
      <c r="F11" s="127"/>
      <c r="G11" s="128"/>
    </row>
    <row r="12" spans="1:8" x14ac:dyDescent="0.3">
      <c r="A12" s="126" t="s">
        <v>23</v>
      </c>
      <c r="B12" s="127"/>
      <c r="C12" s="127"/>
      <c r="D12" s="127"/>
      <c r="E12" s="127"/>
      <c r="F12" s="127"/>
      <c r="G12" s="128"/>
    </row>
    <row r="13" spans="1:8" ht="15" thickBot="1" x14ac:dyDescent="0.35">
      <c r="A13" s="120" t="s">
        <v>22</v>
      </c>
      <c r="B13" s="121"/>
      <c r="C13" s="121"/>
      <c r="D13" s="121"/>
      <c r="E13" s="121"/>
      <c r="F13" s="121"/>
      <c r="G13" s="122"/>
    </row>
    <row r="14" spans="1:8" ht="27.6" x14ac:dyDescent="0.3">
      <c r="A14" s="6" t="s">
        <v>0</v>
      </c>
      <c r="B14" s="6" t="s">
        <v>1</v>
      </c>
      <c r="C14" s="6" t="s">
        <v>10</v>
      </c>
      <c r="D14" s="6" t="s">
        <v>2</v>
      </c>
      <c r="E14" s="6" t="s">
        <v>4</v>
      </c>
      <c r="F14" s="6" t="s">
        <v>3</v>
      </c>
      <c r="G14" s="6" t="s">
        <v>8</v>
      </c>
      <c r="H14" s="18" t="s">
        <v>50</v>
      </c>
    </row>
    <row r="15" spans="1:8" ht="41.4" x14ac:dyDescent="0.3">
      <c r="A15" s="6">
        <v>1</v>
      </c>
      <c r="B15" s="25" t="s">
        <v>46</v>
      </c>
      <c r="C15" s="23" t="s">
        <v>17</v>
      </c>
      <c r="D15" s="24" t="s">
        <v>7</v>
      </c>
      <c r="E15" s="13">
        <v>1</v>
      </c>
      <c r="F15" s="6" t="s">
        <v>6</v>
      </c>
      <c r="G15" s="13">
        <v>1</v>
      </c>
    </row>
    <row r="16" spans="1:8" ht="41.4" x14ac:dyDescent="0.3">
      <c r="A16" s="6">
        <v>2</v>
      </c>
      <c r="B16" s="34" t="s">
        <v>105</v>
      </c>
      <c r="C16" s="23" t="s">
        <v>17</v>
      </c>
      <c r="D16" s="56" t="s">
        <v>11</v>
      </c>
      <c r="E16" s="13">
        <v>1</v>
      </c>
      <c r="F16" s="6" t="s">
        <v>6</v>
      </c>
      <c r="G16" s="13">
        <v>1</v>
      </c>
    </row>
    <row r="17" spans="1:8" ht="41.4" x14ac:dyDescent="0.3">
      <c r="A17" s="6">
        <v>3</v>
      </c>
      <c r="B17" s="25" t="s">
        <v>41</v>
      </c>
      <c r="C17" s="23" t="s">
        <v>17</v>
      </c>
      <c r="D17" s="24" t="s">
        <v>5</v>
      </c>
      <c r="E17" s="13">
        <v>1</v>
      </c>
      <c r="F17" s="6" t="s">
        <v>6</v>
      </c>
      <c r="G17" s="13">
        <v>1</v>
      </c>
    </row>
    <row r="18" spans="1:8" ht="41.4" x14ac:dyDescent="0.3">
      <c r="A18" s="6">
        <v>4</v>
      </c>
      <c r="B18" s="10" t="s">
        <v>34</v>
      </c>
      <c r="C18" s="23" t="s">
        <v>17</v>
      </c>
      <c r="D18" s="1" t="s">
        <v>5</v>
      </c>
      <c r="E18" s="13">
        <v>1</v>
      </c>
      <c r="F18" s="6" t="s">
        <v>6</v>
      </c>
      <c r="G18" s="13">
        <v>1</v>
      </c>
      <c r="H18" s="17" t="e">
        <f>COUNTIF(#REF!,B18)</f>
        <v>#REF!</v>
      </c>
    </row>
    <row r="19" spans="1:8" ht="41.4" x14ac:dyDescent="0.3">
      <c r="A19" s="6">
        <v>5</v>
      </c>
      <c r="B19" s="34" t="s">
        <v>106</v>
      </c>
      <c r="C19" s="23" t="s">
        <v>17</v>
      </c>
      <c r="D19" s="15" t="s">
        <v>11</v>
      </c>
      <c r="E19" s="13">
        <v>1</v>
      </c>
      <c r="F19" s="6" t="s">
        <v>6</v>
      </c>
      <c r="G19" s="13">
        <v>1</v>
      </c>
      <c r="H19" s="17"/>
    </row>
    <row r="20" spans="1:8" ht="41.4" x14ac:dyDescent="0.3">
      <c r="A20" s="6">
        <v>6</v>
      </c>
      <c r="B20" s="55" t="s">
        <v>33</v>
      </c>
      <c r="C20" s="23" t="s">
        <v>17</v>
      </c>
      <c r="D20" s="1" t="s">
        <v>11</v>
      </c>
      <c r="E20" s="13">
        <v>1</v>
      </c>
      <c r="F20" s="6" t="s">
        <v>6</v>
      </c>
      <c r="G20" s="13">
        <v>1</v>
      </c>
      <c r="H20" s="17"/>
    </row>
    <row r="21" spans="1:8" ht="21.6" thickBot="1" x14ac:dyDescent="0.35">
      <c r="A21" s="129" t="s">
        <v>15</v>
      </c>
      <c r="B21" s="129"/>
      <c r="C21" s="129"/>
      <c r="D21" s="129"/>
      <c r="E21" s="129"/>
      <c r="F21" s="129"/>
      <c r="G21" s="130"/>
    </row>
    <row r="22" spans="1:8" x14ac:dyDescent="0.3">
      <c r="A22" s="123" t="s">
        <v>13</v>
      </c>
      <c r="B22" s="124"/>
      <c r="C22" s="124"/>
      <c r="D22" s="124"/>
      <c r="E22" s="124"/>
      <c r="F22" s="124"/>
      <c r="G22" s="125"/>
    </row>
    <row r="23" spans="1:8" x14ac:dyDescent="0.3">
      <c r="A23" s="126" t="s">
        <v>21</v>
      </c>
      <c r="B23" s="127"/>
      <c r="C23" s="127"/>
      <c r="D23" s="127"/>
      <c r="E23" s="127"/>
      <c r="F23" s="127"/>
      <c r="G23" s="128"/>
    </row>
    <row r="24" spans="1:8" x14ac:dyDescent="0.3">
      <c r="A24" s="126" t="s">
        <v>28</v>
      </c>
      <c r="B24" s="127"/>
      <c r="C24" s="127"/>
      <c r="D24" s="127"/>
      <c r="E24" s="127"/>
      <c r="F24" s="127"/>
      <c r="G24" s="128"/>
    </row>
    <row r="25" spans="1:8" x14ac:dyDescent="0.3">
      <c r="A25" s="126" t="s">
        <v>27</v>
      </c>
      <c r="B25" s="127"/>
      <c r="C25" s="127"/>
      <c r="D25" s="127"/>
      <c r="E25" s="127"/>
      <c r="F25" s="127"/>
      <c r="G25" s="128"/>
    </row>
    <row r="26" spans="1:8" x14ac:dyDescent="0.3">
      <c r="A26" s="126" t="s">
        <v>26</v>
      </c>
      <c r="B26" s="127"/>
      <c r="C26" s="127"/>
      <c r="D26" s="127"/>
      <c r="E26" s="127"/>
      <c r="F26" s="127"/>
      <c r="G26" s="128"/>
    </row>
    <row r="27" spans="1:8" x14ac:dyDescent="0.3">
      <c r="A27" s="126" t="s">
        <v>24</v>
      </c>
      <c r="B27" s="127"/>
      <c r="C27" s="127"/>
      <c r="D27" s="127"/>
      <c r="E27" s="127"/>
      <c r="F27" s="127"/>
      <c r="G27" s="128"/>
    </row>
    <row r="28" spans="1:8" x14ac:dyDescent="0.3">
      <c r="A28" s="126" t="s">
        <v>25</v>
      </c>
      <c r="B28" s="127"/>
      <c r="C28" s="127"/>
      <c r="D28" s="127"/>
      <c r="E28" s="127"/>
      <c r="F28" s="127"/>
      <c r="G28" s="128"/>
    </row>
    <row r="29" spans="1:8" x14ac:dyDescent="0.3">
      <c r="A29" s="126" t="s">
        <v>23</v>
      </c>
      <c r="B29" s="127"/>
      <c r="C29" s="127"/>
      <c r="D29" s="127"/>
      <c r="E29" s="127"/>
      <c r="F29" s="127"/>
      <c r="G29" s="128"/>
    </row>
    <row r="30" spans="1:8" ht="15" thickBot="1" x14ac:dyDescent="0.35">
      <c r="A30" s="120" t="s">
        <v>22</v>
      </c>
      <c r="B30" s="121"/>
      <c r="C30" s="121"/>
      <c r="D30" s="121"/>
      <c r="E30" s="121"/>
      <c r="F30" s="121"/>
      <c r="G30" s="122"/>
    </row>
    <row r="31" spans="1:8" ht="27.6" x14ac:dyDescent="0.3">
      <c r="A31" s="6" t="s">
        <v>0</v>
      </c>
      <c r="B31" s="6" t="s">
        <v>1</v>
      </c>
      <c r="C31" s="6" t="s">
        <v>10</v>
      </c>
      <c r="D31" s="6" t="s">
        <v>2</v>
      </c>
      <c r="E31" s="6" t="s">
        <v>4</v>
      </c>
      <c r="F31" s="6" t="s">
        <v>3</v>
      </c>
      <c r="G31" s="6" t="s">
        <v>8</v>
      </c>
    </row>
    <row r="32" spans="1:8" ht="46.8" x14ac:dyDescent="0.3">
      <c r="A32" s="3">
        <v>1</v>
      </c>
      <c r="B32" s="28" t="s">
        <v>48</v>
      </c>
      <c r="C32" s="20" t="s">
        <v>17</v>
      </c>
      <c r="D32" s="21" t="s">
        <v>7</v>
      </c>
      <c r="E32" s="27">
        <v>1</v>
      </c>
      <c r="F32" s="19" t="s">
        <v>55</v>
      </c>
      <c r="G32" s="26">
        <f>E32*$C$4</f>
        <v>12</v>
      </c>
    </row>
    <row r="33" spans="1:7" ht="46.8" x14ac:dyDescent="0.3">
      <c r="A33" s="3">
        <v>2</v>
      </c>
      <c r="B33" s="28" t="s">
        <v>37</v>
      </c>
      <c r="C33" s="20" t="s">
        <v>17</v>
      </c>
      <c r="D33" s="21" t="s">
        <v>7</v>
      </c>
      <c r="E33" s="27">
        <v>1</v>
      </c>
      <c r="F33" s="19" t="s">
        <v>54</v>
      </c>
      <c r="G33" s="26">
        <f>E33*$C$4</f>
        <v>12</v>
      </c>
    </row>
    <row r="34" spans="1:7" ht="21.6" thickBot="1" x14ac:dyDescent="0.35">
      <c r="A34" s="129" t="s">
        <v>16</v>
      </c>
      <c r="B34" s="129"/>
      <c r="C34" s="129"/>
      <c r="D34" s="129"/>
      <c r="E34" s="129"/>
      <c r="F34" s="129"/>
      <c r="G34" s="130"/>
    </row>
    <row r="35" spans="1:7" x14ac:dyDescent="0.3">
      <c r="A35" s="123" t="s">
        <v>13</v>
      </c>
      <c r="B35" s="124"/>
      <c r="C35" s="124"/>
      <c r="D35" s="124"/>
      <c r="E35" s="124"/>
      <c r="F35" s="124"/>
      <c r="G35" s="125"/>
    </row>
    <row r="36" spans="1:7" x14ac:dyDescent="0.3">
      <c r="A36" s="126" t="s">
        <v>21</v>
      </c>
      <c r="B36" s="127"/>
      <c r="C36" s="127"/>
      <c r="D36" s="127"/>
      <c r="E36" s="127"/>
      <c r="F36" s="127"/>
      <c r="G36" s="128"/>
    </row>
    <row r="37" spans="1:7" x14ac:dyDescent="0.3">
      <c r="A37" s="126" t="s">
        <v>28</v>
      </c>
      <c r="B37" s="127"/>
      <c r="C37" s="127"/>
      <c r="D37" s="127"/>
      <c r="E37" s="127"/>
      <c r="F37" s="127"/>
      <c r="G37" s="128"/>
    </row>
    <row r="38" spans="1:7" x14ac:dyDescent="0.3">
      <c r="A38" s="126" t="s">
        <v>27</v>
      </c>
      <c r="B38" s="127"/>
      <c r="C38" s="127"/>
      <c r="D38" s="127"/>
      <c r="E38" s="127"/>
      <c r="F38" s="127"/>
      <c r="G38" s="128"/>
    </row>
    <row r="39" spans="1:7" x14ac:dyDescent="0.3">
      <c r="A39" s="126" t="s">
        <v>26</v>
      </c>
      <c r="B39" s="127"/>
      <c r="C39" s="127"/>
      <c r="D39" s="127"/>
      <c r="E39" s="127"/>
      <c r="F39" s="127"/>
      <c r="G39" s="128"/>
    </row>
    <row r="40" spans="1:7" x14ac:dyDescent="0.3">
      <c r="A40" s="126" t="s">
        <v>24</v>
      </c>
      <c r="B40" s="127"/>
      <c r="C40" s="127"/>
      <c r="D40" s="127"/>
      <c r="E40" s="127"/>
      <c r="F40" s="127"/>
      <c r="G40" s="128"/>
    </row>
    <row r="41" spans="1:7" x14ac:dyDescent="0.3">
      <c r="A41" s="126" t="s">
        <v>25</v>
      </c>
      <c r="B41" s="127"/>
      <c r="C41" s="127"/>
      <c r="D41" s="127"/>
      <c r="E41" s="127"/>
      <c r="F41" s="127"/>
      <c r="G41" s="128"/>
    </row>
    <row r="42" spans="1:7" x14ac:dyDescent="0.3">
      <c r="A42" s="126" t="s">
        <v>23</v>
      </c>
      <c r="B42" s="127"/>
      <c r="C42" s="127"/>
      <c r="D42" s="127"/>
      <c r="E42" s="127"/>
      <c r="F42" s="127"/>
      <c r="G42" s="128"/>
    </row>
    <row r="43" spans="1:7" ht="15" thickBot="1" x14ac:dyDescent="0.35">
      <c r="A43" s="120" t="s">
        <v>22</v>
      </c>
      <c r="B43" s="121"/>
      <c r="C43" s="121"/>
      <c r="D43" s="121"/>
      <c r="E43" s="121"/>
      <c r="F43" s="121"/>
      <c r="G43" s="122"/>
    </row>
    <row r="44" spans="1:7" ht="27.6" x14ac:dyDescent="0.3">
      <c r="A44" s="6" t="s">
        <v>0</v>
      </c>
      <c r="B44" s="6" t="s">
        <v>1</v>
      </c>
      <c r="C44" s="6" t="s">
        <v>10</v>
      </c>
      <c r="D44" s="6" t="s">
        <v>2</v>
      </c>
      <c r="E44" s="6" t="s">
        <v>4</v>
      </c>
      <c r="F44" s="6" t="s">
        <v>3</v>
      </c>
      <c r="G44" s="6" t="s">
        <v>8</v>
      </c>
    </row>
    <row r="45" spans="1:7" ht="46.8" x14ac:dyDescent="0.3">
      <c r="A45" s="3">
        <v>1</v>
      </c>
      <c r="B45" s="45" t="s">
        <v>52</v>
      </c>
      <c r="C45" s="20" t="s">
        <v>17</v>
      </c>
      <c r="D45" s="21" t="s">
        <v>5</v>
      </c>
      <c r="E45" s="27">
        <v>1</v>
      </c>
      <c r="F45" s="18" t="s">
        <v>6</v>
      </c>
      <c r="G45" s="26">
        <v>1</v>
      </c>
    </row>
    <row r="46" spans="1:7" ht="46.8" x14ac:dyDescent="0.3">
      <c r="A46" s="3">
        <v>2</v>
      </c>
      <c r="B46" s="28" t="s">
        <v>48</v>
      </c>
      <c r="C46" s="20" t="s">
        <v>17</v>
      </c>
      <c r="D46" s="21" t="s">
        <v>7</v>
      </c>
      <c r="E46" s="27">
        <v>1</v>
      </c>
      <c r="F46" s="19" t="s">
        <v>6</v>
      </c>
      <c r="G46" s="26">
        <v>1</v>
      </c>
    </row>
    <row r="47" spans="1:7" ht="46.8" x14ac:dyDescent="0.3">
      <c r="A47" s="2">
        <v>3</v>
      </c>
      <c r="B47" s="28" t="s">
        <v>37</v>
      </c>
      <c r="C47" s="20" t="s">
        <v>17</v>
      </c>
      <c r="D47" s="21" t="s">
        <v>7</v>
      </c>
      <c r="E47" s="27">
        <v>1</v>
      </c>
      <c r="F47" s="39" t="s">
        <v>6</v>
      </c>
      <c r="G47" s="26">
        <v>1</v>
      </c>
    </row>
    <row r="48" spans="1:7" ht="21" x14ac:dyDescent="0.3">
      <c r="A48" s="129" t="s">
        <v>14</v>
      </c>
      <c r="B48" s="129"/>
      <c r="C48" s="129"/>
      <c r="D48" s="129"/>
      <c r="E48" s="129"/>
      <c r="F48" s="129"/>
      <c r="G48" s="130"/>
    </row>
    <row r="49" spans="1:8" ht="27.6" x14ac:dyDescent="0.3">
      <c r="A49" s="3" t="s">
        <v>0</v>
      </c>
      <c r="B49" s="3" t="s">
        <v>1</v>
      </c>
      <c r="C49" s="3" t="s">
        <v>10</v>
      </c>
      <c r="D49" s="3" t="s">
        <v>2</v>
      </c>
      <c r="E49" s="3" t="s">
        <v>4</v>
      </c>
      <c r="F49" s="3" t="s">
        <v>3</v>
      </c>
      <c r="G49" s="3" t="s">
        <v>8</v>
      </c>
    </row>
    <row r="50" spans="1:8" ht="41.4" x14ac:dyDescent="0.3">
      <c r="A50" s="2">
        <v>1</v>
      </c>
      <c r="B50" s="11" t="s">
        <v>29</v>
      </c>
      <c r="C50" s="5" t="s">
        <v>17</v>
      </c>
      <c r="D50" s="32" t="s">
        <v>9</v>
      </c>
      <c r="E50" s="4">
        <v>1</v>
      </c>
      <c r="F50" s="9" t="s">
        <v>6</v>
      </c>
      <c r="G50" s="4">
        <f>E50</f>
        <v>1</v>
      </c>
    </row>
    <row r="51" spans="1:8" ht="46.8" x14ac:dyDescent="0.3">
      <c r="A51" s="2">
        <v>2</v>
      </c>
      <c r="B51" s="62" t="s">
        <v>58</v>
      </c>
      <c r="C51" s="20" t="s">
        <v>17</v>
      </c>
      <c r="D51" s="42" t="s">
        <v>49</v>
      </c>
      <c r="E51" s="58">
        <f>$C$4</f>
        <v>12</v>
      </c>
      <c r="F51" s="60" t="s">
        <v>6</v>
      </c>
      <c r="G51" s="58">
        <f>$C$4</f>
        <v>12</v>
      </c>
    </row>
    <row r="52" spans="1:8" ht="41.4" x14ac:dyDescent="0.3">
      <c r="A52" s="2">
        <v>3</v>
      </c>
      <c r="B52" s="10" t="s">
        <v>32</v>
      </c>
      <c r="C52" s="5" t="s">
        <v>17</v>
      </c>
      <c r="D52" s="32" t="s">
        <v>9</v>
      </c>
      <c r="E52" s="4">
        <v>1</v>
      </c>
      <c r="F52" s="9" t="s">
        <v>6</v>
      </c>
      <c r="G52" s="59">
        <f>E52</f>
        <v>1</v>
      </c>
    </row>
    <row r="53" spans="1:8" ht="41.4" x14ac:dyDescent="0.3">
      <c r="A53" s="2">
        <v>4</v>
      </c>
      <c r="B53" s="57" t="s">
        <v>53</v>
      </c>
      <c r="C53" s="5" t="s">
        <v>17</v>
      </c>
      <c r="D53" s="42" t="s">
        <v>9</v>
      </c>
      <c r="E53" s="58">
        <f>$C$4</f>
        <v>12</v>
      </c>
      <c r="F53" s="60" t="s">
        <v>6</v>
      </c>
      <c r="G53" s="58">
        <f>$C$4</f>
        <v>12</v>
      </c>
    </row>
    <row r="54" spans="1:8" ht="41.4" x14ac:dyDescent="0.3">
      <c r="A54" s="2">
        <v>5</v>
      </c>
      <c r="B54" s="31" t="s">
        <v>30</v>
      </c>
      <c r="C54" s="5" t="s">
        <v>17</v>
      </c>
      <c r="D54" s="32" t="s">
        <v>9</v>
      </c>
      <c r="E54" s="59">
        <v>1</v>
      </c>
      <c r="F54" s="30" t="s">
        <v>6</v>
      </c>
      <c r="G54" s="59">
        <f>E54</f>
        <v>1</v>
      </c>
    </row>
    <row r="55" spans="1:8" s="47" customFormat="1" ht="46.8" x14ac:dyDescent="0.3">
      <c r="A55" s="2">
        <v>6</v>
      </c>
      <c r="B55" s="41" t="s">
        <v>59</v>
      </c>
      <c r="C55" s="20" t="s">
        <v>17</v>
      </c>
      <c r="D55" s="42" t="s">
        <v>49</v>
      </c>
      <c r="E55" s="58">
        <f>$C$4</f>
        <v>12</v>
      </c>
      <c r="F55" s="42" t="s">
        <v>61</v>
      </c>
      <c r="G55" s="44">
        <f>$C$4</f>
        <v>12</v>
      </c>
      <c r="H55" s="35" t="e">
        <v>#VALUE!</v>
      </c>
    </row>
    <row r="56" spans="1:8" s="47" customFormat="1" ht="41.4" x14ac:dyDescent="0.3">
      <c r="A56" s="2">
        <v>7</v>
      </c>
      <c r="B56" s="63" t="s">
        <v>31</v>
      </c>
      <c r="C56" s="5" t="s">
        <v>17</v>
      </c>
      <c r="D56" s="32" t="s">
        <v>9</v>
      </c>
      <c r="E56" s="59">
        <v>1</v>
      </c>
      <c r="F56" s="30" t="s">
        <v>6</v>
      </c>
      <c r="G56" s="59">
        <f>E56</f>
        <v>1</v>
      </c>
    </row>
    <row r="57" spans="1:8" s="47" customFormat="1" ht="46.8" x14ac:dyDescent="0.3">
      <c r="A57" s="2">
        <v>8</v>
      </c>
      <c r="B57" s="61" t="s">
        <v>60</v>
      </c>
      <c r="C57" s="20" t="s">
        <v>17</v>
      </c>
      <c r="D57" s="42" t="s">
        <v>49</v>
      </c>
      <c r="E57" s="58">
        <f>$C$4</f>
        <v>12</v>
      </c>
      <c r="F57" s="42" t="s">
        <v>6</v>
      </c>
      <c r="G57" s="44">
        <f>$C$4</f>
        <v>12</v>
      </c>
    </row>
  </sheetData>
  <sortState xmlns:xlrd2="http://schemas.microsoft.com/office/spreadsheetml/2017/richdata2" ref="B51:G57">
    <sortCondition ref="B50:B57"/>
  </sortState>
  <mergeCells count="35">
    <mergeCell ref="A42:G42"/>
    <mergeCell ref="A43:G43"/>
    <mergeCell ref="A48:G48"/>
    <mergeCell ref="A36:G36"/>
    <mergeCell ref="A37:G37"/>
    <mergeCell ref="A38:G38"/>
    <mergeCell ref="A39:G39"/>
    <mergeCell ref="A40:G40"/>
    <mergeCell ref="A41:G41"/>
    <mergeCell ref="A1:G1"/>
    <mergeCell ref="A35:G35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30:G30"/>
    <mergeCell ref="A34:G34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</mergeCells>
  <dataValidations disablePrompts="1" count="3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2 B45" xr:uid="{961E871C-6FA3-4970-8E15-FA277242BF08}"/>
    <dataValidation type="list" allowBlank="1" showInputMessage="1" showErrorMessage="1" sqref="D15:D17" xr:uid="{3A530EFB-A676-4730-93F2-13876E48465C}">
      <formula1>"Мебель, Оборудование, Программное обеспечение, Оборудование IT"</formula1>
    </dataValidation>
    <dataValidation type="list" allowBlank="1" showInputMessage="1" showErrorMessage="1" sqref="D50:D51" xr:uid="{E7B0AEAF-CE11-4135-8AAA-E3F392E3D2E1}">
      <formula1>"Охрана труда, Техника безопасности"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543DE3C-2FCF-473A-B41E-D3A471879FD3}">
          <x14:formula1>
            <xm:f>Виды!$A$1:$A$4</xm:f>
          </x14:formula1>
          <xm:sqref>D32:D33 D18:D20 D45:D47</xm:sqref>
        </x14:dataValidation>
        <x14:dataValidation type="list" allowBlank="1" showInputMessage="1" showErrorMessage="1" xr:uid="{A1427F8C-28C4-4E1C-93BF-23B917BC3A45}">
          <x14:formula1>
            <xm:f>Виды!$A$1:$A$6</xm:f>
          </x14:formula1>
          <xm:sqref>D54:D57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B087D-A0C9-417B-B17D-2AB12DBCD612}">
  <dimension ref="A1:G4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2" customWidth="1"/>
    <col min="2" max="2" width="46" customWidth="1"/>
    <col min="3" max="3" width="46.5546875" customWidth="1"/>
    <col min="4" max="4" width="26.5546875" style="71" customWidth="1"/>
    <col min="5" max="5" width="15.5546875" style="71" customWidth="1"/>
    <col min="6" max="6" width="14.88671875" style="71" customWidth="1"/>
    <col min="7" max="7" width="14.44140625" style="71" customWidth="1"/>
    <col min="8" max="16384" width="9.109375" hidden="1"/>
  </cols>
  <sheetData>
    <row r="1" spans="1:7" ht="82.8" customHeight="1" x14ac:dyDescent="0.3">
      <c r="A1" s="165" t="s">
        <v>177</v>
      </c>
      <c r="B1" s="165"/>
      <c r="C1" s="165"/>
      <c r="D1" s="165"/>
      <c r="E1" s="165"/>
      <c r="F1" s="165"/>
      <c r="G1" s="165"/>
    </row>
    <row r="2" spans="1:7" ht="21" x14ac:dyDescent="0.3">
      <c r="A2" s="64" t="s">
        <v>140</v>
      </c>
      <c r="B2" s="65" t="s">
        <v>141</v>
      </c>
      <c r="C2" s="152" t="s">
        <v>139</v>
      </c>
      <c r="D2" s="152"/>
      <c r="E2" s="152"/>
      <c r="F2" s="152"/>
      <c r="G2" s="152"/>
    </row>
    <row r="3" spans="1:7" ht="18" x14ac:dyDescent="0.35">
      <c r="A3" s="153" t="s">
        <v>142</v>
      </c>
      <c r="B3" s="154"/>
      <c r="C3" s="155">
        <f>D19+D24</f>
        <v>12</v>
      </c>
      <c r="D3" s="155"/>
      <c r="E3" s="155"/>
      <c r="F3" s="155"/>
      <c r="G3" s="155"/>
    </row>
    <row r="4" spans="1:7" ht="50.25" customHeight="1" x14ac:dyDescent="0.3">
      <c r="A4" s="156" t="s">
        <v>143</v>
      </c>
      <c r="B4" s="157"/>
      <c r="C4" s="158" t="s">
        <v>138</v>
      </c>
      <c r="D4" s="159"/>
      <c r="E4" s="159"/>
      <c r="F4" s="159"/>
      <c r="G4" s="159"/>
    </row>
    <row r="5" spans="1:7" ht="14.4" x14ac:dyDescent="0.3">
      <c r="A5" s="160" t="s">
        <v>13</v>
      </c>
      <c r="B5" s="161"/>
      <c r="C5" s="161"/>
      <c r="D5" s="161"/>
      <c r="E5" s="161"/>
      <c r="F5" s="161"/>
      <c r="G5" s="161"/>
    </row>
    <row r="6" spans="1:7" ht="14.4" x14ac:dyDescent="0.3">
      <c r="A6" s="146" t="s">
        <v>144</v>
      </c>
      <c r="B6" s="147"/>
      <c r="C6" s="147"/>
      <c r="D6" s="147"/>
      <c r="E6" s="147"/>
      <c r="F6" s="147"/>
      <c r="G6" s="147"/>
    </row>
    <row r="7" spans="1:7" ht="14.4" x14ac:dyDescent="0.3">
      <c r="A7" s="146" t="s">
        <v>145</v>
      </c>
      <c r="B7" s="147"/>
      <c r="C7" s="147"/>
      <c r="D7" s="147"/>
      <c r="E7" s="147"/>
      <c r="F7" s="147"/>
      <c r="G7" s="147"/>
    </row>
    <row r="8" spans="1:7" ht="14.4" x14ac:dyDescent="0.3">
      <c r="A8" s="146" t="s">
        <v>146</v>
      </c>
      <c r="B8" s="147"/>
      <c r="C8" s="147"/>
      <c r="D8" s="147"/>
      <c r="E8" s="147"/>
      <c r="F8" s="147"/>
      <c r="G8" s="147"/>
    </row>
    <row r="9" spans="1:7" ht="14.4" x14ac:dyDescent="0.3">
      <c r="A9" s="146" t="s">
        <v>147</v>
      </c>
      <c r="B9" s="147"/>
      <c r="C9" s="147"/>
      <c r="D9" s="147"/>
      <c r="E9" s="147"/>
      <c r="F9" s="147"/>
      <c r="G9" s="147"/>
    </row>
    <row r="10" spans="1:7" ht="14.4" x14ac:dyDescent="0.3">
      <c r="A10" s="146" t="s">
        <v>148</v>
      </c>
      <c r="B10" s="147"/>
      <c r="C10" s="147"/>
      <c r="D10" s="147"/>
      <c r="E10" s="147"/>
      <c r="F10" s="147"/>
      <c r="G10" s="147"/>
    </row>
    <row r="11" spans="1:7" ht="14.4" x14ac:dyDescent="0.3">
      <c r="A11" s="146" t="s">
        <v>149</v>
      </c>
      <c r="B11" s="147"/>
      <c r="C11" s="147"/>
      <c r="D11" s="147"/>
      <c r="E11" s="147"/>
      <c r="F11" s="147"/>
      <c r="G11" s="147"/>
    </row>
    <row r="12" spans="1:7" ht="14.4" x14ac:dyDescent="0.3">
      <c r="A12" s="146" t="s">
        <v>150</v>
      </c>
      <c r="B12" s="147"/>
      <c r="C12" s="147"/>
      <c r="D12" s="147"/>
      <c r="E12" s="147"/>
      <c r="F12" s="147"/>
      <c r="G12" s="147"/>
    </row>
    <row r="13" spans="1:7" ht="14.4" x14ac:dyDescent="0.3">
      <c r="A13" s="148" t="s">
        <v>22</v>
      </c>
      <c r="B13" s="149"/>
      <c r="C13" s="149"/>
      <c r="D13" s="149"/>
      <c r="E13" s="149"/>
      <c r="F13" s="149"/>
      <c r="G13" s="149"/>
    </row>
    <row r="14" spans="1:7" ht="17.399999999999999" x14ac:dyDescent="0.3">
      <c r="A14" s="150" t="s">
        <v>12</v>
      </c>
      <c r="B14" s="151"/>
      <c r="C14" s="151"/>
      <c r="D14" s="151"/>
      <c r="E14" s="145"/>
      <c r="F14" s="145"/>
      <c r="G14" s="151"/>
    </row>
    <row r="15" spans="1:7" s="71" customFormat="1" ht="46.8" x14ac:dyDescent="0.3">
      <c r="A15" s="66" t="s">
        <v>0</v>
      </c>
      <c r="B15" s="66" t="s">
        <v>1</v>
      </c>
      <c r="C15" s="67" t="s">
        <v>10</v>
      </c>
      <c r="D15" s="67" t="s">
        <v>2</v>
      </c>
      <c r="E15" s="68"/>
      <c r="F15" s="69"/>
      <c r="G15" s="70" t="s">
        <v>151</v>
      </c>
    </row>
    <row r="16" spans="1:7" s="71" customFormat="1" ht="31.2" x14ac:dyDescent="0.3">
      <c r="A16" s="43">
        <v>1</v>
      </c>
      <c r="B16" s="45" t="s">
        <v>152</v>
      </c>
      <c r="C16" s="72" t="s">
        <v>17</v>
      </c>
      <c r="D16" s="114" t="s">
        <v>5</v>
      </c>
      <c r="E16" s="73"/>
      <c r="F16" s="74"/>
      <c r="G16" s="75">
        <v>1</v>
      </c>
    </row>
    <row r="17" spans="1:7" s="71" customFormat="1" ht="31.2" x14ac:dyDescent="0.3">
      <c r="A17" s="76">
        <v>2</v>
      </c>
      <c r="B17" s="77" t="s">
        <v>41</v>
      </c>
      <c r="C17" s="78" t="s">
        <v>17</v>
      </c>
      <c r="D17" s="114" t="s">
        <v>5</v>
      </c>
      <c r="E17" s="73"/>
      <c r="F17" s="74"/>
      <c r="G17" s="79">
        <v>1</v>
      </c>
    </row>
    <row r="18" spans="1:7" ht="17.399999999999999" x14ac:dyDescent="0.3">
      <c r="A18" s="136" t="s">
        <v>153</v>
      </c>
      <c r="B18" s="137"/>
      <c r="C18" s="137"/>
      <c r="D18" s="138">
        <v>1</v>
      </c>
      <c r="E18" s="138"/>
      <c r="F18" s="138"/>
      <c r="G18" s="138"/>
    </row>
    <row r="19" spans="1:7" x14ac:dyDescent="0.3">
      <c r="A19" s="139" t="s">
        <v>18</v>
      </c>
      <c r="B19" s="140"/>
      <c r="C19" s="140"/>
      <c r="D19" s="141">
        <v>6</v>
      </c>
      <c r="E19" s="141"/>
      <c r="F19" s="141"/>
      <c r="G19" s="141"/>
    </row>
    <row r="20" spans="1:7" s="71" customFormat="1" ht="46.8" x14ac:dyDescent="0.3">
      <c r="A20" s="66" t="s">
        <v>0</v>
      </c>
      <c r="B20" s="66" t="s">
        <v>1</v>
      </c>
      <c r="C20" s="66" t="s">
        <v>10</v>
      </c>
      <c r="D20" s="66" t="s">
        <v>2</v>
      </c>
      <c r="E20" s="66" t="s">
        <v>154</v>
      </c>
      <c r="F20" s="66" t="s">
        <v>155</v>
      </c>
      <c r="G20" s="66" t="s">
        <v>151</v>
      </c>
    </row>
    <row r="21" spans="1:7" s="71" customFormat="1" ht="31.2" x14ac:dyDescent="0.3">
      <c r="A21" s="36">
        <v>1</v>
      </c>
      <c r="B21" s="28" t="s">
        <v>162</v>
      </c>
      <c r="C21" s="80" t="s">
        <v>17</v>
      </c>
      <c r="D21" s="114" t="s">
        <v>7</v>
      </c>
      <c r="E21" s="26">
        <v>1</v>
      </c>
      <c r="F21" s="26" t="s">
        <v>156</v>
      </c>
      <c r="G21" s="26">
        <f>$D$19*E21/IF(F21="на 1 р.м.",1,IF(F21="на 2 р.м.",2,#VALUE!))</f>
        <v>6</v>
      </c>
    </row>
    <row r="22" spans="1:7" s="71" customFormat="1" ht="31.2" x14ac:dyDescent="0.3">
      <c r="A22" s="36">
        <v>2</v>
      </c>
      <c r="B22" s="28" t="s">
        <v>37</v>
      </c>
      <c r="C22" s="80" t="s">
        <v>17</v>
      </c>
      <c r="D22" s="114" t="s">
        <v>7</v>
      </c>
      <c r="E22" s="26">
        <v>1</v>
      </c>
      <c r="F22" s="26" t="s">
        <v>156</v>
      </c>
      <c r="G22" s="26">
        <f>$D$19*E22/IF(F22="на 1 р.м.",1,IF(F22="на 2 р.м.",2,#VALUE!))</f>
        <v>6</v>
      </c>
    </row>
    <row r="23" spans="1:7" ht="17.399999999999999" x14ac:dyDescent="0.3">
      <c r="A23" s="136" t="s">
        <v>153</v>
      </c>
      <c r="B23" s="137"/>
      <c r="C23" s="137"/>
      <c r="D23" s="138">
        <v>2</v>
      </c>
      <c r="E23" s="138"/>
      <c r="F23" s="138"/>
      <c r="G23" s="138"/>
    </row>
    <row r="24" spans="1:7" x14ac:dyDescent="0.3">
      <c r="A24" s="139" t="s">
        <v>18</v>
      </c>
      <c r="B24" s="140"/>
      <c r="C24" s="140"/>
      <c r="D24" s="141">
        <v>6</v>
      </c>
      <c r="E24" s="141"/>
      <c r="F24" s="141"/>
      <c r="G24" s="141"/>
    </row>
    <row r="25" spans="1:7" s="71" customFormat="1" ht="46.8" x14ac:dyDescent="0.3">
      <c r="A25" s="66" t="s">
        <v>0</v>
      </c>
      <c r="B25" s="66" t="s">
        <v>1</v>
      </c>
      <c r="C25" s="66" t="s">
        <v>10</v>
      </c>
      <c r="D25" s="66" t="s">
        <v>2</v>
      </c>
      <c r="E25" s="66" t="s">
        <v>154</v>
      </c>
      <c r="F25" s="66" t="s">
        <v>155</v>
      </c>
      <c r="G25" s="66" t="s">
        <v>151</v>
      </c>
    </row>
    <row r="26" spans="1:7" s="71" customFormat="1" ht="93.6" x14ac:dyDescent="0.3">
      <c r="A26" s="36">
        <v>1</v>
      </c>
      <c r="B26" s="45" t="s">
        <v>52</v>
      </c>
      <c r="C26" s="72" t="s">
        <v>157</v>
      </c>
      <c r="D26" s="114" t="s">
        <v>5</v>
      </c>
      <c r="E26" s="26">
        <v>1</v>
      </c>
      <c r="F26" s="26" t="s">
        <v>156</v>
      </c>
      <c r="G26" s="26">
        <f>$D$24*E26/IF(F26="на 1 р.м.",1,IF(F26="на 2 р.м.",2,#VALUE!))</f>
        <v>6</v>
      </c>
    </row>
    <row r="27" spans="1:7" s="71" customFormat="1" ht="46.8" x14ac:dyDescent="0.3">
      <c r="A27" s="36">
        <v>2</v>
      </c>
      <c r="B27" s="45" t="s">
        <v>176</v>
      </c>
      <c r="C27" s="80" t="s">
        <v>158</v>
      </c>
      <c r="D27" s="114" t="s">
        <v>19</v>
      </c>
      <c r="E27" s="26">
        <v>1</v>
      </c>
      <c r="F27" s="26" t="s">
        <v>156</v>
      </c>
      <c r="G27" s="26">
        <f>$D$24*E27/IF(F27="на 1 р.м.",1,IF(F27="на 2 р.м.",2,#VALUE!))</f>
        <v>6</v>
      </c>
    </row>
    <row r="28" spans="1:7" s="71" customFormat="1" ht="31.2" x14ac:dyDescent="0.3">
      <c r="A28" s="36">
        <v>3</v>
      </c>
      <c r="B28" s="28" t="s">
        <v>100</v>
      </c>
      <c r="C28" s="80" t="s">
        <v>17</v>
      </c>
      <c r="D28" s="114" t="s">
        <v>7</v>
      </c>
      <c r="E28" s="26">
        <v>1</v>
      </c>
      <c r="F28" s="26" t="s">
        <v>156</v>
      </c>
      <c r="G28" s="26">
        <f>$D$24*E28/IF(F28="на 1 р.м.",1,IF(F28="на 2 р.м.",2,#VALUE!))</f>
        <v>6</v>
      </c>
    </row>
    <row r="29" spans="1:7" s="71" customFormat="1" ht="31.2" x14ac:dyDescent="0.3">
      <c r="A29" s="36">
        <v>4</v>
      </c>
      <c r="B29" s="81" t="s">
        <v>159</v>
      </c>
      <c r="C29" s="80" t="s">
        <v>17</v>
      </c>
      <c r="D29" s="114" t="s">
        <v>7</v>
      </c>
      <c r="E29" s="26">
        <v>1</v>
      </c>
      <c r="F29" s="26" t="s">
        <v>156</v>
      </c>
      <c r="G29" s="26">
        <f>$D$24*E29/IF(F29="на 1 р.м.",1,IF(F29="на 2 р.м.",2,#VALUE!))</f>
        <v>6</v>
      </c>
    </row>
    <row r="30" spans="1:7" ht="17.399999999999999" x14ac:dyDescent="0.3">
      <c r="A30" s="142" t="s">
        <v>16</v>
      </c>
      <c r="B30" s="143"/>
      <c r="C30" s="143"/>
      <c r="D30" s="143"/>
      <c r="E30" s="144"/>
      <c r="F30" s="144"/>
      <c r="G30" s="143"/>
    </row>
    <row r="31" spans="1:7" s="71" customFormat="1" ht="46.8" x14ac:dyDescent="0.3">
      <c r="A31" s="66" t="s">
        <v>0</v>
      </c>
      <c r="B31" s="66" t="s">
        <v>1</v>
      </c>
      <c r="C31" s="67" t="s">
        <v>10</v>
      </c>
      <c r="D31" s="67" t="s">
        <v>2</v>
      </c>
      <c r="E31" s="68"/>
      <c r="F31" s="69"/>
      <c r="G31" s="70" t="s">
        <v>151</v>
      </c>
    </row>
    <row r="32" spans="1:7" s="71" customFormat="1" ht="31.2" x14ac:dyDescent="0.3">
      <c r="A32" s="38">
        <v>1</v>
      </c>
      <c r="B32" s="45" t="s">
        <v>52</v>
      </c>
      <c r="C32" s="80" t="s">
        <v>17</v>
      </c>
      <c r="D32" s="114" t="s">
        <v>5</v>
      </c>
      <c r="E32" s="82"/>
      <c r="F32" s="83"/>
      <c r="G32" s="75">
        <v>1</v>
      </c>
    </row>
    <row r="33" spans="1:7" s="71" customFormat="1" ht="31.2" x14ac:dyDescent="0.3">
      <c r="A33" s="38">
        <v>2</v>
      </c>
      <c r="B33" s="28" t="s">
        <v>48</v>
      </c>
      <c r="C33" s="80" t="s">
        <v>17</v>
      </c>
      <c r="D33" s="114" t="s">
        <v>7</v>
      </c>
      <c r="E33" s="82"/>
      <c r="F33" s="83"/>
      <c r="G33" s="75">
        <v>1</v>
      </c>
    </row>
    <row r="34" spans="1:7" s="71" customFormat="1" ht="31.2" x14ac:dyDescent="0.3">
      <c r="A34" s="38">
        <v>3</v>
      </c>
      <c r="B34" s="28" t="s">
        <v>37</v>
      </c>
      <c r="C34" s="80" t="s">
        <v>17</v>
      </c>
      <c r="D34" s="114" t="s">
        <v>7</v>
      </c>
      <c r="E34" s="84"/>
      <c r="F34" s="85"/>
      <c r="G34" s="75">
        <v>1</v>
      </c>
    </row>
    <row r="35" spans="1:7" ht="17.399999999999999" x14ac:dyDescent="0.3">
      <c r="A35" s="142" t="s">
        <v>14</v>
      </c>
      <c r="B35" s="143"/>
      <c r="C35" s="143"/>
      <c r="D35" s="143"/>
      <c r="E35" s="145"/>
      <c r="F35" s="145"/>
      <c r="G35" s="143"/>
    </row>
    <row r="36" spans="1:7" s="71" customFormat="1" ht="46.8" x14ac:dyDescent="0.3">
      <c r="A36" s="66" t="s">
        <v>0</v>
      </c>
      <c r="B36" s="66" t="s">
        <v>1</v>
      </c>
      <c r="C36" s="67" t="s">
        <v>10</v>
      </c>
      <c r="D36" s="115" t="s">
        <v>2</v>
      </c>
      <c r="E36" s="68"/>
      <c r="F36" s="69"/>
      <c r="G36" s="70" t="s">
        <v>151</v>
      </c>
    </row>
    <row r="37" spans="1:7" s="71" customFormat="1" ht="31.2" x14ac:dyDescent="0.3">
      <c r="A37" s="38">
        <v>1</v>
      </c>
      <c r="B37" s="45" t="s">
        <v>29</v>
      </c>
      <c r="C37" s="72" t="s">
        <v>17</v>
      </c>
      <c r="D37" s="116" t="s">
        <v>9</v>
      </c>
      <c r="E37" s="73"/>
      <c r="F37" s="74"/>
      <c r="G37" s="86">
        <v>1</v>
      </c>
    </row>
    <row r="38" spans="1:7" s="71" customFormat="1" ht="31.2" x14ac:dyDescent="0.3">
      <c r="A38" s="38">
        <v>2</v>
      </c>
      <c r="B38" s="28" t="s">
        <v>32</v>
      </c>
      <c r="C38" s="72" t="s">
        <v>17</v>
      </c>
      <c r="D38" s="116" t="s">
        <v>9</v>
      </c>
      <c r="E38" s="73"/>
      <c r="F38" s="74"/>
      <c r="G38" s="86">
        <v>1</v>
      </c>
    </row>
    <row r="39" spans="1:7" s="71" customFormat="1" ht="31.2" x14ac:dyDescent="0.3">
      <c r="A39" s="38">
        <v>3</v>
      </c>
      <c r="B39" s="22" t="s">
        <v>53</v>
      </c>
      <c r="C39" s="72" t="s">
        <v>17</v>
      </c>
      <c r="D39" s="116" t="s">
        <v>160</v>
      </c>
      <c r="E39" s="73"/>
      <c r="F39" s="74"/>
      <c r="G39" s="75">
        <f>$C$3</f>
        <v>12</v>
      </c>
    </row>
    <row r="40" spans="1:7" s="71" customFormat="1" ht="31.2" x14ac:dyDescent="0.3">
      <c r="A40" s="38">
        <v>4</v>
      </c>
      <c r="B40" s="45" t="s">
        <v>30</v>
      </c>
      <c r="C40" s="72" t="s">
        <v>17</v>
      </c>
      <c r="D40" s="116" t="s">
        <v>9</v>
      </c>
      <c r="E40" s="87"/>
      <c r="F40" s="88"/>
      <c r="G40" s="86">
        <v>1</v>
      </c>
    </row>
    <row r="41" spans="1:7" s="71" customFormat="1" ht="31.2" x14ac:dyDescent="0.3">
      <c r="A41" s="38">
        <v>5</v>
      </c>
      <c r="B41" s="37" t="s">
        <v>59</v>
      </c>
      <c r="C41" s="72" t="s">
        <v>17</v>
      </c>
      <c r="D41" s="116" t="s">
        <v>160</v>
      </c>
      <c r="E41" s="87"/>
      <c r="F41" s="88"/>
      <c r="G41" s="75">
        <f>$C$3</f>
        <v>12</v>
      </c>
    </row>
    <row r="42" spans="1:7" s="71" customFormat="1" ht="31.2" x14ac:dyDescent="0.3">
      <c r="A42" s="38">
        <v>6</v>
      </c>
      <c r="B42" s="28" t="s">
        <v>31</v>
      </c>
      <c r="C42" s="72" t="s">
        <v>17</v>
      </c>
      <c r="D42" s="116" t="s">
        <v>9</v>
      </c>
      <c r="E42" s="87"/>
      <c r="F42" s="88"/>
      <c r="G42" s="86">
        <v>1</v>
      </c>
    </row>
    <row r="43" spans="1:7" ht="31.2" x14ac:dyDescent="0.3">
      <c r="A43" s="38">
        <v>7</v>
      </c>
      <c r="B43" s="61" t="s">
        <v>60</v>
      </c>
      <c r="C43" s="72" t="s">
        <v>17</v>
      </c>
      <c r="D43" s="116" t="s">
        <v>160</v>
      </c>
      <c r="E43" s="89"/>
      <c r="F43" s="90"/>
      <c r="G43" s="75">
        <f>$C$3</f>
        <v>12</v>
      </c>
    </row>
  </sheetData>
  <mergeCells count="26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35:G35"/>
    <mergeCell ref="A12:G12"/>
    <mergeCell ref="A13:G13"/>
    <mergeCell ref="A14:G14"/>
    <mergeCell ref="A18:C18"/>
    <mergeCell ref="D18:G18"/>
    <mergeCell ref="A19:C19"/>
    <mergeCell ref="D19:G19"/>
    <mergeCell ref="A23:C23"/>
    <mergeCell ref="D23:G23"/>
    <mergeCell ref="A24:C24"/>
    <mergeCell ref="D24:G24"/>
    <mergeCell ref="A30:G30"/>
  </mergeCells>
  <conditionalFormatting sqref="B42">
    <cfRule type="cellIs" dxfId="92" priority="92" operator="equal">
      <formula>"Аппаратный тренажер "</formula>
    </cfRule>
  </conditionalFormatting>
  <conditionalFormatting sqref="D16:D17">
    <cfRule type="expression" dxfId="91" priority="43">
      <formula>EXACT("Учебное пособие",D16)</formula>
    </cfRule>
    <cfRule type="expression" dxfId="90" priority="44">
      <formula>EXACT("СИЗ",D16)</formula>
    </cfRule>
    <cfRule type="expression" dxfId="89" priority="45">
      <formula>EXACT("Охрана труда",D16)</formula>
    </cfRule>
    <cfRule type="expression" dxfId="88" priority="46">
      <formula>EXACT("Программное обеспечение",D16)</formula>
    </cfRule>
    <cfRule type="expression" dxfId="87" priority="47">
      <formula>EXACT("Оборудование IT",D16)</formula>
    </cfRule>
    <cfRule type="expression" dxfId="86" priority="48">
      <formula>EXACT("Мебель",D16)</formula>
    </cfRule>
    <cfRule type="expression" dxfId="85" priority="49">
      <formula>EXACT("Оборудование",D16)</formula>
    </cfRule>
  </conditionalFormatting>
  <conditionalFormatting sqref="D21:D22">
    <cfRule type="expression" dxfId="84" priority="50">
      <formula>EXACT("Учебное пособие",D21)</formula>
    </cfRule>
    <cfRule type="expression" dxfId="83" priority="51">
      <formula>EXACT("СИЗ",D21)</formula>
    </cfRule>
    <cfRule type="expression" dxfId="82" priority="52">
      <formula>EXACT("Охрана труда",D21)</formula>
    </cfRule>
    <cfRule type="expression" dxfId="81" priority="53">
      <formula>EXACT("Программное обеспечение",D21)</formula>
    </cfRule>
    <cfRule type="expression" dxfId="80" priority="54">
      <formula>EXACT("Оборудование IT",D21)</formula>
    </cfRule>
    <cfRule type="expression" dxfId="79" priority="55">
      <formula>EXACT("Мебель",D21)</formula>
    </cfRule>
    <cfRule type="expression" dxfId="78" priority="56">
      <formula>EXACT("Оборудование",D21)</formula>
    </cfRule>
  </conditionalFormatting>
  <conditionalFormatting sqref="D26:D29">
    <cfRule type="expression" dxfId="77" priority="22">
      <formula>EXACT("Учебное пособие",D26)</formula>
    </cfRule>
    <cfRule type="expression" dxfId="76" priority="23">
      <formula>EXACT("СИЗ",D26)</formula>
    </cfRule>
    <cfRule type="expression" dxfId="75" priority="24">
      <formula>EXACT("Охрана труда",D26)</formula>
    </cfRule>
    <cfRule type="expression" dxfId="74" priority="25">
      <formula>EXACT("Программное обеспечение",D26)</formula>
    </cfRule>
    <cfRule type="expression" dxfId="73" priority="26">
      <formula>EXACT("Оборудование IT",D26)</formula>
    </cfRule>
    <cfRule type="expression" dxfId="72" priority="27">
      <formula>EXACT("Мебель",D26)</formula>
    </cfRule>
    <cfRule type="expression" dxfId="71" priority="28">
      <formula>EXACT("Оборудование",D26)</formula>
    </cfRule>
  </conditionalFormatting>
  <conditionalFormatting sqref="D32:D34">
    <cfRule type="expression" dxfId="70" priority="1">
      <formula>EXACT("Учебное пособие",D32)</formula>
    </cfRule>
    <cfRule type="expression" dxfId="69" priority="2">
      <formula>EXACT("СИЗ",D32)</formula>
    </cfRule>
    <cfRule type="expression" dxfId="68" priority="3">
      <formula>EXACT("Охрана труда",D32)</formula>
    </cfRule>
    <cfRule type="expression" dxfId="67" priority="4">
      <formula>EXACT("Программное обеспечение",D32)</formula>
    </cfRule>
    <cfRule type="expression" dxfId="66" priority="5">
      <formula>EXACT("Оборудование IT",D32)</formula>
    </cfRule>
    <cfRule type="expression" dxfId="65" priority="6">
      <formula>EXACT("Мебель",D32)</formula>
    </cfRule>
    <cfRule type="expression" dxfId="64" priority="7">
      <formula>EXACT("Оборудование",D32)</formula>
    </cfRule>
  </conditionalFormatting>
  <conditionalFormatting sqref="D37:D43">
    <cfRule type="expression" dxfId="63" priority="57">
      <formula>EXACT("Учебное пособие",D37)</formula>
    </cfRule>
    <cfRule type="expression" dxfId="62" priority="58">
      <formula>EXACT("СИЗ",D37)</formula>
    </cfRule>
    <cfRule type="expression" dxfId="61" priority="59">
      <formula>EXACT("Охрана труда",D37)</formula>
    </cfRule>
    <cfRule type="expression" dxfId="60" priority="60">
      <formula>EXACT("Программное обеспечение",D37)</formula>
    </cfRule>
    <cfRule type="expression" dxfId="59" priority="61">
      <formula>EXACT("Оборудование IT",D37)</formula>
    </cfRule>
    <cfRule type="expression" dxfId="58" priority="62">
      <formula>EXACT("Мебель",D37)</formula>
    </cfRule>
    <cfRule type="expression" dxfId="57" priority="63">
      <formula>EXACT("Оборудование",D37)</formula>
    </cfRule>
  </conditionalFormatting>
  <dataValidations count="2">
    <dataValidation allowBlank="1" showErrorMessage="1" sqref="C24:C1048576 D18 B19:C22 D23 B44:B1048576 B24:B42 B2:B17 C2:C3 C5:C17" xr:uid="{F14172F2-F875-49AB-9877-1F11A63CAF12}"/>
    <dataValidation type="list" allowBlank="1" showInputMessage="1" showErrorMessage="1" sqref="F21:F22 F26:F29" xr:uid="{AFE90FB3-FEE9-42C4-BD5F-92C38F2857B3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5CCB5F-A521-4988-8E55-D63EA72645A6}">
          <x14:formula1>
            <xm:f>Виды!$A$1:$A$7</xm:f>
          </x14:formula1>
          <xm:sqref>D21:D22 D16:D17 D26:D29 D32:D34 D37:D43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07"/>
  <sheetViews>
    <sheetView zoomScaleNormal="100" workbookViewId="0">
      <pane ySplit="1" topLeftCell="A2" activePane="bottomLeft" state="frozen"/>
      <selection pane="bottomLeft"/>
    </sheetView>
  </sheetViews>
  <sheetFormatPr defaultColWidth="0" defaultRowHeight="15.6" x14ac:dyDescent="0.3"/>
  <cols>
    <col min="1" max="1" width="8.5546875" style="47" customWidth="1"/>
    <col min="2" max="2" width="60.88671875" style="46" customWidth="1"/>
    <col min="3" max="3" width="54.44140625" style="47" customWidth="1"/>
    <col min="4" max="4" width="23" style="40" bestFit="1" customWidth="1"/>
    <col min="5" max="5" width="25.109375" style="47" customWidth="1"/>
    <col min="6" max="6" width="0" style="47" hidden="1" customWidth="1"/>
    <col min="7" max="8" width="26.6640625" style="47" hidden="1" customWidth="1"/>
    <col min="9" max="16384" width="0" style="47" hidden="1"/>
  </cols>
  <sheetData>
    <row r="1" spans="1:5" ht="31.2" x14ac:dyDescent="0.3">
      <c r="A1" s="14" t="s">
        <v>0</v>
      </c>
      <c r="B1" s="14" t="s">
        <v>1</v>
      </c>
      <c r="C1" s="14" t="s">
        <v>10</v>
      </c>
      <c r="D1" s="14" t="s">
        <v>2</v>
      </c>
      <c r="E1" s="14" t="s">
        <v>151</v>
      </c>
    </row>
    <row r="2" spans="1:5" ht="21" x14ac:dyDescent="0.3">
      <c r="A2" s="162" t="s">
        <v>7</v>
      </c>
      <c r="B2" s="163"/>
      <c r="C2" s="163"/>
      <c r="D2" s="163"/>
      <c r="E2" s="164"/>
    </row>
    <row r="3" spans="1:5" ht="31.2" x14ac:dyDescent="0.3">
      <c r="A3" s="99">
        <v>1</v>
      </c>
      <c r="B3" s="94" t="s">
        <v>98</v>
      </c>
      <c r="C3" s="20" t="s">
        <v>17</v>
      </c>
      <c r="D3" s="114" t="s">
        <v>7</v>
      </c>
      <c r="E3" s="98">
        <v>1</v>
      </c>
    </row>
    <row r="4" spans="1:5" ht="31.2" x14ac:dyDescent="0.3">
      <c r="A4" s="48">
        <v>2</v>
      </c>
      <c r="B4" s="49" t="s">
        <v>47</v>
      </c>
      <c r="C4" s="50" t="s">
        <v>17</v>
      </c>
      <c r="D4" s="114" t="s">
        <v>7</v>
      </c>
      <c r="E4" s="51">
        <v>1</v>
      </c>
    </row>
    <row r="5" spans="1:5" ht="31.2" x14ac:dyDescent="0.3">
      <c r="A5" s="99">
        <v>3</v>
      </c>
      <c r="B5" s="49" t="s">
        <v>45</v>
      </c>
      <c r="C5" s="50" t="s">
        <v>17</v>
      </c>
      <c r="D5" s="114" t="s">
        <v>7</v>
      </c>
      <c r="E5" s="51">
        <v>1</v>
      </c>
    </row>
    <row r="6" spans="1:5" ht="31.2" x14ac:dyDescent="0.3">
      <c r="A6" s="48">
        <v>4</v>
      </c>
      <c r="B6" s="54" t="s">
        <v>36</v>
      </c>
      <c r="C6" s="50" t="s">
        <v>17</v>
      </c>
      <c r="D6" s="114" t="s">
        <v>7</v>
      </c>
      <c r="E6" s="51">
        <v>1</v>
      </c>
    </row>
    <row r="7" spans="1:5" ht="31.2" x14ac:dyDescent="0.3">
      <c r="A7" s="99">
        <v>5</v>
      </c>
      <c r="B7" s="49" t="s">
        <v>44</v>
      </c>
      <c r="C7" s="50" t="s">
        <v>17</v>
      </c>
      <c r="D7" s="114" t="s">
        <v>7</v>
      </c>
      <c r="E7" s="52">
        <v>1</v>
      </c>
    </row>
    <row r="8" spans="1:5" ht="31.2" x14ac:dyDescent="0.3">
      <c r="A8" s="48">
        <v>6</v>
      </c>
      <c r="B8" s="28" t="s">
        <v>115</v>
      </c>
      <c r="C8" s="20" t="s">
        <v>17</v>
      </c>
      <c r="D8" s="114" t="s">
        <v>7</v>
      </c>
      <c r="E8" s="52">
        <v>1</v>
      </c>
    </row>
    <row r="9" spans="1:5" ht="31.2" x14ac:dyDescent="0.3">
      <c r="A9" s="99">
        <v>7</v>
      </c>
      <c r="B9" s="96" t="s">
        <v>35</v>
      </c>
      <c r="C9" s="29" t="s">
        <v>17</v>
      </c>
      <c r="D9" s="114" t="s">
        <v>7</v>
      </c>
      <c r="E9" s="27">
        <v>1</v>
      </c>
    </row>
    <row r="10" spans="1:5" ht="31.2" x14ac:dyDescent="0.3">
      <c r="A10" s="48">
        <v>8</v>
      </c>
      <c r="B10" s="45" t="s">
        <v>43</v>
      </c>
      <c r="C10" s="20" t="s">
        <v>17</v>
      </c>
      <c r="D10" s="114" t="s">
        <v>7</v>
      </c>
      <c r="E10" s="27">
        <v>1</v>
      </c>
    </row>
    <row r="11" spans="1:5" ht="21" x14ac:dyDescent="0.3">
      <c r="A11" s="162" t="s">
        <v>5</v>
      </c>
      <c r="B11" s="163"/>
      <c r="C11" s="163"/>
      <c r="D11" s="163"/>
      <c r="E11" s="164"/>
    </row>
    <row r="12" spans="1:5" ht="31.2" x14ac:dyDescent="0.3">
      <c r="A12" s="48">
        <v>1</v>
      </c>
      <c r="B12" s="53" t="s">
        <v>39</v>
      </c>
      <c r="C12" s="50" t="s">
        <v>17</v>
      </c>
      <c r="D12" s="114" t="s">
        <v>5</v>
      </c>
      <c r="E12" s="98">
        <v>1</v>
      </c>
    </row>
    <row r="13" spans="1:5" ht="31.2" x14ac:dyDescent="0.3">
      <c r="A13" s="48">
        <v>2</v>
      </c>
      <c r="B13" s="49" t="s">
        <v>38</v>
      </c>
      <c r="C13" s="50" t="s">
        <v>17</v>
      </c>
      <c r="D13" s="114" t="s">
        <v>5</v>
      </c>
      <c r="E13" s="98">
        <v>1</v>
      </c>
    </row>
    <row r="14" spans="1:5" ht="31.2" x14ac:dyDescent="0.3">
      <c r="A14" s="48">
        <v>3</v>
      </c>
      <c r="B14" s="54" t="s">
        <v>62</v>
      </c>
      <c r="C14" s="50" t="s">
        <v>17</v>
      </c>
      <c r="D14" s="114" t="s">
        <v>5</v>
      </c>
      <c r="E14" s="98">
        <v>1</v>
      </c>
    </row>
    <row r="15" spans="1:5" ht="31.2" x14ac:dyDescent="0.3">
      <c r="A15" s="48">
        <v>4</v>
      </c>
      <c r="B15" s="53" t="s">
        <v>51</v>
      </c>
      <c r="C15" s="50" t="s">
        <v>17</v>
      </c>
      <c r="D15" s="114" t="s">
        <v>5</v>
      </c>
      <c r="E15" s="98">
        <v>1</v>
      </c>
    </row>
    <row r="16" spans="1:5" ht="31.2" x14ac:dyDescent="0.3">
      <c r="A16" s="48">
        <v>5</v>
      </c>
      <c r="B16" s="41" t="s">
        <v>116</v>
      </c>
      <c r="C16" s="50" t="s">
        <v>17</v>
      </c>
      <c r="D16" s="114" t="s">
        <v>5</v>
      </c>
      <c r="E16" s="98">
        <v>1</v>
      </c>
    </row>
    <row r="17" spans="1:5" ht="31.2" x14ac:dyDescent="0.3">
      <c r="A17" s="48">
        <v>6</v>
      </c>
      <c r="B17" s="45" t="s">
        <v>52</v>
      </c>
      <c r="C17" s="20" t="s">
        <v>17</v>
      </c>
      <c r="D17" s="114" t="s">
        <v>5</v>
      </c>
      <c r="E17" s="26">
        <v>1</v>
      </c>
    </row>
    <row r="18" spans="1:5" ht="31.2" x14ac:dyDescent="0.3">
      <c r="A18" s="48">
        <v>7</v>
      </c>
      <c r="B18" s="53" t="s">
        <v>41</v>
      </c>
      <c r="C18" s="50" t="s">
        <v>17</v>
      </c>
      <c r="D18" s="114" t="s">
        <v>5</v>
      </c>
      <c r="E18" s="98">
        <v>1</v>
      </c>
    </row>
    <row r="19" spans="1:5" ht="31.2" x14ac:dyDescent="0.3">
      <c r="A19" s="48">
        <v>8</v>
      </c>
      <c r="B19" s="49" t="s">
        <v>42</v>
      </c>
      <c r="C19" s="50" t="s">
        <v>17</v>
      </c>
      <c r="D19" s="114" t="s">
        <v>5</v>
      </c>
      <c r="E19" s="98">
        <v>1</v>
      </c>
    </row>
    <row r="20" spans="1:5" ht="31.2" x14ac:dyDescent="0.3">
      <c r="A20" s="48">
        <v>9</v>
      </c>
      <c r="B20" s="53" t="s">
        <v>40</v>
      </c>
      <c r="C20" s="50" t="s">
        <v>17</v>
      </c>
      <c r="D20" s="114" t="s">
        <v>5</v>
      </c>
      <c r="E20" s="98">
        <v>1</v>
      </c>
    </row>
    <row r="21" spans="1:5" ht="21" x14ac:dyDescent="0.3">
      <c r="A21" s="162" t="s">
        <v>56</v>
      </c>
      <c r="B21" s="163"/>
      <c r="C21" s="163"/>
      <c r="D21" s="163"/>
      <c r="E21" s="164"/>
    </row>
    <row r="22" spans="1:5" ht="31.2" x14ac:dyDescent="0.3">
      <c r="A22" s="99">
        <v>1</v>
      </c>
      <c r="B22" s="106" t="s">
        <v>124</v>
      </c>
      <c r="C22" s="91" t="s">
        <v>17</v>
      </c>
      <c r="D22" s="114" t="s">
        <v>11</v>
      </c>
      <c r="E22" s="98">
        <v>1</v>
      </c>
    </row>
    <row r="23" spans="1:5" ht="46.8" x14ac:dyDescent="0.3">
      <c r="A23" s="99">
        <v>2</v>
      </c>
      <c r="B23" s="106" t="s">
        <v>163</v>
      </c>
      <c r="C23" s="91" t="s">
        <v>17</v>
      </c>
      <c r="D23" s="114" t="s">
        <v>161</v>
      </c>
      <c r="E23" s="98">
        <v>1</v>
      </c>
    </row>
    <row r="24" spans="1:5" ht="46.8" x14ac:dyDescent="0.3">
      <c r="A24" s="99">
        <v>3</v>
      </c>
      <c r="B24" s="108" t="s">
        <v>125</v>
      </c>
      <c r="C24" s="91" t="s">
        <v>17</v>
      </c>
      <c r="D24" s="114" t="s">
        <v>11</v>
      </c>
      <c r="E24" s="98">
        <v>1</v>
      </c>
    </row>
    <row r="25" spans="1:5" ht="31.2" x14ac:dyDescent="0.3">
      <c r="A25" s="99">
        <v>4</v>
      </c>
      <c r="B25" s="110" t="s">
        <v>164</v>
      </c>
      <c r="C25" s="91" t="s">
        <v>17</v>
      </c>
      <c r="D25" s="114" t="s">
        <v>11</v>
      </c>
      <c r="E25" s="98">
        <v>1</v>
      </c>
    </row>
    <row r="26" spans="1:5" ht="46.8" x14ac:dyDescent="0.3">
      <c r="A26" s="99">
        <v>5</v>
      </c>
      <c r="B26" s="107" t="s">
        <v>125</v>
      </c>
      <c r="C26" s="91" t="s">
        <v>17</v>
      </c>
      <c r="D26" s="114" t="s">
        <v>11</v>
      </c>
      <c r="E26" s="98">
        <v>1</v>
      </c>
    </row>
    <row r="27" spans="1:5" ht="31.2" x14ac:dyDescent="0.3">
      <c r="A27" s="99">
        <v>6</v>
      </c>
      <c r="B27" s="107" t="s">
        <v>164</v>
      </c>
      <c r="C27" s="91" t="s">
        <v>17</v>
      </c>
      <c r="D27" s="114" t="s">
        <v>11</v>
      </c>
      <c r="E27" s="98">
        <v>1</v>
      </c>
    </row>
    <row r="28" spans="1:5" ht="31.2" x14ac:dyDescent="0.3">
      <c r="A28" s="99">
        <v>7</v>
      </c>
      <c r="B28" s="112" t="s">
        <v>126</v>
      </c>
      <c r="C28" s="91" t="s">
        <v>17</v>
      </c>
      <c r="D28" s="114" t="s">
        <v>11</v>
      </c>
      <c r="E28" s="98">
        <v>1</v>
      </c>
    </row>
    <row r="29" spans="1:5" ht="31.2" x14ac:dyDescent="0.3">
      <c r="A29" s="99">
        <v>8</v>
      </c>
      <c r="B29" s="107" t="s">
        <v>126</v>
      </c>
      <c r="C29" s="91" t="s">
        <v>17</v>
      </c>
      <c r="D29" s="114" t="s">
        <v>11</v>
      </c>
      <c r="E29" s="98">
        <v>1</v>
      </c>
    </row>
    <row r="30" spans="1:5" ht="31.2" x14ac:dyDescent="0.3">
      <c r="A30" s="99">
        <v>9</v>
      </c>
      <c r="B30" s="110" t="s">
        <v>165</v>
      </c>
      <c r="C30" s="91" t="s">
        <v>17</v>
      </c>
      <c r="D30" s="114" t="s">
        <v>11</v>
      </c>
      <c r="E30" s="98">
        <v>1</v>
      </c>
    </row>
    <row r="31" spans="1:5" ht="31.2" x14ac:dyDescent="0.3">
      <c r="A31" s="99">
        <v>10</v>
      </c>
      <c r="B31" s="107" t="s">
        <v>128</v>
      </c>
      <c r="C31" s="91" t="s">
        <v>17</v>
      </c>
      <c r="D31" s="114" t="s">
        <v>11</v>
      </c>
      <c r="E31" s="98">
        <v>1</v>
      </c>
    </row>
    <row r="32" spans="1:5" ht="31.2" x14ac:dyDescent="0.3">
      <c r="A32" s="99">
        <v>11</v>
      </c>
      <c r="B32" s="106" t="s">
        <v>129</v>
      </c>
      <c r="C32" s="91" t="s">
        <v>17</v>
      </c>
      <c r="D32" s="114" t="s">
        <v>11</v>
      </c>
      <c r="E32" s="98">
        <v>1</v>
      </c>
    </row>
    <row r="33" spans="1:5" ht="31.2" x14ac:dyDescent="0.3">
      <c r="A33" s="99">
        <v>12</v>
      </c>
      <c r="B33" s="107" t="s">
        <v>63</v>
      </c>
      <c r="C33" s="91" t="s">
        <v>17</v>
      </c>
      <c r="D33" s="114" t="s">
        <v>11</v>
      </c>
      <c r="E33" s="98">
        <v>1</v>
      </c>
    </row>
    <row r="34" spans="1:5" ht="46.8" x14ac:dyDescent="0.3">
      <c r="A34" s="99">
        <v>13</v>
      </c>
      <c r="B34" s="96" t="s">
        <v>104</v>
      </c>
      <c r="C34" s="20" t="s">
        <v>17</v>
      </c>
      <c r="D34" s="114" t="s">
        <v>11</v>
      </c>
      <c r="E34" s="98">
        <v>1</v>
      </c>
    </row>
    <row r="35" spans="1:5" ht="31.2" x14ac:dyDescent="0.3">
      <c r="A35" s="99">
        <v>14</v>
      </c>
      <c r="B35" s="106" t="s">
        <v>119</v>
      </c>
      <c r="C35" s="91" t="s">
        <v>17</v>
      </c>
      <c r="D35" s="114" t="s">
        <v>11</v>
      </c>
      <c r="E35" s="98">
        <v>1</v>
      </c>
    </row>
    <row r="36" spans="1:5" ht="31.2" x14ac:dyDescent="0.3">
      <c r="A36" s="99">
        <v>15</v>
      </c>
      <c r="B36" s="106" t="s">
        <v>120</v>
      </c>
      <c r="C36" s="91" t="s">
        <v>17</v>
      </c>
      <c r="D36" s="114" t="s">
        <v>11</v>
      </c>
      <c r="E36" s="98">
        <v>1</v>
      </c>
    </row>
    <row r="37" spans="1:5" ht="31.2" x14ac:dyDescent="0.3">
      <c r="A37" s="99">
        <v>16</v>
      </c>
      <c r="B37" s="106" t="s">
        <v>121</v>
      </c>
      <c r="C37" s="91" t="s">
        <v>17</v>
      </c>
      <c r="D37" s="114" t="s">
        <v>11</v>
      </c>
      <c r="E37" s="98">
        <v>1</v>
      </c>
    </row>
    <row r="38" spans="1:5" ht="31.2" x14ac:dyDescent="0.3">
      <c r="A38" s="99">
        <v>17</v>
      </c>
      <c r="B38" s="107" t="s">
        <v>166</v>
      </c>
      <c r="C38" s="91" t="s">
        <v>17</v>
      </c>
      <c r="D38" s="114" t="s">
        <v>11</v>
      </c>
      <c r="E38" s="98">
        <v>1</v>
      </c>
    </row>
    <row r="39" spans="1:5" ht="31.2" x14ac:dyDescent="0.3">
      <c r="A39" s="99">
        <v>18</v>
      </c>
      <c r="B39" s="107" t="s">
        <v>167</v>
      </c>
      <c r="C39" s="91" t="s">
        <v>17</v>
      </c>
      <c r="D39" s="114" t="s">
        <v>11</v>
      </c>
      <c r="E39" s="98">
        <v>1</v>
      </c>
    </row>
    <row r="40" spans="1:5" ht="31.2" x14ac:dyDescent="0.3">
      <c r="A40" s="99">
        <v>19</v>
      </c>
      <c r="B40" s="107" t="s">
        <v>168</v>
      </c>
      <c r="C40" s="91" t="s">
        <v>17</v>
      </c>
      <c r="D40" s="114" t="s">
        <v>11</v>
      </c>
      <c r="E40" s="98">
        <v>1</v>
      </c>
    </row>
    <row r="41" spans="1:5" ht="31.2" x14ac:dyDescent="0.3">
      <c r="A41" s="99">
        <v>20</v>
      </c>
      <c r="B41" s="107" t="s">
        <v>169</v>
      </c>
      <c r="C41" s="91" t="s">
        <v>17</v>
      </c>
      <c r="D41" s="114" t="s">
        <v>11</v>
      </c>
      <c r="E41" s="98">
        <v>1</v>
      </c>
    </row>
    <row r="42" spans="1:5" ht="31.2" x14ac:dyDescent="0.3">
      <c r="A42" s="99">
        <v>21</v>
      </c>
      <c r="B42" s="107" t="s">
        <v>107</v>
      </c>
      <c r="C42" s="91" t="s">
        <v>17</v>
      </c>
      <c r="D42" s="114" t="s">
        <v>11</v>
      </c>
      <c r="E42" s="98">
        <v>1</v>
      </c>
    </row>
    <row r="43" spans="1:5" ht="31.2" x14ac:dyDescent="0.3">
      <c r="A43" s="99">
        <v>22</v>
      </c>
      <c r="B43" s="107" t="s">
        <v>113</v>
      </c>
      <c r="C43" s="91" t="s">
        <v>17</v>
      </c>
      <c r="D43" s="114" t="s">
        <v>11</v>
      </c>
      <c r="E43" s="98">
        <v>1</v>
      </c>
    </row>
    <row r="44" spans="1:5" ht="31.2" x14ac:dyDescent="0.3">
      <c r="A44" s="99">
        <v>23</v>
      </c>
      <c r="B44" s="107" t="s">
        <v>110</v>
      </c>
      <c r="C44" s="91" t="s">
        <v>17</v>
      </c>
      <c r="D44" s="114" t="s">
        <v>11</v>
      </c>
      <c r="E44" s="98">
        <v>1</v>
      </c>
    </row>
    <row r="45" spans="1:5" ht="31.2" x14ac:dyDescent="0.3">
      <c r="A45" s="99">
        <v>24</v>
      </c>
      <c r="B45" s="107" t="s">
        <v>170</v>
      </c>
      <c r="C45" s="91" t="s">
        <v>17</v>
      </c>
      <c r="D45" s="114" t="s">
        <v>11</v>
      </c>
      <c r="E45" s="98">
        <v>1</v>
      </c>
    </row>
    <row r="46" spans="1:5" ht="31.2" x14ac:dyDescent="0.3">
      <c r="A46" s="99">
        <v>25</v>
      </c>
      <c r="B46" s="107" t="s">
        <v>109</v>
      </c>
      <c r="C46" s="91" t="s">
        <v>17</v>
      </c>
      <c r="D46" s="114" t="s">
        <v>11</v>
      </c>
      <c r="E46" s="98">
        <v>1</v>
      </c>
    </row>
    <row r="47" spans="1:5" ht="31.2" x14ac:dyDescent="0.3">
      <c r="A47" s="99">
        <v>26</v>
      </c>
      <c r="B47" s="107" t="s">
        <v>108</v>
      </c>
      <c r="C47" s="91" t="s">
        <v>17</v>
      </c>
      <c r="D47" s="114" t="s">
        <v>11</v>
      </c>
      <c r="E47" s="98">
        <v>1</v>
      </c>
    </row>
    <row r="48" spans="1:5" ht="31.2" x14ac:dyDescent="0.3">
      <c r="A48" s="99">
        <v>27</v>
      </c>
      <c r="B48" s="107" t="s">
        <v>171</v>
      </c>
      <c r="C48" s="91" t="s">
        <v>17</v>
      </c>
      <c r="D48" s="114" t="s">
        <v>11</v>
      </c>
      <c r="E48" s="98">
        <v>1</v>
      </c>
    </row>
    <row r="49" spans="1:5" ht="31.2" x14ac:dyDescent="0.3">
      <c r="A49" s="99">
        <v>28</v>
      </c>
      <c r="B49" s="107" t="s">
        <v>122</v>
      </c>
      <c r="C49" s="91" t="s">
        <v>17</v>
      </c>
      <c r="D49" s="114" t="s">
        <v>11</v>
      </c>
      <c r="E49" s="98">
        <v>1</v>
      </c>
    </row>
    <row r="50" spans="1:5" ht="31.2" x14ac:dyDescent="0.3">
      <c r="A50" s="99">
        <v>29</v>
      </c>
      <c r="B50" s="107" t="s">
        <v>117</v>
      </c>
      <c r="C50" s="91" t="s">
        <v>17</v>
      </c>
      <c r="D50" s="114" t="s">
        <v>11</v>
      </c>
      <c r="E50" s="98">
        <v>1</v>
      </c>
    </row>
    <row r="51" spans="1:5" ht="31.2" x14ac:dyDescent="0.3">
      <c r="A51" s="99">
        <v>30</v>
      </c>
      <c r="B51" s="107" t="s">
        <v>172</v>
      </c>
      <c r="C51" s="91" t="s">
        <v>17</v>
      </c>
      <c r="D51" s="114" t="s">
        <v>11</v>
      </c>
      <c r="E51" s="98">
        <v>1</v>
      </c>
    </row>
    <row r="52" spans="1:5" ht="31.2" x14ac:dyDescent="0.3">
      <c r="A52" s="99">
        <v>31</v>
      </c>
      <c r="B52" s="107" t="s">
        <v>173</v>
      </c>
      <c r="C52" s="91" t="s">
        <v>17</v>
      </c>
      <c r="D52" s="114" t="s">
        <v>11</v>
      </c>
      <c r="E52" s="98">
        <v>1</v>
      </c>
    </row>
    <row r="53" spans="1:5" ht="31.2" x14ac:dyDescent="0.3">
      <c r="A53" s="99">
        <v>32</v>
      </c>
      <c r="B53" s="107" t="s">
        <v>111</v>
      </c>
      <c r="C53" s="91" t="s">
        <v>17</v>
      </c>
      <c r="D53" s="114" t="s">
        <v>11</v>
      </c>
      <c r="E53" s="98">
        <v>1</v>
      </c>
    </row>
    <row r="54" spans="1:5" ht="31.2" x14ac:dyDescent="0.3">
      <c r="A54" s="99">
        <v>33</v>
      </c>
      <c r="B54" s="107" t="s">
        <v>112</v>
      </c>
      <c r="C54" s="91" t="s">
        <v>17</v>
      </c>
      <c r="D54" s="114" t="s">
        <v>11</v>
      </c>
      <c r="E54" s="98">
        <v>1</v>
      </c>
    </row>
    <row r="55" spans="1:5" ht="31.2" x14ac:dyDescent="0.3">
      <c r="A55" s="99">
        <v>34</v>
      </c>
      <c r="B55" s="107" t="s">
        <v>174</v>
      </c>
      <c r="C55" s="91" t="s">
        <v>17</v>
      </c>
      <c r="D55" s="114" t="s">
        <v>11</v>
      </c>
      <c r="E55" s="98">
        <v>1</v>
      </c>
    </row>
    <row r="56" spans="1:5" ht="31.2" x14ac:dyDescent="0.3">
      <c r="A56" s="99">
        <v>35</v>
      </c>
      <c r="B56" s="107" t="s">
        <v>175</v>
      </c>
      <c r="C56" s="91" t="s">
        <v>17</v>
      </c>
      <c r="D56" s="114" t="s">
        <v>11</v>
      </c>
      <c r="E56" s="98">
        <v>1</v>
      </c>
    </row>
    <row r="57" spans="1:5" ht="46.8" x14ac:dyDescent="0.3">
      <c r="A57" s="99">
        <v>36</v>
      </c>
      <c r="B57" s="107" t="s">
        <v>130</v>
      </c>
      <c r="C57" s="91" t="s">
        <v>17</v>
      </c>
      <c r="D57" s="114" t="s">
        <v>11</v>
      </c>
      <c r="E57" s="98">
        <v>1</v>
      </c>
    </row>
    <row r="58" spans="1:5" ht="31.2" x14ac:dyDescent="0.3">
      <c r="A58" s="99">
        <v>37</v>
      </c>
      <c r="B58" s="106" t="s">
        <v>131</v>
      </c>
      <c r="C58" s="91" t="s">
        <v>17</v>
      </c>
      <c r="D58" s="114" t="s">
        <v>11</v>
      </c>
      <c r="E58" s="98">
        <v>1</v>
      </c>
    </row>
    <row r="59" spans="1:5" ht="31.2" x14ac:dyDescent="0.3">
      <c r="A59" s="99">
        <v>38</v>
      </c>
      <c r="B59" s="111" t="s">
        <v>132</v>
      </c>
      <c r="C59" s="20" t="s">
        <v>17</v>
      </c>
      <c r="D59" s="114" t="s">
        <v>11</v>
      </c>
      <c r="E59" s="98">
        <v>1</v>
      </c>
    </row>
    <row r="60" spans="1:5" ht="31.2" x14ac:dyDescent="0.3">
      <c r="A60" s="99">
        <v>39</v>
      </c>
      <c r="B60" s="100" t="s">
        <v>127</v>
      </c>
      <c r="C60" s="20" t="s">
        <v>17</v>
      </c>
      <c r="D60" s="114" t="s">
        <v>11</v>
      </c>
      <c r="E60" s="98">
        <v>1</v>
      </c>
    </row>
    <row r="61" spans="1:5" ht="31.2" x14ac:dyDescent="0.3">
      <c r="A61" s="99">
        <v>40</v>
      </c>
      <c r="B61" s="113" t="s">
        <v>133</v>
      </c>
      <c r="C61" s="20" t="s">
        <v>17</v>
      </c>
      <c r="D61" s="114" t="s">
        <v>11</v>
      </c>
      <c r="E61" s="98">
        <v>1</v>
      </c>
    </row>
    <row r="62" spans="1:5" ht="31.2" x14ac:dyDescent="0.3">
      <c r="A62" s="99">
        <v>41</v>
      </c>
      <c r="B62" s="109" t="s">
        <v>134</v>
      </c>
      <c r="C62" s="20" t="s">
        <v>17</v>
      </c>
      <c r="D62" s="114" t="s">
        <v>11</v>
      </c>
      <c r="E62" s="98">
        <v>1</v>
      </c>
    </row>
    <row r="63" spans="1:5" ht="21" x14ac:dyDescent="0.3">
      <c r="A63" s="162" t="s">
        <v>11</v>
      </c>
      <c r="B63" s="163"/>
      <c r="C63" s="163"/>
      <c r="D63" s="163"/>
      <c r="E63" s="164"/>
    </row>
    <row r="64" spans="1:5" ht="31.2" x14ac:dyDescent="0.3">
      <c r="A64" s="99">
        <v>1</v>
      </c>
      <c r="B64" s="45" t="s">
        <v>135</v>
      </c>
      <c r="C64" s="20" t="s">
        <v>17</v>
      </c>
      <c r="D64" s="114" t="s">
        <v>11</v>
      </c>
      <c r="E64" s="98">
        <v>1</v>
      </c>
    </row>
    <row r="65" spans="1:5" ht="31.2" x14ac:dyDescent="0.3">
      <c r="A65" s="99">
        <v>2</v>
      </c>
      <c r="B65" s="94" t="s">
        <v>99</v>
      </c>
      <c r="C65" s="20" t="s">
        <v>17</v>
      </c>
      <c r="D65" s="114" t="s">
        <v>11</v>
      </c>
      <c r="E65" s="98">
        <v>1</v>
      </c>
    </row>
    <row r="66" spans="1:5" ht="31.2" x14ac:dyDescent="0.3">
      <c r="A66" s="99">
        <v>3</v>
      </c>
      <c r="B66" s="94" t="s">
        <v>79</v>
      </c>
      <c r="C66" s="20" t="s">
        <v>17</v>
      </c>
      <c r="D66" s="114" t="s">
        <v>11</v>
      </c>
      <c r="E66" s="98">
        <v>1</v>
      </c>
    </row>
    <row r="67" spans="1:5" ht="31.2" x14ac:dyDescent="0.3">
      <c r="A67" s="99">
        <v>4</v>
      </c>
      <c r="B67" s="94" t="s">
        <v>80</v>
      </c>
      <c r="C67" s="20" t="s">
        <v>17</v>
      </c>
      <c r="D67" s="114" t="s">
        <v>11</v>
      </c>
      <c r="E67" s="98">
        <v>1</v>
      </c>
    </row>
    <row r="68" spans="1:5" ht="31.2" x14ac:dyDescent="0.3">
      <c r="A68" s="99">
        <v>5</v>
      </c>
      <c r="B68" s="101" t="s">
        <v>74</v>
      </c>
      <c r="C68" s="20" t="s">
        <v>17</v>
      </c>
      <c r="D68" s="114" t="s">
        <v>11</v>
      </c>
      <c r="E68" s="98">
        <v>1</v>
      </c>
    </row>
    <row r="69" spans="1:5" ht="31.2" x14ac:dyDescent="0.3">
      <c r="A69" s="99">
        <v>6</v>
      </c>
      <c r="B69" s="103" t="s">
        <v>65</v>
      </c>
      <c r="C69" s="20" t="s">
        <v>17</v>
      </c>
      <c r="D69" s="114" t="s">
        <v>11</v>
      </c>
      <c r="E69" s="98">
        <v>1</v>
      </c>
    </row>
    <row r="70" spans="1:5" ht="31.2" x14ac:dyDescent="0.3">
      <c r="A70" s="99">
        <v>7</v>
      </c>
      <c r="B70" s="103" t="s">
        <v>69</v>
      </c>
      <c r="C70" s="20" t="s">
        <v>17</v>
      </c>
      <c r="D70" s="114" t="s">
        <v>11</v>
      </c>
      <c r="E70" s="98">
        <v>1</v>
      </c>
    </row>
    <row r="71" spans="1:5" ht="31.2" x14ac:dyDescent="0.3">
      <c r="A71" s="99">
        <v>8</v>
      </c>
      <c r="B71" s="105" t="s">
        <v>83</v>
      </c>
      <c r="C71" s="20" t="s">
        <v>17</v>
      </c>
      <c r="D71" s="114" t="s">
        <v>11</v>
      </c>
      <c r="E71" s="98">
        <v>1</v>
      </c>
    </row>
    <row r="72" spans="1:5" ht="31.2" x14ac:dyDescent="0.3">
      <c r="A72" s="99">
        <v>9</v>
      </c>
      <c r="B72" s="105" t="s">
        <v>136</v>
      </c>
      <c r="C72" s="20" t="s">
        <v>17</v>
      </c>
      <c r="D72" s="114" t="s">
        <v>11</v>
      </c>
      <c r="E72" s="98">
        <v>1</v>
      </c>
    </row>
    <row r="73" spans="1:5" ht="31.2" x14ac:dyDescent="0.3">
      <c r="A73" s="99">
        <v>10</v>
      </c>
      <c r="B73" s="103" t="s">
        <v>84</v>
      </c>
      <c r="C73" s="20" t="s">
        <v>17</v>
      </c>
      <c r="D73" s="114" t="s">
        <v>11</v>
      </c>
      <c r="E73" s="98">
        <v>1</v>
      </c>
    </row>
    <row r="74" spans="1:5" ht="31.2" x14ac:dyDescent="0.3">
      <c r="A74" s="99">
        <v>11</v>
      </c>
      <c r="B74" s="105" t="s">
        <v>68</v>
      </c>
      <c r="C74" s="20" t="s">
        <v>17</v>
      </c>
      <c r="D74" s="114" t="s">
        <v>11</v>
      </c>
      <c r="E74" s="98">
        <v>1</v>
      </c>
    </row>
    <row r="75" spans="1:5" ht="31.2" x14ac:dyDescent="0.3">
      <c r="A75" s="99">
        <v>12</v>
      </c>
      <c r="B75" s="94" t="s">
        <v>85</v>
      </c>
      <c r="C75" s="20" t="s">
        <v>17</v>
      </c>
      <c r="D75" s="114" t="s">
        <v>11</v>
      </c>
      <c r="E75" s="98">
        <v>1</v>
      </c>
    </row>
    <row r="76" spans="1:5" ht="31.2" x14ac:dyDescent="0.3">
      <c r="A76" s="99">
        <v>13</v>
      </c>
      <c r="B76" s="102" t="s">
        <v>66</v>
      </c>
      <c r="C76" s="20" t="s">
        <v>17</v>
      </c>
      <c r="D76" s="114" t="s">
        <v>11</v>
      </c>
      <c r="E76" s="98">
        <v>1</v>
      </c>
    </row>
    <row r="77" spans="1:5" ht="31.2" x14ac:dyDescent="0.3">
      <c r="A77" s="99">
        <v>14</v>
      </c>
      <c r="B77" s="102" t="s">
        <v>90</v>
      </c>
      <c r="C77" s="20" t="s">
        <v>17</v>
      </c>
      <c r="D77" s="114" t="s">
        <v>11</v>
      </c>
      <c r="E77" s="98">
        <v>1</v>
      </c>
    </row>
    <row r="78" spans="1:5" ht="31.2" x14ac:dyDescent="0.3">
      <c r="A78" s="99">
        <v>15</v>
      </c>
      <c r="B78" s="104" t="s">
        <v>87</v>
      </c>
      <c r="C78" s="20" t="s">
        <v>17</v>
      </c>
      <c r="D78" s="114" t="s">
        <v>11</v>
      </c>
      <c r="E78" s="98">
        <v>1</v>
      </c>
    </row>
    <row r="79" spans="1:5" ht="31.2" x14ac:dyDescent="0.3">
      <c r="A79" s="99">
        <v>16</v>
      </c>
      <c r="B79" s="102" t="s">
        <v>88</v>
      </c>
      <c r="C79" s="20" t="s">
        <v>17</v>
      </c>
      <c r="D79" s="114" t="s">
        <v>11</v>
      </c>
      <c r="E79" s="98">
        <v>1</v>
      </c>
    </row>
    <row r="80" spans="1:5" ht="31.2" x14ac:dyDescent="0.3">
      <c r="A80" s="99">
        <v>17</v>
      </c>
      <c r="B80" s="102" t="s">
        <v>89</v>
      </c>
      <c r="C80" s="20" t="s">
        <v>17</v>
      </c>
      <c r="D80" s="114" t="s">
        <v>11</v>
      </c>
      <c r="E80" s="98">
        <v>1</v>
      </c>
    </row>
    <row r="81" spans="1:5" ht="31.2" x14ac:dyDescent="0.3">
      <c r="A81" s="99">
        <v>18</v>
      </c>
      <c r="B81" s="102" t="s">
        <v>76</v>
      </c>
      <c r="C81" s="20" t="s">
        <v>17</v>
      </c>
      <c r="D81" s="114" t="s">
        <v>11</v>
      </c>
      <c r="E81" s="98">
        <v>1</v>
      </c>
    </row>
    <row r="82" spans="1:5" ht="31.2" x14ac:dyDescent="0.3">
      <c r="A82" s="99">
        <v>19</v>
      </c>
      <c r="B82" s="95" t="s">
        <v>102</v>
      </c>
      <c r="C82" s="20" t="s">
        <v>17</v>
      </c>
      <c r="D82" s="114" t="s">
        <v>11</v>
      </c>
      <c r="E82" s="98">
        <v>1</v>
      </c>
    </row>
    <row r="83" spans="1:5" ht="31.2" x14ac:dyDescent="0.3">
      <c r="A83" s="99">
        <v>20</v>
      </c>
      <c r="B83" s="94" t="s">
        <v>57</v>
      </c>
      <c r="C83" s="20" t="s">
        <v>17</v>
      </c>
      <c r="D83" s="114" t="s">
        <v>11</v>
      </c>
      <c r="E83" s="98">
        <v>1</v>
      </c>
    </row>
    <row r="84" spans="1:5" ht="31.2" x14ac:dyDescent="0.3">
      <c r="A84" s="99">
        <v>21</v>
      </c>
      <c r="B84" s="94" t="s">
        <v>67</v>
      </c>
      <c r="C84" s="20" t="s">
        <v>17</v>
      </c>
      <c r="D84" s="114" t="s">
        <v>11</v>
      </c>
      <c r="E84" s="98">
        <v>1</v>
      </c>
    </row>
    <row r="85" spans="1:5" ht="31.2" x14ac:dyDescent="0.3">
      <c r="A85" s="99">
        <v>22</v>
      </c>
      <c r="B85" s="94" t="s">
        <v>137</v>
      </c>
      <c r="C85" s="20" t="s">
        <v>17</v>
      </c>
      <c r="D85" s="114" t="s">
        <v>11</v>
      </c>
      <c r="E85" s="98">
        <v>1</v>
      </c>
    </row>
    <row r="86" spans="1:5" ht="31.2" x14ac:dyDescent="0.3">
      <c r="A86" s="99">
        <v>23</v>
      </c>
      <c r="B86" s="94" t="s">
        <v>75</v>
      </c>
      <c r="C86" s="20" t="s">
        <v>17</v>
      </c>
      <c r="D86" s="114" t="s">
        <v>11</v>
      </c>
      <c r="E86" s="98">
        <v>1</v>
      </c>
    </row>
    <row r="87" spans="1:5" ht="31.2" x14ac:dyDescent="0.3">
      <c r="A87" s="99">
        <v>24</v>
      </c>
      <c r="B87" s="94" t="s">
        <v>77</v>
      </c>
      <c r="C87" s="20" t="s">
        <v>17</v>
      </c>
      <c r="D87" s="114" t="s">
        <v>11</v>
      </c>
      <c r="E87" s="98">
        <v>1</v>
      </c>
    </row>
    <row r="88" spans="1:5" ht="31.2" x14ac:dyDescent="0.3">
      <c r="A88" s="99">
        <v>25</v>
      </c>
      <c r="B88" s="94" t="s">
        <v>78</v>
      </c>
      <c r="C88" s="20" t="s">
        <v>17</v>
      </c>
      <c r="D88" s="114" t="s">
        <v>11</v>
      </c>
      <c r="E88" s="98">
        <v>1</v>
      </c>
    </row>
    <row r="89" spans="1:5" ht="31.2" x14ac:dyDescent="0.3">
      <c r="A89" s="99">
        <v>26</v>
      </c>
      <c r="B89" s="94" t="s">
        <v>64</v>
      </c>
      <c r="C89" s="20" t="s">
        <v>17</v>
      </c>
      <c r="D89" s="114" t="s">
        <v>11</v>
      </c>
      <c r="E89" s="98">
        <v>1</v>
      </c>
    </row>
    <row r="90" spans="1:5" ht="31.2" x14ac:dyDescent="0.3">
      <c r="A90" s="99">
        <v>27</v>
      </c>
      <c r="B90" s="94" t="s">
        <v>71</v>
      </c>
      <c r="C90" s="20" t="s">
        <v>17</v>
      </c>
      <c r="D90" s="114" t="s">
        <v>11</v>
      </c>
      <c r="E90" s="98">
        <v>1</v>
      </c>
    </row>
    <row r="91" spans="1:5" ht="31.2" x14ac:dyDescent="0.3">
      <c r="A91" s="99">
        <v>28</v>
      </c>
      <c r="B91" s="92" t="s">
        <v>95</v>
      </c>
      <c r="C91" s="20" t="s">
        <v>17</v>
      </c>
      <c r="D91" s="114" t="s">
        <v>11</v>
      </c>
      <c r="E91" s="98">
        <v>1</v>
      </c>
    </row>
    <row r="92" spans="1:5" ht="31.2" x14ac:dyDescent="0.3">
      <c r="A92" s="99">
        <v>29</v>
      </c>
      <c r="B92" s="92" t="s">
        <v>92</v>
      </c>
      <c r="C92" s="20" t="s">
        <v>17</v>
      </c>
      <c r="D92" s="114" t="s">
        <v>11</v>
      </c>
      <c r="E92" s="98">
        <v>1</v>
      </c>
    </row>
    <row r="93" spans="1:5" ht="31.2" x14ac:dyDescent="0.3">
      <c r="A93" s="99">
        <v>30</v>
      </c>
      <c r="B93" s="92" t="s">
        <v>93</v>
      </c>
      <c r="C93" s="20" t="s">
        <v>17</v>
      </c>
      <c r="D93" s="114" t="s">
        <v>11</v>
      </c>
      <c r="E93" s="98">
        <v>1</v>
      </c>
    </row>
    <row r="94" spans="1:5" ht="31.2" x14ac:dyDescent="0.3">
      <c r="A94" s="99">
        <v>31</v>
      </c>
      <c r="B94" s="92" t="s">
        <v>94</v>
      </c>
      <c r="C94" s="20" t="s">
        <v>17</v>
      </c>
      <c r="D94" s="114" t="s">
        <v>11</v>
      </c>
      <c r="E94" s="98">
        <v>1</v>
      </c>
    </row>
    <row r="95" spans="1:5" ht="31.2" x14ac:dyDescent="0.3">
      <c r="A95" s="99">
        <v>32</v>
      </c>
      <c r="B95" s="92" t="s">
        <v>91</v>
      </c>
      <c r="C95" s="20" t="s">
        <v>17</v>
      </c>
      <c r="D95" s="114" t="s">
        <v>11</v>
      </c>
      <c r="E95" s="98">
        <v>1</v>
      </c>
    </row>
    <row r="96" spans="1:5" ht="31.2" x14ac:dyDescent="0.3">
      <c r="A96" s="99">
        <v>33</v>
      </c>
      <c r="B96" s="28" t="s">
        <v>118</v>
      </c>
      <c r="C96" s="20" t="s">
        <v>17</v>
      </c>
      <c r="D96" s="114" t="s">
        <v>11</v>
      </c>
      <c r="E96" s="98">
        <v>1</v>
      </c>
    </row>
    <row r="97" spans="1:5" ht="31.2" x14ac:dyDescent="0.3">
      <c r="A97" s="99">
        <v>34</v>
      </c>
      <c r="B97" s="28" t="s">
        <v>101</v>
      </c>
      <c r="C97" s="20" t="s">
        <v>17</v>
      </c>
      <c r="D97" s="114" t="s">
        <v>11</v>
      </c>
      <c r="E97" s="98">
        <v>1</v>
      </c>
    </row>
    <row r="98" spans="1:5" ht="31.2" x14ac:dyDescent="0.3">
      <c r="A98" s="99">
        <v>35</v>
      </c>
      <c r="B98" s="92" t="s">
        <v>81</v>
      </c>
      <c r="C98" s="20" t="s">
        <v>17</v>
      </c>
      <c r="D98" s="114" t="s">
        <v>11</v>
      </c>
      <c r="E98" s="98">
        <v>1</v>
      </c>
    </row>
    <row r="99" spans="1:5" ht="31.2" x14ac:dyDescent="0.3">
      <c r="A99" s="99">
        <v>36</v>
      </c>
      <c r="B99" s="92" t="s">
        <v>97</v>
      </c>
      <c r="C99" s="20" t="s">
        <v>17</v>
      </c>
      <c r="D99" s="114" t="s">
        <v>11</v>
      </c>
      <c r="E99" s="98">
        <v>1</v>
      </c>
    </row>
    <row r="100" spans="1:5" ht="31.2" x14ac:dyDescent="0.3">
      <c r="A100" s="99">
        <v>37</v>
      </c>
      <c r="B100" s="92" t="s">
        <v>96</v>
      </c>
      <c r="C100" s="20" t="s">
        <v>17</v>
      </c>
      <c r="D100" s="114" t="s">
        <v>11</v>
      </c>
      <c r="E100" s="98">
        <v>1</v>
      </c>
    </row>
    <row r="101" spans="1:5" ht="31.2" x14ac:dyDescent="0.3">
      <c r="A101" s="99">
        <v>38</v>
      </c>
      <c r="B101" s="28" t="s">
        <v>103</v>
      </c>
      <c r="C101" s="20" t="s">
        <v>17</v>
      </c>
      <c r="D101" s="114" t="s">
        <v>11</v>
      </c>
      <c r="E101" s="98">
        <v>1</v>
      </c>
    </row>
    <row r="102" spans="1:5" ht="31.2" x14ac:dyDescent="0.3">
      <c r="A102" s="99">
        <v>39</v>
      </c>
      <c r="B102" s="92" t="s">
        <v>73</v>
      </c>
      <c r="C102" s="20" t="s">
        <v>17</v>
      </c>
      <c r="D102" s="114" t="s">
        <v>11</v>
      </c>
      <c r="E102" s="98">
        <v>1</v>
      </c>
    </row>
    <row r="103" spans="1:5" ht="31.2" x14ac:dyDescent="0.3">
      <c r="A103" s="99">
        <v>40</v>
      </c>
      <c r="B103" s="92" t="s">
        <v>82</v>
      </c>
      <c r="C103" s="20" t="s">
        <v>17</v>
      </c>
      <c r="D103" s="114" t="s">
        <v>11</v>
      </c>
      <c r="E103" s="98">
        <v>1</v>
      </c>
    </row>
    <row r="104" spans="1:5" ht="31.2" x14ac:dyDescent="0.3">
      <c r="A104" s="99">
        <v>41</v>
      </c>
      <c r="B104" s="93" t="s">
        <v>72</v>
      </c>
      <c r="C104" s="20" t="s">
        <v>17</v>
      </c>
      <c r="D104" s="114" t="s">
        <v>11</v>
      </c>
      <c r="E104" s="98">
        <v>1</v>
      </c>
    </row>
    <row r="105" spans="1:5" ht="31.2" x14ac:dyDescent="0.3">
      <c r="A105" s="99">
        <v>42</v>
      </c>
      <c r="B105" s="97" t="s">
        <v>114</v>
      </c>
      <c r="C105" s="20" t="s">
        <v>17</v>
      </c>
      <c r="D105" s="114" t="s">
        <v>11</v>
      </c>
      <c r="E105" s="98">
        <v>1</v>
      </c>
    </row>
    <row r="106" spans="1:5" ht="31.2" x14ac:dyDescent="0.3">
      <c r="A106" s="99">
        <v>43</v>
      </c>
      <c r="B106" s="93" t="s">
        <v>86</v>
      </c>
      <c r="C106" s="20" t="s">
        <v>17</v>
      </c>
      <c r="D106" s="114" t="s">
        <v>11</v>
      </c>
      <c r="E106" s="98">
        <v>1</v>
      </c>
    </row>
    <row r="107" spans="1:5" ht="31.2" x14ac:dyDescent="0.3">
      <c r="A107" s="99">
        <v>44</v>
      </c>
      <c r="B107" s="93" t="s">
        <v>70</v>
      </c>
      <c r="C107" s="20" t="s">
        <v>17</v>
      </c>
      <c r="D107" s="114" t="s">
        <v>11</v>
      </c>
      <c r="E107" s="98">
        <v>1</v>
      </c>
    </row>
  </sheetData>
  <sortState xmlns:xlrd2="http://schemas.microsoft.com/office/spreadsheetml/2017/richdata2" ref="B22:D62">
    <sortCondition ref="B22:B62"/>
  </sortState>
  <mergeCells count="4">
    <mergeCell ref="A2:E2"/>
    <mergeCell ref="A11:E11"/>
    <mergeCell ref="A21:E21"/>
    <mergeCell ref="A63:E63"/>
  </mergeCells>
  <conditionalFormatting sqref="D2">
    <cfRule type="endsWith" dxfId="56" priority="65" operator="endsWith" text="Оборудование">
      <formula>RIGHT(D2,LEN("Оборудование"))="Оборудование"</formula>
    </cfRule>
    <cfRule type="containsText" dxfId="55" priority="66" operator="containsText" text="Программное обеспечение">
      <formula>NOT(ISERROR(SEARCH("Программное обеспечение",D2)))</formula>
    </cfRule>
    <cfRule type="endsWith" dxfId="54" priority="67" operator="endsWith" text="Оборудование IT">
      <formula>RIGHT(D2,LEN("Оборудование IT"))="Оборудование IT"</formula>
    </cfRule>
    <cfRule type="containsText" dxfId="53" priority="68" operator="containsText" text="Мебель">
      <formula>NOT(ISERROR(SEARCH("Мебель",D2)))</formula>
    </cfRule>
  </conditionalFormatting>
  <conditionalFormatting sqref="D3:D10">
    <cfRule type="expression" dxfId="52" priority="1">
      <formula>EXACT("Учебное пособие",D3)</formula>
    </cfRule>
    <cfRule type="expression" dxfId="51" priority="2">
      <formula>EXACT("СИЗ",D3)</formula>
    </cfRule>
    <cfRule type="expression" dxfId="50" priority="3">
      <formula>EXACT("Охрана труда",D3)</formula>
    </cfRule>
    <cfRule type="expression" dxfId="49" priority="4">
      <formula>EXACT("Программное обеспечение",D3)</formula>
    </cfRule>
    <cfRule type="expression" dxfId="48" priority="5">
      <formula>EXACT("Оборудование IT",D3)</formula>
    </cfRule>
    <cfRule type="expression" dxfId="47" priority="6">
      <formula>EXACT("Мебель",D3)</formula>
    </cfRule>
    <cfRule type="expression" dxfId="46" priority="7">
      <formula>EXACT("Оборудование",D3)</formula>
    </cfRule>
  </conditionalFormatting>
  <conditionalFormatting sqref="D11">
    <cfRule type="endsWith" dxfId="45" priority="69" operator="endsWith" text="Оборудование">
      <formula>RIGHT(D11,LEN("Оборудование"))="Оборудование"</formula>
    </cfRule>
    <cfRule type="containsText" dxfId="44" priority="70" operator="containsText" text="Программное обеспечение">
      <formula>NOT(ISERROR(SEARCH("Программное обеспечение",D11)))</formula>
    </cfRule>
    <cfRule type="endsWith" dxfId="43" priority="71" operator="endsWith" text="Оборудование IT">
      <formula>RIGHT(D11,LEN("Оборудование IT"))="Оборудование IT"</formula>
    </cfRule>
    <cfRule type="containsText" dxfId="42" priority="72" operator="containsText" text="Мебель">
      <formula>NOT(ISERROR(SEARCH("Мебель",D11)))</formula>
    </cfRule>
  </conditionalFormatting>
  <conditionalFormatting sqref="D12:D20">
    <cfRule type="expression" dxfId="41" priority="8">
      <formula>EXACT("Учебное пособие",D12)</formula>
    </cfRule>
    <cfRule type="expression" dxfId="40" priority="9">
      <formula>EXACT("СИЗ",D12)</formula>
    </cfRule>
    <cfRule type="expression" dxfId="39" priority="10">
      <formula>EXACT("Охрана труда",D12)</formula>
    </cfRule>
    <cfRule type="expression" dxfId="38" priority="11">
      <formula>EXACT("Программное обеспечение",D12)</formula>
    </cfRule>
    <cfRule type="expression" dxfId="37" priority="12">
      <formula>EXACT("Оборудование IT",D12)</formula>
    </cfRule>
    <cfRule type="expression" dxfId="36" priority="13">
      <formula>EXACT("Мебель",D12)</formula>
    </cfRule>
    <cfRule type="expression" dxfId="35" priority="14">
      <formula>EXACT("Оборудование",D12)</formula>
    </cfRule>
  </conditionalFormatting>
  <conditionalFormatting sqref="D21">
    <cfRule type="endsWith" dxfId="34" priority="61" operator="endsWith" text="Оборудование">
      <formula>RIGHT(D21,LEN("Оборудование"))="Оборудование"</formula>
    </cfRule>
    <cfRule type="containsText" dxfId="33" priority="62" operator="containsText" text="Программное обеспечение">
      <formula>NOT(ISERROR(SEARCH("Программное обеспечение",D21)))</formula>
    </cfRule>
    <cfRule type="endsWith" dxfId="32" priority="63" operator="endsWith" text="Оборудование IT">
      <formula>RIGHT(D21,LEN("Оборудование IT"))="Оборудование IT"</formula>
    </cfRule>
    <cfRule type="containsText" dxfId="31" priority="64" operator="containsText" text="Мебель">
      <formula>NOT(ISERROR(SEARCH("Мебель",D21)))</formula>
    </cfRule>
  </conditionalFormatting>
  <conditionalFormatting sqref="D22:D62">
    <cfRule type="expression" dxfId="30" priority="15">
      <formula>EXACT("Учебное пособие",D22)</formula>
    </cfRule>
    <cfRule type="expression" dxfId="29" priority="16">
      <formula>EXACT("СИЗ",D22)</formula>
    </cfRule>
    <cfRule type="expression" dxfId="28" priority="17">
      <formula>EXACT("Охрана труда",D22)</formula>
    </cfRule>
    <cfRule type="expression" dxfId="27" priority="18">
      <formula>EXACT("Программное обеспечение",D22)</formula>
    </cfRule>
    <cfRule type="expression" dxfId="26" priority="19">
      <formula>EXACT("Оборудование IT",D22)</formula>
    </cfRule>
    <cfRule type="expression" dxfId="25" priority="20">
      <formula>EXACT("Мебель",D22)</formula>
    </cfRule>
    <cfRule type="expression" dxfId="24" priority="21">
      <formula>EXACT("Оборудование",D22)</formula>
    </cfRule>
  </conditionalFormatting>
  <conditionalFormatting sqref="D63">
    <cfRule type="endsWith" dxfId="23" priority="57" operator="endsWith" text="Оборудование">
      <formula>RIGHT(D63,LEN("Оборудование"))="Оборудование"</formula>
    </cfRule>
    <cfRule type="containsText" dxfId="22" priority="58" operator="containsText" text="Программное обеспечение">
      <formula>NOT(ISERROR(SEARCH("Программное обеспечение",D63)))</formula>
    </cfRule>
    <cfRule type="endsWith" dxfId="21" priority="59" operator="endsWith" text="Оборудование IT">
      <formula>RIGHT(D63,LEN("Оборудование IT"))="Оборудование IT"</formula>
    </cfRule>
    <cfRule type="containsText" dxfId="20" priority="60" operator="containsText" text="Мебель">
      <formula>NOT(ISERROR(SEARCH("Мебель",D63)))</formula>
    </cfRule>
  </conditionalFormatting>
  <conditionalFormatting sqref="D64:D107">
    <cfRule type="expression" dxfId="19" priority="29">
      <formula>EXACT("Учебное пособие",D64)</formula>
    </cfRule>
    <cfRule type="expression" dxfId="18" priority="30">
      <formula>EXACT("СИЗ",D64)</formula>
    </cfRule>
    <cfRule type="expression" dxfId="17" priority="31">
      <formula>EXACT("Охрана труда",D64)</formula>
    </cfRule>
    <cfRule type="expression" dxfId="16" priority="32">
      <formula>EXACT("Программное обеспечение",D64)</formula>
    </cfRule>
    <cfRule type="expression" dxfId="15" priority="33">
      <formula>EXACT("Оборудование IT",D64)</formula>
    </cfRule>
    <cfRule type="expression" dxfId="14" priority="34">
      <formula>EXACT("Мебель",D64)</formula>
    </cfRule>
    <cfRule type="expression" dxfId="13" priority="35">
      <formula>EXACT("Оборудование",D64)</formula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02:B103" xr:uid="{FF27319D-546B-4BF1-BE9B-B2597D131012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D111:D1048576 D1:D2 D21 D11</xm:sqref>
        </x14:dataValidation>
        <x14:dataValidation type="list" allowBlank="1" showInputMessage="1" showErrorMessage="1" xr:uid="{9480BCDD-BCF2-45AF-881D-9D069D621441}">
          <x14:formula1>
            <xm:f>Виды!$A$1:$A$7</xm:f>
          </x14:formula1>
          <xm:sqref>D64:D107 D12:D20 D3:D10 D22:D62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114" t="s">
        <v>7</v>
      </c>
    </row>
    <row r="2" spans="1:1" ht="15.6" x14ac:dyDescent="0.3">
      <c r="A2" s="114" t="s">
        <v>11</v>
      </c>
    </row>
    <row r="3" spans="1:1" ht="15.6" x14ac:dyDescent="0.3">
      <c r="A3" s="114" t="s">
        <v>5</v>
      </c>
    </row>
    <row r="4" spans="1:1" ht="15.6" x14ac:dyDescent="0.3">
      <c r="A4" s="114" t="s">
        <v>19</v>
      </c>
    </row>
    <row r="5" spans="1:1" ht="15.6" x14ac:dyDescent="0.3">
      <c r="A5" s="114" t="s">
        <v>9</v>
      </c>
    </row>
    <row r="6" spans="1:1" ht="15.6" x14ac:dyDescent="0.3">
      <c r="A6" s="114" t="s">
        <v>160</v>
      </c>
    </row>
    <row r="7" spans="1:1" ht="15.6" x14ac:dyDescent="0.3">
      <c r="A7" s="114" t="s">
        <v>161</v>
      </c>
    </row>
    <row r="8" spans="1:1" x14ac:dyDescent="0.3">
      <c r="A8"/>
    </row>
    <row r="9" spans="1:1" x14ac:dyDescent="0.3">
      <c r="A9"/>
    </row>
    <row r="10" spans="1:1" x14ac:dyDescent="0.3">
      <c r="A10"/>
    </row>
    <row r="11" spans="1:1" x14ac:dyDescent="0.3">
      <c r="A11"/>
    </row>
    <row r="12" spans="1:1" x14ac:dyDescent="0.3">
      <c r="A12"/>
    </row>
    <row r="13" spans="1:1" x14ac:dyDescent="0.3">
      <c r="A13"/>
    </row>
    <row r="14" spans="1:1" x14ac:dyDescent="0.3">
      <c r="A14"/>
    </row>
    <row r="15" spans="1:1" x14ac:dyDescent="0.3">
      <c r="A15"/>
    </row>
    <row r="16" spans="1:1" x14ac:dyDescent="0.3">
      <c r="A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</sheetData>
  <sortState xmlns:xlrd2="http://schemas.microsoft.com/office/spreadsheetml/2017/richdata2" ref="A1:A77">
    <sortCondition ref="A1:A77"/>
  </sortState>
  <conditionalFormatting sqref="A1:A7">
    <cfRule type="expression" dxfId="12" priority="1">
      <formula>EXACT("Учебное пособие",A1)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conditionalFormatting sqref="A8:A9999">
    <cfRule type="cellIs" dxfId="5" priority="8" stopIfTrue="1" operator="equal">
      <formula>"Техника безопасности"</formula>
    </cfRule>
    <cfRule type="cellIs" dxfId="4" priority="9" stopIfTrue="1" operator="equal">
      <formula>"Охрана труда"</formula>
    </cfRule>
    <cfRule type="endsWith" dxfId="3" priority="10" stopIfTrue="1" operator="endsWith" text="Оборудование">
      <formula>RIGHT(A8,LEN("Оборудование"))="Оборудование"</formula>
    </cfRule>
    <cfRule type="containsText" dxfId="2" priority="11" stopIfTrue="1" operator="containsText" text="Программное обеспечение">
      <formula>NOT(ISERROR(SEARCH("Программное обеспечение",A8)))</formula>
    </cfRule>
    <cfRule type="endsWith" dxfId="1" priority="12" stopIfTrue="1" operator="endsWith" text="Оборудование IT">
      <formula>RIGHT(A8,LEN("Оборудование IT"))="Оборудование IT"</formula>
    </cfRule>
  </conditionalFormatting>
  <conditionalFormatting sqref="A80:A9996">
    <cfRule type="containsText" dxfId="0" priority="13" stopIfTrue="1" operator="containsText" text="Мебель">
      <formula>NOT(ISERROR(SEARCH("Мебель",A80)))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 (old)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2026-03-25T08:10:18Z</dcterms:modified>
</cp:coreProperties>
</file>