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EB9B4E02-F1B7-4A16-A3A1-8D934CCBB03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7" l="1"/>
  <c r="H29" i="7"/>
  <c r="H28" i="7"/>
  <c r="H27" i="7"/>
  <c r="H26" i="7"/>
  <c r="H46" i="7"/>
  <c r="H25" i="7"/>
  <c r="H24" i="7"/>
  <c r="C3" i="6"/>
  <c r="G22" i="6"/>
  <c r="G23" i="6"/>
  <c r="G24" i="6"/>
  <c r="G25" i="6"/>
  <c r="G26" i="6"/>
  <c r="G27" i="6"/>
  <c r="G28" i="6"/>
  <c r="G29" i="6"/>
  <c r="G30" i="6"/>
  <c r="G31" i="6"/>
  <c r="G32" i="6"/>
  <c r="G33" i="6"/>
  <c r="G21" i="6"/>
  <c r="G52" i="6" l="1"/>
  <c r="G48" i="6"/>
  <c r="G44" i="6"/>
  <c r="G38" i="6" l="1"/>
  <c r="G39" i="6"/>
  <c r="G40" i="6"/>
  <c r="G37" i="6"/>
  <c r="G64" i="6" l="1"/>
  <c r="G62" i="6" l="1"/>
</calcChain>
</file>

<file path=xl/sharedStrings.xml><?xml version="1.0" encoding="utf-8"?>
<sst xmlns="http://schemas.openxmlformats.org/spreadsheetml/2006/main" count="450" uniqueCount="140">
  <si>
    <t>№</t>
  </si>
  <si>
    <t xml:space="preserve">Наименование </t>
  </si>
  <si>
    <t>Вид</t>
  </si>
  <si>
    <t>Оборудование IT</t>
  </si>
  <si>
    <t>шт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</si>
  <si>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</si>
  <si>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</si>
  <si>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</si>
  <si>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</si>
  <si>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</si>
  <si>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</si>
  <si>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</si>
  <si>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</si>
  <si>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</si>
  <si>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</si>
  <si>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</si>
  <si>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</si>
  <si>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</si>
  <si>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</si>
  <si>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</si>
  <si>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</si>
  <si>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</si>
  <si>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</si>
  <si>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</si>
  <si>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</si>
  <si>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</si>
  <si>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</si>
  <si>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</si>
  <si>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</si>
  <si>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</si>
  <si>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</si>
  <si>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</si>
  <si>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</si>
  <si>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</si>
  <si>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</si>
  <si>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</si>
  <si>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</si>
  <si>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</si>
  <si>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</si>
  <si>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</si>
  <si>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</si>
  <si>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</si>
  <si>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</si>
  <si>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</si>
  <si>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</si>
  <si>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</si>
  <si>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</si>
  <si>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</si>
  <si>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</si>
  <si>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</si>
  <si>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</si>
  <si>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</si>
  <si>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</si>
  <si>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</si>
  <si>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</si>
  <si>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</si>
  <si>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</si>
  <si>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</si>
  <si>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</si>
  <si>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</si>
  <si>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</si>
  <si>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</si>
  <si>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</si>
  <si>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</si>
  <si>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</si>
  <si>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</si>
  <si>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27.02.03 Автоматика и телемеханика на транспорте (железнодорожном транспорте)</t>
  </si>
  <si>
    <t>Техническое обслуживание, анализ и ремонт приборов и устройств СЦБ и ЖАТ</t>
  </si>
  <si>
    <t>Стенд проверки параметров реле СЦБ</t>
  </si>
  <si>
    <t>Аппаратно-мультимедийный комплекс «Станционные разветвленные рельсовые цепитональной частоты при электротяге переменного тока»</t>
  </si>
  <si>
    <t>Аппаратно-мультимедийный комплекс «Пятипроводная схема управления одиночнойстрелкой с пусковым блоком ПСТ»</t>
  </si>
  <si>
    <t>Автоматизированная обучающая система для работников хозяйства автоматики и телемеханики</t>
  </si>
  <si>
    <t>Стенд для проверки параметров реле СЦБ</t>
  </si>
  <si>
    <t>Нейтральное малогабаритное штепсельное реле</t>
  </si>
  <si>
    <t>Ампервольтомметр</t>
  </si>
  <si>
    <t>Мегомметр</t>
  </si>
  <si>
    <t>Набор инструментов для стрелочного электропривода (сумка с инструментами СЦБ)</t>
  </si>
  <si>
    <t>Набор инструментов для релейного помещения</t>
  </si>
  <si>
    <t>Шунт измерительный</t>
  </si>
  <si>
    <t>Тренажерный комплекс виртуальной реальности «Автоматика и телемеханика на ж/д транспорте»</t>
  </si>
  <si>
    <t>Рабочее место учащегося №3</t>
  </si>
  <si>
    <t>Рабочее место учащегося №4</t>
  </si>
  <si>
    <t xml:space="preserve">Лабораторный стенд для проверки параметров реле СЦБ </t>
  </si>
  <si>
    <t>Набор инструмента электромеханика ремонтно-технологического участка</t>
  </si>
  <si>
    <t xml:space="preserve">Набор инструментов электромеханика для ремонта и обслуживания стрелочного электропривода </t>
  </si>
  <si>
    <t>Набор инструментов электромеханика  ремонтно-технологического участка</t>
  </si>
  <si>
    <t>Паяльная станция</t>
  </si>
  <si>
    <t>Мегаомметр</t>
  </si>
  <si>
    <t>Электрифицированный стенд «Система сигнализации светофоров»</t>
  </si>
  <si>
    <t>Измерительный обучающий стенд</t>
  </si>
  <si>
    <t>Набор инструментов электромеханика для обслуживания напольных устройств сигнализации, централизации и блокировки</t>
  </si>
  <si>
    <t>3D-атлас «Реле НМШ»</t>
  </si>
  <si>
    <t>3D-атлас «Стрелочные электроприводы»</t>
  </si>
  <si>
    <t>Автоматизированная обучающая система ШЧ</t>
  </si>
  <si>
    <t>Автоматическая обучающая система микропроцессорной централизации</t>
  </si>
  <si>
    <t>Лабораторный комплекс на базе микропроцесссорной системы ЭЦ-МПК-У</t>
  </si>
  <si>
    <t>Схема станционных тональных рельсовых цепей с возможностью проведения измерений на устройствах рельсовой цепи</t>
  </si>
  <si>
    <t>Схема тональных рельсовых цепей автоблокировки с возможностью проведения измерений на устройствах рельсовой цепи</t>
  </si>
  <si>
    <t>Генератор сигналов низкочастотный</t>
  </si>
  <si>
    <t>Измеритель сопротивления балласта</t>
  </si>
  <si>
    <t>Измеритель чередования полярности</t>
  </si>
  <si>
    <t>Индикатор тока рельсовых цепей</t>
  </si>
  <si>
    <t>Комплект инструментов электромеханика СЦБ</t>
  </si>
  <si>
    <t>Набор инструментов электромеханика для релейного помещения</t>
  </si>
  <si>
    <t>Стенд проверки приёмников и генераторов рельсовых цепей</t>
  </si>
  <si>
    <t>Стенд проверки реле 3 и 4 поколения</t>
  </si>
  <si>
    <t>Стенд проверки реле ДСШ</t>
  </si>
  <si>
    <t>Стенд проверки фазирующих учтройств ФУ</t>
  </si>
  <si>
    <t>Устройство контроля усилия стрелочного электропривода</t>
  </si>
  <si>
    <t>Электропривод стрелочный</t>
  </si>
  <si>
    <t>Комплекс измерительный аппаратно-программный ремонтно- технологического участка для проверки релейных блоков железнодорожной автоматики</t>
  </si>
  <si>
    <t>Централизация микропроцессорная</t>
  </si>
  <si>
    <t xml:space="preserve">Набор инструмента электромеханика ремонтно-технологического участка </t>
  </si>
  <si>
    <t>Реле штепсельное нейтральное малогабаритное</t>
  </si>
  <si>
    <t xml:space="preserve">Осциллограф цифровой планшетный двухканальный </t>
  </si>
  <si>
    <t>Стенд лабораторный для проверки параметров реле устройства сигнализации, централизации и блокировки</t>
  </si>
  <si>
    <t>Тренажеры</t>
  </si>
  <si>
    <t>Учебное пособие</t>
  </si>
  <si>
    <t>Автоматическая обучающая система «Хозяйство автоматики»</t>
  </si>
  <si>
    <t>Курс интерактивный «Малогабаритные штепсельные реле»</t>
  </si>
  <si>
    <t>Курс интерактивный «Стрелочного электропривода»</t>
  </si>
  <si>
    <t>Курс обучающий «Начальник дистанции сигнализации и связи»</t>
  </si>
  <si>
    <t>Макет «Одиночный стрелочный перевод»</t>
  </si>
  <si>
    <t>Стенд «Автоблокировка с тональными рельсовыми цепями»</t>
  </si>
  <si>
    <t>Стенд «Автоматическая переездная сигнализация»</t>
  </si>
  <si>
    <t>Стенд «Светофорная сигнализация»</t>
  </si>
  <si>
    <t>Стенд «Схема смены направления»</t>
  </si>
  <si>
    <t>Стенд «Числовая кодовая автоблокировка»</t>
  </si>
  <si>
    <t>Тренажер аппаратный «Двухпроводная схема управления одиночной стрелкой»</t>
  </si>
  <si>
    <t>Тренажер аппаратный «Пятипроводная схема управления спаренной стрелкой с пусковым блоком типа ПСТ»</t>
  </si>
  <si>
    <t>Тренажер аппаратный «Разветвленные рельсовые цепи тональной частоты»</t>
  </si>
  <si>
    <t>Тренажер панорамный по системе ДЦ «Сетунь»</t>
  </si>
  <si>
    <t>Тренажер панорамный по системе ЭЦ-ЕМ</t>
  </si>
  <si>
    <t>Тренажер панорамный по пятипроводной схеме управления стрелочным электроприводом</t>
  </si>
  <si>
    <t>Тренажер «Двухпроводная схема управления одиночной стрелкой с пусковым блоком»</t>
  </si>
  <si>
    <t>Тренажер «Комплекс измерительный для определения технических характеристик и поиска неисправностей в рельсовых цепях и стрелках»</t>
  </si>
  <si>
    <t>Тренажер «Схема управления огнями входного светофора»</t>
  </si>
  <si>
    <t>Тренажер «Фазочувствительные рельсовые цепи»</t>
  </si>
  <si>
    <t>Тренажер «Числовая кодовая автоблокировка и схема смены направления»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</si>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</sst>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3" borderId="7" xfId="3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5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6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7.33203125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98" t="s">
        <v>139</v>
      </c>
      <c r="B1" s="98"/>
      <c r="C1" s="98"/>
      <c r="D1" s="98"/>
      <c r="E1" s="98"/>
      <c r="F1" s="98"/>
      <c r="G1" s="98"/>
    </row>
    <row r="2" spans="1:7" ht="21" x14ac:dyDescent="0.3">
      <c r="A2" s="20" t="s">
        <v>40</v>
      </c>
      <c r="B2" s="19" t="s">
        <v>41</v>
      </c>
      <c r="C2" s="83" t="s">
        <v>67</v>
      </c>
      <c r="D2" s="83"/>
      <c r="E2" s="83"/>
      <c r="F2" s="83"/>
      <c r="G2" s="83"/>
    </row>
    <row r="3" spans="1:7" ht="18" x14ac:dyDescent="0.35">
      <c r="A3" s="84" t="s">
        <v>42</v>
      </c>
      <c r="B3" s="85"/>
      <c r="C3" s="86">
        <f>D35+D42+D46+D50+D19</f>
        <v>12</v>
      </c>
      <c r="D3" s="86"/>
      <c r="E3" s="86"/>
      <c r="F3" s="86"/>
      <c r="G3" s="86"/>
    </row>
    <row r="4" spans="1:7" ht="50.25" customHeight="1" x14ac:dyDescent="0.3">
      <c r="A4" s="87" t="s">
        <v>43</v>
      </c>
      <c r="B4" s="88"/>
      <c r="C4" s="89" t="s">
        <v>66</v>
      </c>
      <c r="D4" s="89"/>
      <c r="E4" s="89"/>
      <c r="F4" s="89"/>
      <c r="G4" s="89"/>
    </row>
    <row r="5" spans="1:7" ht="14.4" x14ac:dyDescent="0.3">
      <c r="A5" s="90" t="s">
        <v>10</v>
      </c>
      <c r="B5" s="91"/>
      <c r="C5" s="91"/>
      <c r="D5" s="91"/>
      <c r="E5" s="91"/>
      <c r="F5" s="91"/>
      <c r="G5" s="91"/>
    </row>
    <row r="6" spans="1:7" ht="14.4" x14ac:dyDescent="0.3">
      <c r="A6" s="92" t="s">
        <v>44</v>
      </c>
      <c r="B6" s="93"/>
      <c r="C6" s="93"/>
      <c r="D6" s="93"/>
      <c r="E6" s="93"/>
      <c r="F6" s="93"/>
      <c r="G6" s="93"/>
    </row>
    <row r="7" spans="1:7" ht="14.4" x14ac:dyDescent="0.3">
      <c r="A7" s="92" t="s">
        <v>45</v>
      </c>
      <c r="B7" s="93"/>
      <c r="C7" s="93"/>
      <c r="D7" s="93"/>
      <c r="E7" s="93"/>
      <c r="F7" s="93"/>
      <c r="G7" s="93"/>
    </row>
    <row r="8" spans="1:7" ht="14.4" x14ac:dyDescent="0.3">
      <c r="A8" s="92" t="s">
        <v>46</v>
      </c>
      <c r="B8" s="93"/>
      <c r="C8" s="93"/>
      <c r="D8" s="93"/>
      <c r="E8" s="93"/>
      <c r="F8" s="93"/>
      <c r="G8" s="93"/>
    </row>
    <row r="9" spans="1:7" ht="14.4" x14ac:dyDescent="0.3">
      <c r="A9" s="92" t="s">
        <v>47</v>
      </c>
      <c r="B9" s="93"/>
      <c r="C9" s="93"/>
      <c r="D9" s="93"/>
      <c r="E9" s="93"/>
      <c r="F9" s="93"/>
      <c r="G9" s="93"/>
    </row>
    <row r="10" spans="1:7" ht="14.4" x14ac:dyDescent="0.3">
      <c r="A10" s="92" t="s">
        <v>48</v>
      </c>
      <c r="B10" s="93"/>
      <c r="C10" s="93"/>
      <c r="D10" s="93"/>
      <c r="E10" s="93"/>
      <c r="F10" s="93"/>
      <c r="G10" s="93"/>
    </row>
    <row r="11" spans="1:7" ht="14.4" x14ac:dyDescent="0.3">
      <c r="A11" s="92" t="s">
        <v>49</v>
      </c>
      <c r="B11" s="93"/>
      <c r="C11" s="93"/>
      <c r="D11" s="93"/>
      <c r="E11" s="93"/>
      <c r="F11" s="93"/>
      <c r="G11" s="93"/>
    </row>
    <row r="12" spans="1:7" ht="14.4" x14ac:dyDescent="0.3">
      <c r="A12" s="92" t="s">
        <v>50</v>
      </c>
      <c r="B12" s="93"/>
      <c r="C12" s="93"/>
      <c r="D12" s="93"/>
      <c r="E12" s="93"/>
      <c r="F12" s="93"/>
      <c r="G12" s="93"/>
    </row>
    <row r="13" spans="1:7" ht="14.4" x14ac:dyDescent="0.3">
      <c r="A13" s="76" t="s">
        <v>16</v>
      </c>
      <c r="B13" s="77"/>
      <c r="C13" s="77"/>
      <c r="D13" s="77"/>
      <c r="E13" s="77"/>
      <c r="F13" s="77"/>
      <c r="G13" s="77"/>
    </row>
    <row r="14" spans="1:7" ht="17.399999999999999" x14ac:dyDescent="0.3">
      <c r="A14" s="78" t="s">
        <v>9</v>
      </c>
      <c r="B14" s="79"/>
      <c r="C14" s="79"/>
      <c r="D14" s="79"/>
      <c r="E14" s="75"/>
      <c r="F14" s="75"/>
      <c r="G14" s="79"/>
    </row>
    <row r="15" spans="1:7" s="27" customFormat="1" ht="46.8" x14ac:dyDescent="0.3">
      <c r="A15" s="25" t="s">
        <v>0</v>
      </c>
      <c r="B15" s="25" t="s">
        <v>1</v>
      </c>
      <c r="C15" s="44" t="s">
        <v>7</v>
      </c>
      <c r="D15" s="24" t="s">
        <v>2</v>
      </c>
      <c r="E15" s="32"/>
      <c r="F15" s="33"/>
      <c r="G15" s="28" t="s">
        <v>51</v>
      </c>
    </row>
    <row r="16" spans="1:7" s="27" customFormat="1" ht="31.2" x14ac:dyDescent="0.3">
      <c r="A16" s="45">
        <v>1</v>
      </c>
      <c r="B16" s="10" t="s">
        <v>35</v>
      </c>
      <c r="C16" s="21" t="s">
        <v>13</v>
      </c>
      <c r="D16" s="9" t="s">
        <v>3</v>
      </c>
      <c r="E16" s="34"/>
      <c r="F16" s="35"/>
      <c r="G16" s="18">
        <v>1</v>
      </c>
    </row>
    <row r="17" spans="1:7" s="27" customFormat="1" ht="31.2" x14ac:dyDescent="0.3">
      <c r="A17" s="46">
        <v>2</v>
      </c>
      <c r="B17" s="47" t="s">
        <v>25</v>
      </c>
      <c r="C17" s="48" t="s">
        <v>13</v>
      </c>
      <c r="D17" s="9" t="s">
        <v>3</v>
      </c>
      <c r="E17" s="34"/>
      <c r="F17" s="35"/>
      <c r="G17" s="29">
        <v>1</v>
      </c>
    </row>
    <row r="18" spans="1:7" ht="17.399999999999999" x14ac:dyDescent="0.3">
      <c r="A18" s="73" t="s">
        <v>52</v>
      </c>
      <c r="B18" s="74"/>
      <c r="C18" s="74"/>
      <c r="D18" s="74"/>
      <c r="E18" s="74"/>
      <c r="F18" s="74"/>
      <c r="G18" s="74"/>
    </row>
    <row r="19" spans="1:7" x14ac:dyDescent="0.3">
      <c r="A19" s="80" t="s">
        <v>14</v>
      </c>
      <c r="B19" s="81"/>
      <c r="C19" s="81"/>
      <c r="D19" s="82">
        <v>6</v>
      </c>
      <c r="E19" s="82"/>
      <c r="F19" s="82"/>
      <c r="G19" s="82"/>
    </row>
    <row r="20" spans="1:7" s="27" customFormat="1" ht="46.8" x14ac:dyDescent="0.3">
      <c r="A20" s="25" t="s">
        <v>0</v>
      </c>
      <c r="B20" s="25" t="s">
        <v>1</v>
      </c>
      <c r="C20" s="25" t="s">
        <v>7</v>
      </c>
      <c r="D20" s="25" t="s">
        <v>2</v>
      </c>
      <c r="E20" s="25" t="s">
        <v>53</v>
      </c>
      <c r="F20" s="25" t="s">
        <v>54</v>
      </c>
      <c r="G20" s="25" t="s">
        <v>51</v>
      </c>
    </row>
    <row r="21" spans="1:7" ht="27.6" x14ac:dyDescent="0.3">
      <c r="A21" s="49">
        <v>1</v>
      </c>
      <c r="B21" s="7" t="s">
        <v>74</v>
      </c>
      <c r="C21" s="69" t="s">
        <v>13</v>
      </c>
      <c r="D21" s="9" t="s">
        <v>8</v>
      </c>
      <c r="E21" s="30">
        <v>1</v>
      </c>
      <c r="F21" s="30" t="s">
        <v>55</v>
      </c>
      <c r="G21" s="30">
        <f>$D$19*E21/IF(F21="на 1 р.м.",1,IF(F21="на 2 р.м.",2,#VALUE!))</f>
        <v>6</v>
      </c>
    </row>
    <row r="22" spans="1:7" ht="31.2" x14ac:dyDescent="0.3">
      <c r="A22" s="49">
        <v>2</v>
      </c>
      <c r="B22" s="7" t="s">
        <v>82</v>
      </c>
      <c r="C22" s="69" t="s">
        <v>13</v>
      </c>
      <c r="D22" s="9" t="s">
        <v>8</v>
      </c>
      <c r="E22" s="30">
        <v>1</v>
      </c>
      <c r="F22" s="30" t="s">
        <v>55</v>
      </c>
      <c r="G22" s="30">
        <f t="shared" ref="G22:G33" si="0">$D$19*E22/IF(F22="на 1 р.м.",1,IF(F22="на 2 р.м.",2,#VALUE!))</f>
        <v>6</v>
      </c>
    </row>
    <row r="23" spans="1:7" ht="27.6" x14ac:dyDescent="0.3">
      <c r="A23" s="49">
        <v>3</v>
      </c>
      <c r="B23" s="7" t="s">
        <v>75</v>
      </c>
      <c r="C23" s="69" t="s">
        <v>13</v>
      </c>
      <c r="D23" s="9" t="s">
        <v>8</v>
      </c>
      <c r="E23" s="30">
        <v>1</v>
      </c>
      <c r="F23" s="30" t="s">
        <v>55</v>
      </c>
      <c r="G23" s="30">
        <f t="shared" si="0"/>
        <v>6</v>
      </c>
    </row>
    <row r="24" spans="1:7" ht="31.2" x14ac:dyDescent="0.3">
      <c r="A24" s="49">
        <v>4</v>
      </c>
      <c r="B24" s="7" t="s">
        <v>83</v>
      </c>
      <c r="C24" s="69" t="s">
        <v>13</v>
      </c>
      <c r="D24" s="9" t="s">
        <v>8</v>
      </c>
      <c r="E24" s="30">
        <v>1</v>
      </c>
      <c r="F24" s="30" t="s">
        <v>55</v>
      </c>
      <c r="G24" s="30">
        <f t="shared" si="0"/>
        <v>6</v>
      </c>
    </row>
    <row r="25" spans="1:7" ht="27.6" x14ac:dyDescent="0.3">
      <c r="A25" s="49">
        <v>5</v>
      </c>
      <c r="B25" s="7" t="s">
        <v>77</v>
      </c>
      <c r="C25" s="69" t="s">
        <v>13</v>
      </c>
      <c r="D25" s="9" t="s">
        <v>8</v>
      </c>
      <c r="E25" s="30">
        <v>1</v>
      </c>
      <c r="F25" s="30" t="s">
        <v>55</v>
      </c>
      <c r="G25" s="30">
        <f t="shared" si="0"/>
        <v>6</v>
      </c>
    </row>
    <row r="26" spans="1:7" ht="31.2" x14ac:dyDescent="0.3">
      <c r="A26" s="49">
        <v>6</v>
      </c>
      <c r="B26" s="7" t="s">
        <v>76</v>
      </c>
      <c r="C26" s="69" t="s">
        <v>13</v>
      </c>
      <c r="D26" s="9" t="s">
        <v>8</v>
      </c>
      <c r="E26" s="30">
        <v>1</v>
      </c>
      <c r="F26" s="30" t="s">
        <v>55</v>
      </c>
      <c r="G26" s="30">
        <f t="shared" si="0"/>
        <v>6</v>
      </c>
    </row>
    <row r="27" spans="1:7" ht="46.8" x14ac:dyDescent="0.3">
      <c r="A27" s="49">
        <v>7</v>
      </c>
      <c r="B27" s="7" t="s">
        <v>84</v>
      </c>
      <c r="C27" s="69" t="s">
        <v>13</v>
      </c>
      <c r="D27" s="9" t="s">
        <v>8</v>
      </c>
      <c r="E27" s="30">
        <v>1</v>
      </c>
      <c r="F27" s="30" t="s">
        <v>55</v>
      </c>
      <c r="G27" s="30">
        <f t="shared" si="0"/>
        <v>6</v>
      </c>
    </row>
    <row r="28" spans="1:7" ht="31.2" x14ac:dyDescent="0.3">
      <c r="A28" s="49">
        <v>8</v>
      </c>
      <c r="B28" s="7" t="s">
        <v>85</v>
      </c>
      <c r="C28" s="69" t="s">
        <v>13</v>
      </c>
      <c r="D28" s="9" t="s">
        <v>8</v>
      </c>
      <c r="E28" s="30">
        <v>1</v>
      </c>
      <c r="F28" s="30" t="s">
        <v>55</v>
      </c>
      <c r="G28" s="30">
        <f t="shared" si="0"/>
        <v>6</v>
      </c>
    </row>
    <row r="29" spans="1:7" ht="31.2" x14ac:dyDescent="0.3">
      <c r="A29" s="49">
        <v>9</v>
      </c>
      <c r="B29" s="7" t="s">
        <v>73</v>
      </c>
      <c r="C29" s="69" t="s">
        <v>13</v>
      </c>
      <c r="D29" s="9" t="s">
        <v>8</v>
      </c>
      <c r="E29" s="30">
        <v>1</v>
      </c>
      <c r="F29" s="30" t="s">
        <v>55</v>
      </c>
      <c r="G29" s="30">
        <f t="shared" si="0"/>
        <v>6</v>
      </c>
    </row>
    <row r="30" spans="1:7" ht="27.6" x14ac:dyDescent="0.3">
      <c r="A30" s="49">
        <v>10</v>
      </c>
      <c r="B30" s="7" t="s">
        <v>86</v>
      </c>
      <c r="C30" s="69" t="s">
        <v>13</v>
      </c>
      <c r="D30" s="9" t="s">
        <v>8</v>
      </c>
      <c r="E30" s="30">
        <v>1</v>
      </c>
      <c r="F30" s="30" t="s">
        <v>55</v>
      </c>
      <c r="G30" s="30">
        <f t="shared" si="0"/>
        <v>6</v>
      </c>
    </row>
    <row r="31" spans="1:7" ht="31.2" x14ac:dyDescent="0.3">
      <c r="A31" s="49">
        <v>12</v>
      </c>
      <c r="B31" s="7" t="s">
        <v>36</v>
      </c>
      <c r="C31" s="8" t="s">
        <v>13</v>
      </c>
      <c r="D31" s="9" t="s">
        <v>5</v>
      </c>
      <c r="E31" s="30">
        <v>1</v>
      </c>
      <c r="F31" s="30" t="s">
        <v>55</v>
      </c>
      <c r="G31" s="30">
        <f t="shared" si="0"/>
        <v>6</v>
      </c>
    </row>
    <row r="32" spans="1:7" ht="31.2" x14ac:dyDescent="0.3">
      <c r="A32" s="49">
        <v>13</v>
      </c>
      <c r="B32" s="7" t="s">
        <v>21</v>
      </c>
      <c r="C32" s="8" t="s">
        <v>13</v>
      </c>
      <c r="D32" s="9" t="s">
        <v>5</v>
      </c>
      <c r="E32" s="30">
        <v>1</v>
      </c>
      <c r="F32" s="30" t="s">
        <v>55</v>
      </c>
      <c r="G32" s="30">
        <f t="shared" si="0"/>
        <v>6</v>
      </c>
    </row>
    <row r="33" spans="1:7" ht="27.6" x14ac:dyDescent="0.3">
      <c r="A33" s="49">
        <v>14</v>
      </c>
      <c r="B33" s="7" t="s">
        <v>78</v>
      </c>
      <c r="C33" s="69" t="s">
        <v>13</v>
      </c>
      <c r="D33" s="9" t="s">
        <v>8</v>
      </c>
      <c r="E33" s="30">
        <v>1</v>
      </c>
      <c r="F33" s="30" t="s">
        <v>55</v>
      </c>
      <c r="G33" s="30">
        <f t="shared" si="0"/>
        <v>6</v>
      </c>
    </row>
    <row r="34" spans="1:7" ht="17.399999999999999" x14ac:dyDescent="0.3">
      <c r="A34" s="73" t="s">
        <v>52</v>
      </c>
      <c r="B34" s="74"/>
      <c r="C34" s="74"/>
      <c r="D34" s="74"/>
      <c r="E34" s="74"/>
      <c r="F34" s="74"/>
      <c r="G34" s="74"/>
    </row>
    <row r="35" spans="1:7" x14ac:dyDescent="0.3">
      <c r="A35" s="80" t="s">
        <v>14</v>
      </c>
      <c r="B35" s="81"/>
      <c r="C35" s="81"/>
      <c r="D35" s="82">
        <v>3</v>
      </c>
      <c r="E35" s="82"/>
      <c r="F35" s="82"/>
      <c r="G35" s="82"/>
    </row>
    <row r="36" spans="1:7" s="27" customFormat="1" ht="46.8" x14ac:dyDescent="0.3">
      <c r="A36" s="25" t="s">
        <v>0</v>
      </c>
      <c r="B36" s="25" t="s">
        <v>1</v>
      </c>
      <c r="C36" s="25" t="s">
        <v>7</v>
      </c>
      <c r="D36" s="25" t="s">
        <v>2</v>
      </c>
      <c r="E36" s="25" t="s">
        <v>53</v>
      </c>
      <c r="F36" s="25" t="s">
        <v>54</v>
      </c>
      <c r="G36" s="25" t="s">
        <v>51</v>
      </c>
    </row>
    <row r="37" spans="1:7" s="27" customFormat="1" ht="31.2" x14ac:dyDescent="0.3">
      <c r="A37" s="49">
        <v>1</v>
      </c>
      <c r="B37" s="7" t="s">
        <v>57</v>
      </c>
      <c r="C37" s="8" t="s">
        <v>13</v>
      </c>
      <c r="D37" s="9" t="s">
        <v>5</v>
      </c>
      <c r="E37" s="30">
        <v>1</v>
      </c>
      <c r="F37" s="30" t="s">
        <v>55</v>
      </c>
      <c r="G37" s="30">
        <f>$D$35*E37/IF(F37="на 1 р.м.",1,IF(F37="на 2 р.м.",2,#VALUE!))</f>
        <v>3</v>
      </c>
    </row>
    <row r="38" spans="1:7" s="27" customFormat="1" ht="31.2" x14ac:dyDescent="0.3">
      <c r="A38" s="49">
        <v>2</v>
      </c>
      <c r="B38" s="7" t="s">
        <v>58</v>
      </c>
      <c r="C38" s="8" t="s">
        <v>13</v>
      </c>
      <c r="D38" s="9" t="s">
        <v>5</v>
      </c>
      <c r="E38" s="30">
        <v>1</v>
      </c>
      <c r="F38" s="30" t="s">
        <v>55</v>
      </c>
      <c r="G38" s="30">
        <f t="shared" ref="G38:G40" si="1">$D$35*E38/IF(F38="на 1 р.м.",1,IF(F38="на 2 р.м.",2,#VALUE!))</f>
        <v>3</v>
      </c>
    </row>
    <row r="39" spans="1:7" s="27" customFormat="1" ht="93.6" x14ac:dyDescent="0.3">
      <c r="A39" s="50">
        <v>3</v>
      </c>
      <c r="B39" s="11" t="s">
        <v>37</v>
      </c>
      <c r="C39" s="51" t="s">
        <v>63</v>
      </c>
      <c r="D39" s="9" t="s">
        <v>3</v>
      </c>
      <c r="E39" s="30">
        <v>1</v>
      </c>
      <c r="F39" s="30" t="s">
        <v>55</v>
      </c>
      <c r="G39" s="30">
        <f t="shared" si="1"/>
        <v>3</v>
      </c>
    </row>
    <row r="40" spans="1:7" s="27" customFormat="1" ht="46.8" x14ac:dyDescent="0.3">
      <c r="A40" s="49">
        <v>4</v>
      </c>
      <c r="B40" s="65" t="s">
        <v>71</v>
      </c>
      <c r="C40" s="12" t="s">
        <v>65</v>
      </c>
      <c r="D40" s="9" t="s">
        <v>15</v>
      </c>
      <c r="E40" s="30">
        <v>1</v>
      </c>
      <c r="F40" s="30" t="s">
        <v>55</v>
      </c>
      <c r="G40" s="30">
        <f t="shared" si="1"/>
        <v>3</v>
      </c>
    </row>
    <row r="41" spans="1:7" ht="17.399999999999999" x14ac:dyDescent="0.3">
      <c r="A41" s="73" t="s">
        <v>56</v>
      </c>
      <c r="B41" s="74"/>
      <c r="C41" s="74"/>
      <c r="D41" s="74"/>
      <c r="E41" s="74"/>
      <c r="F41" s="74"/>
      <c r="G41" s="74"/>
    </row>
    <row r="42" spans="1:7" x14ac:dyDescent="0.3">
      <c r="A42" s="80" t="s">
        <v>14</v>
      </c>
      <c r="B42" s="81"/>
      <c r="C42" s="81"/>
      <c r="D42" s="82">
        <v>1</v>
      </c>
      <c r="E42" s="82"/>
      <c r="F42" s="82"/>
      <c r="G42" s="82"/>
    </row>
    <row r="43" spans="1:7" s="27" customFormat="1" ht="46.8" x14ac:dyDescent="0.3">
      <c r="A43" s="25" t="s">
        <v>0</v>
      </c>
      <c r="B43" s="25" t="s">
        <v>1</v>
      </c>
      <c r="C43" s="25" t="s">
        <v>7</v>
      </c>
      <c r="D43" s="25" t="s">
        <v>2</v>
      </c>
      <c r="E43" s="25" t="s">
        <v>53</v>
      </c>
      <c r="F43" s="25" t="s">
        <v>54</v>
      </c>
      <c r="G43" s="25" t="s">
        <v>51</v>
      </c>
    </row>
    <row r="44" spans="1:7" ht="46.8" x14ac:dyDescent="0.3">
      <c r="A44" s="49">
        <v>1</v>
      </c>
      <c r="B44" s="7" t="s">
        <v>70</v>
      </c>
      <c r="C44" s="8" t="s">
        <v>13</v>
      </c>
      <c r="D44" s="5" t="s">
        <v>8</v>
      </c>
      <c r="E44" s="30">
        <v>1</v>
      </c>
      <c r="F44" s="30" t="s">
        <v>55</v>
      </c>
      <c r="G44" s="30">
        <f>$D$42*E44/IF(F44="на 1 р.м.",1,IF(F44="на 2 р.м.",2,#VALUE!))</f>
        <v>1</v>
      </c>
    </row>
    <row r="45" spans="1:7" ht="17.399999999999999" x14ac:dyDescent="0.3">
      <c r="A45" s="73" t="s">
        <v>80</v>
      </c>
      <c r="B45" s="74"/>
      <c r="C45" s="74"/>
      <c r="D45" s="74"/>
      <c r="E45" s="74"/>
      <c r="F45" s="74"/>
      <c r="G45" s="74"/>
    </row>
    <row r="46" spans="1:7" x14ac:dyDescent="0.3">
      <c r="A46" s="80" t="s">
        <v>14</v>
      </c>
      <c r="B46" s="81"/>
      <c r="C46" s="81"/>
      <c r="D46" s="82">
        <v>1</v>
      </c>
      <c r="E46" s="82"/>
      <c r="F46" s="82"/>
      <c r="G46" s="82"/>
    </row>
    <row r="47" spans="1:7" s="27" customFormat="1" ht="46.8" x14ac:dyDescent="0.3">
      <c r="A47" s="25" t="s">
        <v>0</v>
      </c>
      <c r="B47" s="25" t="s">
        <v>1</v>
      </c>
      <c r="C47" s="25" t="s">
        <v>7</v>
      </c>
      <c r="D47" s="25" t="s">
        <v>2</v>
      </c>
      <c r="E47" s="25" t="s">
        <v>53</v>
      </c>
      <c r="F47" s="25" t="s">
        <v>54</v>
      </c>
      <c r="G47" s="25" t="s">
        <v>51</v>
      </c>
    </row>
    <row r="48" spans="1:7" ht="62.4" x14ac:dyDescent="0.3">
      <c r="A48" s="49">
        <v>1</v>
      </c>
      <c r="B48" s="66" t="s">
        <v>69</v>
      </c>
      <c r="C48" s="8" t="s">
        <v>13</v>
      </c>
      <c r="D48" s="5" t="s">
        <v>8</v>
      </c>
      <c r="E48" s="30">
        <v>1</v>
      </c>
      <c r="F48" s="30" t="s">
        <v>55</v>
      </c>
      <c r="G48" s="30">
        <f>$D$46*E48/IF(F48="на 1 р.м.",1,IF(F48="на 2 р.м.",2,#VALUE!))</f>
        <v>1</v>
      </c>
    </row>
    <row r="49" spans="1:7" ht="17.399999999999999" x14ac:dyDescent="0.3">
      <c r="A49" s="73" t="s">
        <v>81</v>
      </c>
      <c r="B49" s="74"/>
      <c r="C49" s="74"/>
      <c r="D49" s="74"/>
      <c r="E49" s="74"/>
      <c r="F49" s="74"/>
      <c r="G49" s="74"/>
    </row>
    <row r="50" spans="1:7" x14ac:dyDescent="0.3">
      <c r="A50" s="80" t="s">
        <v>14</v>
      </c>
      <c r="B50" s="81"/>
      <c r="C50" s="81"/>
      <c r="D50" s="82">
        <v>1</v>
      </c>
      <c r="E50" s="82"/>
      <c r="F50" s="82"/>
      <c r="G50" s="82"/>
    </row>
    <row r="51" spans="1:7" s="27" customFormat="1" ht="46.8" x14ac:dyDescent="0.3">
      <c r="A51" s="25" t="s">
        <v>0</v>
      </c>
      <c r="B51" s="25" t="s">
        <v>1</v>
      </c>
      <c r="C51" s="25" t="s">
        <v>7</v>
      </c>
      <c r="D51" s="25" t="s">
        <v>2</v>
      </c>
      <c r="E51" s="25" t="s">
        <v>53</v>
      </c>
      <c r="F51" s="25" t="s">
        <v>54</v>
      </c>
      <c r="G51" s="25" t="s">
        <v>51</v>
      </c>
    </row>
    <row r="52" spans="1:7" ht="46.8" x14ac:dyDescent="0.3">
      <c r="A52" s="49">
        <v>1</v>
      </c>
      <c r="B52" s="7" t="s">
        <v>79</v>
      </c>
      <c r="C52" s="8" t="s">
        <v>13</v>
      </c>
      <c r="D52" s="5" t="s">
        <v>8</v>
      </c>
      <c r="E52" s="30">
        <v>1</v>
      </c>
      <c r="F52" s="30" t="s">
        <v>55</v>
      </c>
      <c r="G52" s="30">
        <f>$D$50*E52/IF(F52="на 1 р.м.",1,IF(F52="на 2 р.м.",2,#VALUE!))</f>
        <v>1</v>
      </c>
    </row>
    <row r="53" spans="1:7" ht="17.399999999999999" x14ac:dyDescent="0.3">
      <c r="A53" s="73" t="s">
        <v>12</v>
      </c>
      <c r="B53" s="74"/>
      <c r="C53" s="74"/>
      <c r="D53" s="74"/>
      <c r="E53" s="74"/>
      <c r="F53" s="74"/>
      <c r="G53" s="74"/>
    </row>
    <row r="54" spans="1:7" s="27" customFormat="1" ht="46.8" x14ac:dyDescent="0.3">
      <c r="A54" s="25" t="s">
        <v>0</v>
      </c>
      <c r="B54" s="25" t="s">
        <v>1</v>
      </c>
      <c r="C54" s="24" t="s">
        <v>7</v>
      </c>
      <c r="D54" s="24" t="s">
        <v>2</v>
      </c>
      <c r="E54" s="32"/>
      <c r="F54" s="33"/>
      <c r="G54" s="28" t="s">
        <v>51</v>
      </c>
    </row>
    <row r="55" spans="1:7" s="27" customFormat="1" ht="31.2" x14ac:dyDescent="0.3">
      <c r="A55" s="52">
        <v>1</v>
      </c>
      <c r="B55" s="10" t="s">
        <v>37</v>
      </c>
      <c r="C55" s="8" t="s">
        <v>13</v>
      </c>
      <c r="D55" s="17" t="s">
        <v>3</v>
      </c>
      <c r="E55" s="36"/>
      <c r="F55" s="37"/>
      <c r="G55" s="18">
        <v>1</v>
      </c>
    </row>
    <row r="56" spans="1:7" s="27" customFormat="1" ht="31.2" x14ac:dyDescent="0.3">
      <c r="A56" s="52">
        <v>2</v>
      </c>
      <c r="B56" s="7" t="s">
        <v>36</v>
      </c>
      <c r="C56" s="8" t="s">
        <v>13</v>
      </c>
      <c r="D56" s="17" t="s">
        <v>5</v>
      </c>
      <c r="E56" s="36"/>
      <c r="F56" s="37"/>
      <c r="G56" s="18">
        <v>1</v>
      </c>
    </row>
    <row r="57" spans="1:7" s="27" customFormat="1" ht="31.2" x14ac:dyDescent="0.3">
      <c r="A57" s="52">
        <v>3</v>
      </c>
      <c r="B57" s="7" t="s">
        <v>21</v>
      </c>
      <c r="C57" s="8" t="s">
        <v>13</v>
      </c>
      <c r="D57" s="17" t="s">
        <v>5</v>
      </c>
      <c r="E57" s="38"/>
      <c r="F57" s="39"/>
      <c r="G57" s="18">
        <v>1</v>
      </c>
    </row>
    <row r="58" spans="1:7" ht="17.399999999999999" x14ac:dyDescent="0.3">
      <c r="A58" s="73" t="s">
        <v>11</v>
      </c>
      <c r="B58" s="74"/>
      <c r="C58" s="74"/>
      <c r="D58" s="74"/>
      <c r="E58" s="75"/>
      <c r="F58" s="75"/>
      <c r="G58" s="74"/>
    </row>
    <row r="59" spans="1:7" s="27" customFormat="1" ht="46.8" x14ac:dyDescent="0.3">
      <c r="A59" s="25" t="s">
        <v>0</v>
      </c>
      <c r="B59" s="25" t="s">
        <v>1</v>
      </c>
      <c r="C59" s="24" t="s">
        <v>7</v>
      </c>
      <c r="D59" s="24" t="s">
        <v>2</v>
      </c>
      <c r="E59" s="32"/>
      <c r="F59" s="33"/>
      <c r="G59" s="28" t="s">
        <v>51</v>
      </c>
    </row>
    <row r="60" spans="1:7" s="27" customFormat="1" ht="31.2" x14ac:dyDescent="0.3">
      <c r="A60" s="52">
        <v>1</v>
      </c>
      <c r="B60" s="10" t="s">
        <v>17</v>
      </c>
      <c r="C60" s="21" t="s">
        <v>13</v>
      </c>
      <c r="D60" s="26" t="s">
        <v>6</v>
      </c>
      <c r="E60" s="34"/>
      <c r="F60" s="35"/>
      <c r="G60" s="31">
        <v>1</v>
      </c>
    </row>
    <row r="61" spans="1:7" s="27" customFormat="1" ht="31.2" x14ac:dyDescent="0.3">
      <c r="A61" s="52">
        <v>2</v>
      </c>
      <c r="B61" s="7" t="s">
        <v>20</v>
      </c>
      <c r="C61" s="21" t="s">
        <v>13</v>
      </c>
      <c r="D61" s="26" t="s">
        <v>6</v>
      </c>
      <c r="E61" s="34"/>
      <c r="F61" s="35"/>
      <c r="G61" s="31">
        <v>1</v>
      </c>
    </row>
    <row r="62" spans="1:7" s="27" customFormat="1" ht="31.2" x14ac:dyDescent="0.3">
      <c r="A62" s="52">
        <v>3</v>
      </c>
      <c r="B62" s="22" t="s">
        <v>31</v>
      </c>
      <c r="C62" s="21" t="s">
        <v>13</v>
      </c>
      <c r="D62" s="17" t="s">
        <v>6</v>
      </c>
      <c r="E62" s="34"/>
      <c r="F62" s="35"/>
      <c r="G62" s="18">
        <f>$C$3</f>
        <v>12</v>
      </c>
    </row>
    <row r="63" spans="1:7" s="27" customFormat="1" ht="31.2" x14ac:dyDescent="0.3">
      <c r="A63" s="52">
        <v>4</v>
      </c>
      <c r="B63" s="10" t="s">
        <v>18</v>
      </c>
      <c r="C63" s="21" t="s">
        <v>13</v>
      </c>
      <c r="D63" s="26" t="s">
        <v>6</v>
      </c>
      <c r="E63" s="40"/>
      <c r="F63" s="41"/>
      <c r="G63" s="31">
        <v>1</v>
      </c>
    </row>
    <row r="64" spans="1:7" s="27" customFormat="1" ht="31.2" x14ac:dyDescent="0.3">
      <c r="A64" s="52">
        <v>5</v>
      </c>
      <c r="B64" s="23" t="s">
        <v>34</v>
      </c>
      <c r="C64" s="21" t="s">
        <v>13</v>
      </c>
      <c r="D64" s="17" t="s">
        <v>29</v>
      </c>
      <c r="E64" s="40"/>
      <c r="F64" s="41"/>
      <c r="G64" s="18">
        <f>$C$3</f>
        <v>12</v>
      </c>
    </row>
    <row r="65" spans="1:7" s="27" customFormat="1" ht="31.2" x14ac:dyDescent="0.3">
      <c r="A65" s="52">
        <v>6</v>
      </c>
      <c r="B65" s="7" t="s">
        <v>19</v>
      </c>
      <c r="C65" s="21" t="s">
        <v>13</v>
      </c>
      <c r="D65" s="26" t="s">
        <v>6</v>
      </c>
      <c r="E65" s="42"/>
      <c r="F65" s="43"/>
      <c r="G65" s="31">
        <v>1</v>
      </c>
    </row>
  </sheetData>
  <mergeCells count="33">
    <mergeCell ref="A1:G1"/>
    <mergeCell ref="A49:G49"/>
    <mergeCell ref="A50:C50"/>
    <mergeCell ref="D50:G50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53:G53"/>
    <mergeCell ref="A58:G58"/>
    <mergeCell ref="A13:G13"/>
    <mergeCell ref="A14:G14"/>
    <mergeCell ref="A35:C35"/>
    <mergeCell ref="D35:G35"/>
    <mergeCell ref="A34:G34"/>
    <mergeCell ref="A41:G41"/>
    <mergeCell ref="A42:C42"/>
    <mergeCell ref="D42:G42"/>
    <mergeCell ref="A45:G45"/>
    <mergeCell ref="A46:C46"/>
    <mergeCell ref="D46:G46"/>
    <mergeCell ref="A18:G18"/>
    <mergeCell ref="A19:C19"/>
    <mergeCell ref="D19:G19"/>
  </mergeCells>
  <conditionalFormatting sqref="D16:D17">
    <cfRule type="expression" dxfId="55" priority="8">
      <formula>EXACT("Учебные пособия",D16)</formula>
    </cfRule>
    <cfRule type="expression" dxfId="54" priority="9">
      <formula>EXACT("Техника безопасности",D16)</formula>
    </cfRule>
    <cfRule type="expression" dxfId="53" priority="10">
      <formula>EXACT("Охрана труда",D16)</formula>
    </cfRule>
    <cfRule type="expression" dxfId="52" priority="11">
      <formula>EXACT("Программное обеспечение",D16)</formula>
    </cfRule>
    <cfRule type="expression" dxfId="51" priority="12">
      <formula>EXACT("Оборудование IT",D16)</formula>
    </cfRule>
    <cfRule type="expression" dxfId="50" priority="13">
      <formula>EXACT("Мебель",D16)</formula>
    </cfRule>
    <cfRule type="expression" dxfId="49" priority="14">
      <formula>EXACT("Оборудование",D16)</formula>
    </cfRule>
  </conditionalFormatting>
  <conditionalFormatting sqref="D21:D33">
    <cfRule type="expression" dxfId="48" priority="15">
      <formula>EXACT("Учебные пособия",D21)</formula>
    </cfRule>
    <cfRule type="expression" dxfId="47" priority="16">
      <formula>EXACT("Техника безопасности",D21)</formula>
    </cfRule>
    <cfRule type="expression" dxfId="46" priority="17">
      <formula>EXACT("Охрана труда",D21)</formula>
    </cfRule>
    <cfRule type="expression" dxfId="45" priority="18">
      <formula>EXACT("Программное обеспечение",D21)</formula>
    </cfRule>
    <cfRule type="expression" dxfId="44" priority="19">
      <formula>EXACT("Оборудование IT",D21)</formula>
    </cfRule>
    <cfRule type="expression" dxfId="43" priority="20">
      <formula>EXACT("Мебель",D21)</formula>
    </cfRule>
    <cfRule type="expression" dxfId="42" priority="21">
      <formula>EXACT("Оборудование",D21)</formula>
    </cfRule>
  </conditionalFormatting>
  <conditionalFormatting sqref="D37:D40">
    <cfRule type="expression" dxfId="41" priority="1">
      <formula>EXACT("Учебные пособия",D37)</formula>
    </cfRule>
    <cfRule type="expression" dxfId="40" priority="2">
      <formula>EXACT("Техника безопасности",D37)</formula>
    </cfRule>
    <cfRule type="expression" dxfId="39" priority="3">
      <formula>EXACT("Охрана труда",D37)</formula>
    </cfRule>
    <cfRule type="expression" dxfId="38" priority="4">
      <formula>EXACT("Программное обеспечение",D37)</formula>
    </cfRule>
    <cfRule type="expression" dxfId="37" priority="5">
      <formula>EXACT("Оборудование IT",D37)</formula>
    </cfRule>
    <cfRule type="expression" dxfId="36" priority="6">
      <formula>EXACT("Мебель",D37)</formula>
    </cfRule>
    <cfRule type="expression" dxfId="35" priority="7">
      <formula>EXACT("Оборудование",D37)</formula>
    </cfRule>
  </conditionalFormatting>
  <dataValidations count="4">
    <dataValidation type="list" allowBlank="1" showInputMessage="1" showErrorMessage="1" sqref="F37:F40 F44 F48 F52 F21:F33" xr:uid="{860AB650-7BE1-4DA1-902C-ACE91A8B4EA4}">
      <formula1>"на 1 р.м.,на 2 р.м."</formula1>
    </dataValidation>
    <dataValidation allowBlank="1" showErrorMessage="1" sqref="B2:C20 B34:C1048576" xr:uid="{72547727-F094-4B57-A746-D47F1B28F3F4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" xr:uid="{52BCE571-D7BC-43D2-ABA7-AE1131CAF0EC}">
      <formula1>0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" xr:uid="{5C6A643A-9D09-44B4-BEFC-497AC4987D7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D52:D53 D2:D14 D60:D1048576 D55:D58 D37:D41 D44:D45 D48:D49 D16:D18 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J8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7</v>
      </c>
      <c r="D1" s="2" t="s">
        <v>2</v>
      </c>
      <c r="E1" s="16" t="s">
        <v>51</v>
      </c>
    </row>
    <row r="2" spans="1:5" ht="21" x14ac:dyDescent="0.3">
      <c r="A2" s="94" t="s">
        <v>5</v>
      </c>
      <c r="B2" s="94"/>
      <c r="C2" s="94"/>
      <c r="D2" s="94"/>
      <c r="E2" s="94"/>
    </row>
    <row r="3" spans="1:5" s="27" customFormat="1" ht="31.2" x14ac:dyDescent="0.3">
      <c r="A3" s="50">
        <v>1</v>
      </c>
      <c r="B3" s="10" t="s">
        <v>28</v>
      </c>
      <c r="C3" s="51" t="s">
        <v>13</v>
      </c>
      <c r="D3" s="53" t="s">
        <v>5</v>
      </c>
      <c r="E3" s="54">
        <v>1</v>
      </c>
    </row>
    <row r="4" spans="1:5" s="27" customFormat="1" ht="31.2" x14ac:dyDescent="0.3">
      <c r="A4" s="50">
        <v>2</v>
      </c>
      <c r="B4" s="10" t="s">
        <v>27</v>
      </c>
      <c r="C4" s="51" t="s">
        <v>13</v>
      </c>
      <c r="D4" s="53" t="s">
        <v>5</v>
      </c>
      <c r="E4" s="54">
        <v>1</v>
      </c>
    </row>
    <row r="5" spans="1:5" s="27" customFormat="1" ht="31.2" x14ac:dyDescent="0.3">
      <c r="A5" s="49">
        <v>3</v>
      </c>
      <c r="B5" s="55" t="s">
        <v>62</v>
      </c>
      <c r="C5" s="21" t="s">
        <v>13</v>
      </c>
      <c r="D5" s="56" t="s">
        <v>5</v>
      </c>
      <c r="E5" s="57">
        <v>1</v>
      </c>
    </row>
    <row r="6" spans="1:5" s="27" customFormat="1" ht="31.2" x14ac:dyDescent="0.3">
      <c r="A6" s="50">
        <v>4</v>
      </c>
      <c r="B6" s="58" t="s">
        <v>33</v>
      </c>
      <c r="C6" s="51" t="s">
        <v>13</v>
      </c>
      <c r="D6" s="13" t="s">
        <v>5</v>
      </c>
      <c r="E6" s="54">
        <v>1</v>
      </c>
    </row>
    <row r="7" spans="1:5" s="27" customFormat="1" ht="31.2" x14ac:dyDescent="0.3">
      <c r="A7" s="50">
        <v>5</v>
      </c>
      <c r="B7" s="59" t="s">
        <v>30</v>
      </c>
      <c r="C7" s="51" t="s">
        <v>13</v>
      </c>
      <c r="D7" s="13" t="s">
        <v>5</v>
      </c>
      <c r="E7" s="60">
        <v>1</v>
      </c>
    </row>
    <row r="8" spans="1:5" s="27" customFormat="1" ht="31.2" x14ac:dyDescent="0.3">
      <c r="A8" s="49">
        <v>6</v>
      </c>
      <c r="B8" s="10" t="s">
        <v>61</v>
      </c>
      <c r="C8" s="51" t="s">
        <v>13</v>
      </c>
      <c r="D8" s="53" t="s">
        <v>5</v>
      </c>
      <c r="E8" s="60">
        <v>1</v>
      </c>
    </row>
    <row r="9" spans="1:5" s="27" customFormat="1" ht="31.2" x14ac:dyDescent="0.3">
      <c r="A9" s="50">
        <v>7</v>
      </c>
      <c r="B9" s="10" t="s">
        <v>60</v>
      </c>
      <c r="C9" s="51" t="s">
        <v>13</v>
      </c>
      <c r="D9" s="53" t="s">
        <v>5</v>
      </c>
      <c r="E9" s="60">
        <v>1</v>
      </c>
    </row>
    <row r="10" spans="1:5" ht="21" x14ac:dyDescent="0.3">
      <c r="A10" s="94" t="s">
        <v>3</v>
      </c>
      <c r="B10" s="94"/>
      <c r="C10" s="94"/>
      <c r="D10" s="94"/>
      <c r="E10" s="94"/>
    </row>
    <row r="11" spans="1:5" s="27" customFormat="1" ht="31.2" x14ac:dyDescent="0.3">
      <c r="A11" s="50">
        <v>1</v>
      </c>
      <c r="B11" s="61" t="s">
        <v>23</v>
      </c>
      <c r="C11" s="51" t="s">
        <v>13</v>
      </c>
      <c r="D11" s="53" t="s">
        <v>3</v>
      </c>
      <c r="E11" s="62">
        <v>1</v>
      </c>
    </row>
    <row r="12" spans="1:5" s="27" customFormat="1" ht="31.2" x14ac:dyDescent="0.3">
      <c r="A12" s="50">
        <v>2</v>
      </c>
      <c r="B12" s="11" t="s">
        <v>22</v>
      </c>
      <c r="C12" s="51" t="s">
        <v>13</v>
      </c>
      <c r="D12" s="53" t="s">
        <v>3</v>
      </c>
      <c r="E12" s="62">
        <v>1</v>
      </c>
    </row>
    <row r="13" spans="1:5" s="27" customFormat="1" ht="31.2" x14ac:dyDescent="0.3">
      <c r="A13" s="50">
        <v>3</v>
      </c>
      <c r="B13" s="11" t="s">
        <v>37</v>
      </c>
      <c r="C13" s="12" t="s">
        <v>13</v>
      </c>
      <c r="D13" s="13" t="s">
        <v>3</v>
      </c>
      <c r="E13" s="62">
        <v>1</v>
      </c>
    </row>
    <row r="14" spans="1:5" s="27" customFormat="1" ht="31.2" x14ac:dyDescent="0.3">
      <c r="A14" s="50">
        <v>4</v>
      </c>
      <c r="B14" s="61" t="s">
        <v>25</v>
      </c>
      <c r="C14" s="51" t="s">
        <v>13</v>
      </c>
      <c r="D14" s="53" t="s">
        <v>3</v>
      </c>
      <c r="E14" s="62">
        <v>1</v>
      </c>
    </row>
    <row r="15" spans="1:5" s="27" customFormat="1" ht="31.2" x14ac:dyDescent="0.3">
      <c r="A15" s="50">
        <v>5</v>
      </c>
      <c r="B15" s="11" t="s">
        <v>26</v>
      </c>
      <c r="C15" s="51" t="s">
        <v>13</v>
      </c>
      <c r="D15" s="53" t="s">
        <v>3</v>
      </c>
      <c r="E15" s="62">
        <v>1</v>
      </c>
    </row>
    <row r="16" spans="1:5" s="27" customFormat="1" ht="31.2" x14ac:dyDescent="0.3">
      <c r="A16" s="50">
        <v>6</v>
      </c>
      <c r="B16" s="7" t="s">
        <v>24</v>
      </c>
      <c r="C16" s="21" t="s">
        <v>13</v>
      </c>
      <c r="D16" s="63" t="s">
        <v>3</v>
      </c>
      <c r="E16" s="62">
        <v>1</v>
      </c>
    </row>
    <row r="17" spans="1:8" s="27" customFormat="1" ht="31.2" x14ac:dyDescent="0.3">
      <c r="A17" s="50">
        <v>7</v>
      </c>
      <c r="B17" s="22" t="s">
        <v>39</v>
      </c>
      <c r="C17" s="21" t="s">
        <v>13</v>
      </c>
      <c r="D17" s="63" t="s">
        <v>3</v>
      </c>
      <c r="E17" s="62">
        <v>1</v>
      </c>
    </row>
    <row r="18" spans="1:8" s="27" customFormat="1" ht="31.2" x14ac:dyDescent="0.3">
      <c r="A18" s="50">
        <v>8</v>
      </c>
      <c r="B18" s="22" t="s">
        <v>38</v>
      </c>
      <c r="C18" s="51" t="s">
        <v>13</v>
      </c>
      <c r="D18" s="5" t="s">
        <v>8</v>
      </c>
      <c r="E18" s="62">
        <v>1</v>
      </c>
    </row>
    <row r="19" spans="1:8" s="27" customFormat="1" ht="62.4" x14ac:dyDescent="0.3">
      <c r="A19" s="50">
        <v>9</v>
      </c>
      <c r="B19" s="11" t="s">
        <v>59</v>
      </c>
      <c r="C19" s="51" t="s">
        <v>64</v>
      </c>
      <c r="D19" s="53" t="s">
        <v>3</v>
      </c>
      <c r="E19" s="54">
        <v>1</v>
      </c>
    </row>
    <row r="20" spans="1:8" ht="21" x14ac:dyDescent="0.3">
      <c r="A20" s="95" t="s">
        <v>32</v>
      </c>
      <c r="B20" s="96"/>
      <c r="C20" s="96"/>
      <c r="D20" s="96"/>
      <c r="E20" s="97"/>
    </row>
    <row r="21" spans="1:8" s="27" customFormat="1" ht="31.2" x14ac:dyDescent="0.3">
      <c r="A21" s="49">
        <v>1</v>
      </c>
      <c r="B21" s="11" t="s">
        <v>91</v>
      </c>
      <c r="C21" s="51" t="s">
        <v>13</v>
      </c>
      <c r="D21" s="9" t="s">
        <v>117</v>
      </c>
      <c r="E21" s="62">
        <v>1</v>
      </c>
    </row>
    <row r="22" spans="1:8" s="27" customFormat="1" ht="31.2" x14ac:dyDescent="0.3">
      <c r="A22" s="49">
        <v>2</v>
      </c>
      <c r="B22" s="11" t="s">
        <v>92</v>
      </c>
      <c r="C22" s="51" t="s">
        <v>13</v>
      </c>
      <c r="D22" s="9" t="s">
        <v>117</v>
      </c>
      <c r="E22" s="62">
        <v>1</v>
      </c>
    </row>
    <row r="23" spans="1:8" s="27" customFormat="1" ht="31.2" x14ac:dyDescent="0.3">
      <c r="A23" s="49">
        <v>3</v>
      </c>
      <c r="B23" s="11" t="s">
        <v>93</v>
      </c>
      <c r="C23" s="51" t="s">
        <v>13</v>
      </c>
      <c r="D23" s="9" t="s">
        <v>117</v>
      </c>
      <c r="E23" s="62">
        <v>1</v>
      </c>
    </row>
    <row r="24" spans="1:8" ht="31.2" x14ac:dyDescent="0.3">
      <c r="A24" s="49">
        <v>4</v>
      </c>
      <c r="B24" s="11" t="s">
        <v>118</v>
      </c>
      <c r="C24" s="51" t="s">
        <v>13</v>
      </c>
      <c r="D24" s="9" t="s">
        <v>117</v>
      </c>
      <c r="E24" s="62">
        <v>1</v>
      </c>
      <c r="F24" s="68" t="s">
        <v>4</v>
      </c>
      <c r="G24" s="70">
        <v>1</v>
      </c>
      <c r="H24" s="71" t="e">
        <f>COUNTIF(#REF!,B24)</f>
        <v>#REF!</v>
      </c>
    </row>
    <row r="25" spans="1:8" ht="31.2" x14ac:dyDescent="0.3">
      <c r="A25" s="49">
        <v>5</v>
      </c>
      <c r="B25" s="11" t="s">
        <v>94</v>
      </c>
      <c r="C25" s="51" t="s">
        <v>13</v>
      </c>
      <c r="D25" s="9" t="s">
        <v>117</v>
      </c>
      <c r="E25" s="62">
        <v>1</v>
      </c>
      <c r="F25" s="68" t="s">
        <v>4</v>
      </c>
      <c r="G25" s="70">
        <v>1</v>
      </c>
      <c r="H25" s="71" t="e">
        <f>COUNTIF(#REF!,B25)</f>
        <v>#REF!</v>
      </c>
    </row>
    <row r="26" spans="1:8" ht="31.2" x14ac:dyDescent="0.3">
      <c r="A26" s="49">
        <v>6</v>
      </c>
      <c r="B26" s="11" t="s">
        <v>89</v>
      </c>
      <c r="C26" s="51" t="s">
        <v>13</v>
      </c>
      <c r="D26" s="9" t="s">
        <v>8</v>
      </c>
      <c r="E26" s="62">
        <v>1</v>
      </c>
      <c r="F26" s="67" t="s">
        <v>4</v>
      </c>
      <c r="G26" s="72">
        <v>1</v>
      </c>
      <c r="H26" s="71" t="e">
        <f>COUNTIF(#REF!,B26)</f>
        <v>#REF!</v>
      </c>
    </row>
    <row r="27" spans="1:8" ht="31.2" x14ac:dyDescent="0.3">
      <c r="A27" s="49">
        <v>7</v>
      </c>
      <c r="B27" s="11" t="s">
        <v>119</v>
      </c>
      <c r="C27" s="51" t="s">
        <v>13</v>
      </c>
      <c r="D27" s="9" t="s">
        <v>117</v>
      </c>
      <c r="E27" s="62">
        <v>1</v>
      </c>
      <c r="F27" s="67" t="s">
        <v>4</v>
      </c>
      <c r="G27" s="72">
        <v>1</v>
      </c>
      <c r="H27" s="71" t="e">
        <f>COUNTIF(#REF!,B27)</f>
        <v>#REF!</v>
      </c>
    </row>
    <row r="28" spans="1:8" ht="31.2" x14ac:dyDescent="0.3">
      <c r="A28" s="49">
        <v>8</v>
      </c>
      <c r="B28" s="11" t="s">
        <v>120</v>
      </c>
      <c r="C28" s="51" t="s">
        <v>13</v>
      </c>
      <c r="D28" s="9" t="s">
        <v>117</v>
      </c>
      <c r="E28" s="62">
        <v>1</v>
      </c>
      <c r="F28" s="67" t="s">
        <v>4</v>
      </c>
      <c r="G28" s="72">
        <v>1</v>
      </c>
      <c r="H28" s="71" t="e">
        <f>COUNTIF(#REF!,B28)</f>
        <v>#REF!</v>
      </c>
    </row>
    <row r="29" spans="1:8" ht="31.2" x14ac:dyDescent="0.3">
      <c r="A29" s="49">
        <v>9</v>
      </c>
      <c r="B29" s="11" t="s">
        <v>121</v>
      </c>
      <c r="C29" s="51" t="s">
        <v>13</v>
      </c>
      <c r="D29" s="9" t="s">
        <v>117</v>
      </c>
      <c r="E29" s="62">
        <v>1</v>
      </c>
      <c r="F29" s="67" t="s">
        <v>4</v>
      </c>
      <c r="G29" s="72">
        <v>1</v>
      </c>
      <c r="H29" s="71" t="e">
        <f>COUNTIF(#REF!,B29)</f>
        <v>#REF!</v>
      </c>
    </row>
    <row r="30" spans="1:8" ht="31.2" x14ac:dyDescent="0.3">
      <c r="A30" s="49">
        <v>10</v>
      </c>
      <c r="B30" s="11" t="s">
        <v>95</v>
      </c>
      <c r="C30" s="51" t="s">
        <v>13</v>
      </c>
      <c r="D30" s="9" t="s">
        <v>8</v>
      </c>
      <c r="E30" s="62">
        <v>1</v>
      </c>
      <c r="F30" s="67" t="s">
        <v>4</v>
      </c>
      <c r="G30" s="72">
        <v>1</v>
      </c>
      <c r="H30" s="71" t="e">
        <f>COUNTIF(#REF!,B30)</f>
        <v>#REF!</v>
      </c>
    </row>
    <row r="31" spans="1:8" ht="31.2" x14ac:dyDescent="0.3">
      <c r="A31" s="49">
        <v>11</v>
      </c>
      <c r="B31" s="11" t="s">
        <v>122</v>
      </c>
      <c r="C31" s="51" t="s">
        <v>13</v>
      </c>
      <c r="D31" s="9" t="s">
        <v>8</v>
      </c>
      <c r="E31" s="62">
        <v>1</v>
      </c>
      <c r="F31" s="67" t="s">
        <v>4</v>
      </c>
      <c r="G31" s="72">
        <v>1</v>
      </c>
      <c r="H31" s="71"/>
    </row>
    <row r="32" spans="1:8" ht="31.2" x14ac:dyDescent="0.3">
      <c r="A32" s="49">
        <v>12</v>
      </c>
      <c r="B32" s="11" t="s">
        <v>123</v>
      </c>
      <c r="C32" s="51" t="s">
        <v>13</v>
      </c>
      <c r="D32" s="9" t="s">
        <v>8</v>
      </c>
      <c r="E32" s="62">
        <v>1</v>
      </c>
      <c r="F32" s="67" t="s">
        <v>4</v>
      </c>
      <c r="G32" s="72">
        <v>1</v>
      </c>
      <c r="H32" s="71"/>
    </row>
    <row r="33" spans="1:10" ht="31.2" x14ac:dyDescent="0.3">
      <c r="A33" s="49">
        <v>13</v>
      </c>
      <c r="B33" s="11" t="s">
        <v>124</v>
      </c>
      <c r="C33" s="51" t="s">
        <v>13</v>
      </c>
      <c r="D33" s="9" t="s">
        <v>8</v>
      </c>
      <c r="E33" s="62">
        <v>1</v>
      </c>
      <c r="F33" s="67" t="s">
        <v>4</v>
      </c>
      <c r="G33" s="72">
        <v>1</v>
      </c>
      <c r="H33" s="71"/>
    </row>
    <row r="34" spans="1:10" ht="31.2" x14ac:dyDescent="0.3">
      <c r="A34" s="49">
        <v>14</v>
      </c>
      <c r="B34" s="11" t="s">
        <v>125</v>
      </c>
      <c r="C34" s="51" t="s">
        <v>13</v>
      </c>
      <c r="D34" s="9" t="s">
        <v>8</v>
      </c>
      <c r="E34" s="62">
        <v>1</v>
      </c>
      <c r="F34" s="67" t="s">
        <v>4</v>
      </c>
      <c r="G34" s="72">
        <v>1</v>
      </c>
      <c r="H34" s="71"/>
    </row>
    <row r="35" spans="1:10" ht="31.2" x14ac:dyDescent="0.3">
      <c r="A35" s="49">
        <v>15</v>
      </c>
      <c r="B35" s="11" t="s">
        <v>126</v>
      </c>
      <c r="C35" s="51" t="s">
        <v>13</v>
      </c>
      <c r="D35" s="9" t="s">
        <v>8</v>
      </c>
      <c r="E35" s="62">
        <v>1</v>
      </c>
      <c r="F35" s="67" t="s">
        <v>4</v>
      </c>
      <c r="G35" s="72">
        <v>1</v>
      </c>
      <c r="H35" s="71"/>
    </row>
    <row r="36" spans="1:10" ht="31.2" x14ac:dyDescent="0.3">
      <c r="A36" s="49">
        <v>16</v>
      </c>
      <c r="B36" s="11" t="s">
        <v>127</v>
      </c>
      <c r="C36" s="51" t="s">
        <v>13</v>
      </c>
      <c r="D36" s="9" t="s">
        <v>8</v>
      </c>
      <c r="E36" s="62">
        <v>1</v>
      </c>
      <c r="F36" s="67" t="s">
        <v>4</v>
      </c>
      <c r="G36" s="72">
        <v>1</v>
      </c>
      <c r="H36" s="71"/>
    </row>
    <row r="37" spans="1:10" ht="46.8" x14ac:dyDescent="0.3">
      <c r="A37" s="49">
        <v>17</v>
      </c>
      <c r="B37" s="11" t="s">
        <v>96</v>
      </c>
      <c r="C37" s="51" t="s">
        <v>13</v>
      </c>
      <c r="D37" s="9" t="s">
        <v>8</v>
      </c>
      <c r="E37" s="62">
        <v>1</v>
      </c>
      <c r="F37" s="67" t="s">
        <v>4</v>
      </c>
      <c r="G37" s="72">
        <v>1</v>
      </c>
      <c r="H37" s="71"/>
    </row>
    <row r="38" spans="1:10" ht="46.8" x14ac:dyDescent="0.3">
      <c r="A38" s="49">
        <v>18</v>
      </c>
      <c r="B38" s="11" t="s">
        <v>97</v>
      </c>
      <c r="C38" s="51" t="s">
        <v>13</v>
      </c>
      <c r="D38" s="9" t="s">
        <v>8</v>
      </c>
      <c r="E38" s="62">
        <v>1</v>
      </c>
      <c r="F38" s="67" t="s">
        <v>4</v>
      </c>
      <c r="G38" s="72">
        <v>1</v>
      </c>
      <c r="H38" s="71"/>
    </row>
    <row r="39" spans="1:10" ht="31.2" x14ac:dyDescent="0.3">
      <c r="A39" s="49">
        <v>19</v>
      </c>
      <c r="B39" s="11" t="s">
        <v>88</v>
      </c>
      <c r="C39" s="51" t="s">
        <v>13</v>
      </c>
      <c r="D39" s="9" t="s">
        <v>8</v>
      </c>
      <c r="E39" s="62">
        <v>1</v>
      </c>
    </row>
    <row r="40" spans="1:10" ht="21" x14ac:dyDescent="0.3">
      <c r="A40" s="95" t="s">
        <v>116</v>
      </c>
      <c r="B40" s="96"/>
      <c r="C40" s="96"/>
      <c r="D40" s="96"/>
      <c r="E40" s="97"/>
      <c r="F40" s="95" t="s">
        <v>8</v>
      </c>
      <c r="G40" s="96"/>
      <c r="H40" s="96"/>
      <c r="I40" s="96"/>
      <c r="J40" s="97"/>
    </row>
    <row r="41" spans="1:10" ht="31.2" x14ac:dyDescent="0.3">
      <c r="A41" s="49">
        <v>1</v>
      </c>
      <c r="B41" s="11" t="s">
        <v>134</v>
      </c>
      <c r="C41" s="51" t="s">
        <v>13</v>
      </c>
      <c r="D41" s="9" t="s">
        <v>8</v>
      </c>
      <c r="E41" s="62">
        <v>1</v>
      </c>
    </row>
    <row r="42" spans="1:10" ht="46.8" x14ac:dyDescent="0.3">
      <c r="A42" s="49">
        <v>2</v>
      </c>
      <c r="B42" s="11" t="s">
        <v>135</v>
      </c>
      <c r="C42" s="51" t="s">
        <v>13</v>
      </c>
      <c r="D42" s="9" t="s">
        <v>8</v>
      </c>
      <c r="E42" s="62">
        <v>1</v>
      </c>
    </row>
    <row r="43" spans="1:10" ht="31.2" x14ac:dyDescent="0.3">
      <c r="A43" s="49">
        <v>3</v>
      </c>
      <c r="B43" s="11" t="s">
        <v>136</v>
      </c>
      <c r="C43" s="51" t="s">
        <v>13</v>
      </c>
      <c r="D43" s="9" t="s">
        <v>8</v>
      </c>
      <c r="E43" s="62">
        <v>1</v>
      </c>
      <c r="F43" s="67" t="s">
        <v>4</v>
      </c>
      <c r="G43" s="72">
        <v>1</v>
      </c>
      <c r="H43" s="71"/>
    </row>
    <row r="44" spans="1:10" ht="31.2" x14ac:dyDescent="0.3">
      <c r="A44" s="49">
        <v>4</v>
      </c>
      <c r="B44" s="11" t="s">
        <v>137</v>
      </c>
      <c r="C44" s="51" t="s">
        <v>13</v>
      </c>
      <c r="D44" s="9" t="s">
        <v>8</v>
      </c>
      <c r="E44" s="62">
        <v>1</v>
      </c>
    </row>
    <row r="45" spans="1:10" ht="31.2" x14ac:dyDescent="0.3">
      <c r="A45" s="49">
        <v>5</v>
      </c>
      <c r="B45" s="11" t="s">
        <v>138</v>
      </c>
      <c r="C45" s="51" t="s">
        <v>13</v>
      </c>
      <c r="D45" s="9" t="s">
        <v>8</v>
      </c>
      <c r="E45" s="62">
        <v>1</v>
      </c>
    </row>
    <row r="46" spans="1:10" ht="31.2" x14ac:dyDescent="0.3">
      <c r="A46" s="49">
        <v>6</v>
      </c>
      <c r="B46" s="11" t="s">
        <v>128</v>
      </c>
      <c r="C46" s="51" t="s">
        <v>13</v>
      </c>
      <c r="D46" s="9" t="s">
        <v>8</v>
      </c>
      <c r="E46" s="62">
        <v>1</v>
      </c>
      <c r="F46" s="68" t="s">
        <v>4</v>
      </c>
      <c r="G46" s="70">
        <v>1</v>
      </c>
      <c r="H46" s="71" t="e">
        <f>COUNTIF(#REF!,B46)</f>
        <v>#REF!</v>
      </c>
    </row>
    <row r="47" spans="1:10" ht="31.2" x14ac:dyDescent="0.3">
      <c r="A47" s="49">
        <v>7</v>
      </c>
      <c r="B47" s="11" t="s">
        <v>129</v>
      </c>
      <c r="C47" s="51" t="s">
        <v>13</v>
      </c>
      <c r="D47" s="9" t="s">
        <v>8</v>
      </c>
      <c r="E47" s="62">
        <v>1</v>
      </c>
    </row>
    <row r="48" spans="1:10" ht="31.2" x14ac:dyDescent="0.3">
      <c r="A48" s="49">
        <v>8</v>
      </c>
      <c r="B48" s="11" t="s">
        <v>129</v>
      </c>
      <c r="C48" s="51" t="s">
        <v>13</v>
      </c>
      <c r="D48" s="9" t="s">
        <v>8</v>
      </c>
      <c r="E48" s="62">
        <v>1</v>
      </c>
    </row>
    <row r="49" spans="1:10" ht="31.2" x14ac:dyDescent="0.3">
      <c r="A49" s="49">
        <v>9</v>
      </c>
      <c r="B49" s="11" t="s">
        <v>130</v>
      </c>
      <c r="C49" s="51" t="s">
        <v>13</v>
      </c>
      <c r="D49" s="9" t="s">
        <v>8</v>
      </c>
      <c r="E49" s="62">
        <v>1</v>
      </c>
    </row>
    <row r="50" spans="1:10" ht="31.2" x14ac:dyDescent="0.3">
      <c r="A50" s="49">
        <v>10</v>
      </c>
      <c r="B50" s="11" t="s">
        <v>133</v>
      </c>
      <c r="C50" s="51" t="s">
        <v>13</v>
      </c>
      <c r="D50" s="9" t="s">
        <v>117</v>
      </c>
      <c r="E50" s="62">
        <v>1</v>
      </c>
      <c r="F50" s="67" t="s">
        <v>4</v>
      </c>
      <c r="G50" s="72">
        <v>1</v>
      </c>
      <c r="H50" s="71"/>
    </row>
    <row r="51" spans="1:10" ht="31.2" x14ac:dyDescent="0.3">
      <c r="A51" s="49">
        <v>11</v>
      </c>
      <c r="B51" s="11" t="s">
        <v>131</v>
      </c>
      <c r="C51" s="51" t="s">
        <v>13</v>
      </c>
      <c r="D51" s="9" t="s">
        <v>117</v>
      </c>
      <c r="E51" s="62">
        <v>1</v>
      </c>
      <c r="F51" s="67" t="s">
        <v>4</v>
      </c>
      <c r="G51" s="72">
        <v>1</v>
      </c>
      <c r="H51" s="71"/>
    </row>
    <row r="52" spans="1:10" ht="31.2" x14ac:dyDescent="0.3">
      <c r="A52" s="49">
        <v>12</v>
      </c>
      <c r="B52" s="11" t="s">
        <v>132</v>
      </c>
      <c r="C52" s="51" t="s">
        <v>13</v>
      </c>
      <c r="D52" s="9" t="s">
        <v>117</v>
      </c>
      <c r="E52" s="62">
        <v>1</v>
      </c>
      <c r="F52" s="67" t="s">
        <v>4</v>
      </c>
      <c r="G52" s="72">
        <v>1</v>
      </c>
      <c r="H52" s="71"/>
    </row>
    <row r="53" spans="1:10" ht="21" x14ac:dyDescent="0.3">
      <c r="A53" s="95" t="s">
        <v>8</v>
      </c>
      <c r="B53" s="96"/>
      <c r="C53" s="96"/>
      <c r="D53" s="96"/>
      <c r="E53" s="97"/>
      <c r="F53" s="95" t="s">
        <v>8</v>
      </c>
      <c r="G53" s="96"/>
      <c r="H53" s="96"/>
      <c r="I53" s="96"/>
      <c r="J53" s="97"/>
    </row>
    <row r="54" spans="1:10" ht="31.2" x14ac:dyDescent="0.3">
      <c r="A54" s="64">
        <v>1</v>
      </c>
      <c r="B54" s="10" t="s">
        <v>74</v>
      </c>
      <c r="C54" s="51" t="s">
        <v>13</v>
      </c>
      <c r="D54" s="9" t="s">
        <v>8</v>
      </c>
      <c r="E54" s="62">
        <v>1</v>
      </c>
    </row>
    <row r="55" spans="1:10" ht="31.2" x14ac:dyDescent="0.3">
      <c r="A55" s="64">
        <v>2</v>
      </c>
      <c r="B55" s="58" t="s">
        <v>98</v>
      </c>
      <c r="C55" s="51" t="s">
        <v>13</v>
      </c>
      <c r="D55" s="9" t="s">
        <v>8</v>
      </c>
      <c r="E55" s="62">
        <v>1</v>
      </c>
    </row>
    <row r="56" spans="1:10" ht="31.2" x14ac:dyDescent="0.3">
      <c r="A56" s="64">
        <v>3</v>
      </c>
      <c r="B56" s="58" t="s">
        <v>99</v>
      </c>
      <c r="C56" s="51" t="s">
        <v>13</v>
      </c>
      <c r="D56" s="9" t="s">
        <v>8</v>
      </c>
      <c r="E56" s="62">
        <v>1</v>
      </c>
    </row>
    <row r="57" spans="1:10" ht="31.2" x14ac:dyDescent="0.3">
      <c r="A57" s="64">
        <v>4</v>
      </c>
      <c r="B57" s="58" t="s">
        <v>100</v>
      </c>
      <c r="C57" s="51" t="s">
        <v>13</v>
      </c>
      <c r="D57" s="9" t="s">
        <v>8</v>
      </c>
      <c r="E57" s="62">
        <v>1</v>
      </c>
    </row>
    <row r="58" spans="1:10" ht="31.2" x14ac:dyDescent="0.3">
      <c r="A58" s="64">
        <v>5</v>
      </c>
      <c r="B58" s="58" t="s">
        <v>101</v>
      </c>
      <c r="C58" s="51" t="s">
        <v>13</v>
      </c>
      <c r="D58" s="9" t="s">
        <v>8</v>
      </c>
      <c r="E58" s="62">
        <v>1</v>
      </c>
    </row>
    <row r="59" spans="1:10" ht="46.8" x14ac:dyDescent="0.3">
      <c r="A59" s="64">
        <v>6</v>
      </c>
      <c r="B59" s="7" t="s">
        <v>110</v>
      </c>
      <c r="C59" s="51" t="s">
        <v>13</v>
      </c>
      <c r="D59" s="9" t="s">
        <v>8</v>
      </c>
      <c r="E59" s="62">
        <v>1</v>
      </c>
    </row>
    <row r="60" spans="1:10" ht="31.2" x14ac:dyDescent="0.3">
      <c r="A60" s="64">
        <v>7</v>
      </c>
      <c r="B60" s="58" t="s">
        <v>102</v>
      </c>
      <c r="C60" s="51" t="s">
        <v>13</v>
      </c>
      <c r="D60" s="9" t="s">
        <v>8</v>
      </c>
      <c r="E60" s="62">
        <v>1</v>
      </c>
    </row>
    <row r="61" spans="1:10" ht="31.2" x14ac:dyDescent="0.3">
      <c r="A61" s="64">
        <v>8</v>
      </c>
      <c r="B61" s="58" t="s">
        <v>87</v>
      </c>
      <c r="C61" s="51" t="s">
        <v>13</v>
      </c>
      <c r="D61" s="9" t="s">
        <v>8</v>
      </c>
      <c r="E61" s="62">
        <v>1</v>
      </c>
    </row>
    <row r="62" spans="1:10" ht="31.2" x14ac:dyDescent="0.3">
      <c r="A62" s="64">
        <v>9</v>
      </c>
      <c r="B62" s="58" t="s">
        <v>112</v>
      </c>
      <c r="C62" s="51" t="s">
        <v>13</v>
      </c>
      <c r="D62" s="9" t="s">
        <v>8</v>
      </c>
      <c r="E62" s="62">
        <v>1</v>
      </c>
    </row>
    <row r="63" spans="1:10" ht="31.2" x14ac:dyDescent="0.3">
      <c r="A63" s="64">
        <v>10</v>
      </c>
      <c r="B63" s="10" t="s">
        <v>76</v>
      </c>
      <c r="C63" s="51" t="s">
        <v>13</v>
      </c>
      <c r="D63" s="9" t="s">
        <v>8</v>
      </c>
      <c r="E63" s="62">
        <v>1</v>
      </c>
    </row>
    <row r="64" spans="1:10" ht="46.8" x14ac:dyDescent="0.3">
      <c r="A64" s="64">
        <v>11</v>
      </c>
      <c r="B64" s="58" t="s">
        <v>90</v>
      </c>
      <c r="C64" s="51" t="s">
        <v>13</v>
      </c>
      <c r="D64" s="9" t="s">
        <v>8</v>
      </c>
      <c r="E64" s="62">
        <v>1</v>
      </c>
    </row>
    <row r="65" spans="1:5" ht="31.2" x14ac:dyDescent="0.3">
      <c r="A65" s="64">
        <v>12</v>
      </c>
      <c r="B65" s="58" t="s">
        <v>103</v>
      </c>
      <c r="C65" s="51" t="s">
        <v>13</v>
      </c>
      <c r="D65" s="9" t="s">
        <v>8</v>
      </c>
      <c r="E65" s="62">
        <v>1</v>
      </c>
    </row>
    <row r="66" spans="1:5" ht="31.2" x14ac:dyDescent="0.3">
      <c r="A66" s="64">
        <v>13</v>
      </c>
      <c r="B66" s="58" t="s">
        <v>84</v>
      </c>
      <c r="C66" s="51" t="s">
        <v>13</v>
      </c>
      <c r="D66" s="9" t="s">
        <v>8</v>
      </c>
      <c r="E66" s="62">
        <v>1</v>
      </c>
    </row>
    <row r="67" spans="1:5" ht="31.2" x14ac:dyDescent="0.3">
      <c r="A67" s="64">
        <v>14</v>
      </c>
      <c r="B67" s="58" t="s">
        <v>114</v>
      </c>
      <c r="C67" s="51" t="s">
        <v>13</v>
      </c>
      <c r="D67" s="9" t="s">
        <v>8</v>
      </c>
      <c r="E67" s="62">
        <v>1</v>
      </c>
    </row>
    <row r="68" spans="1:5" ht="31.2" x14ac:dyDescent="0.3">
      <c r="A68" s="64">
        <v>15</v>
      </c>
      <c r="B68" s="58" t="s">
        <v>113</v>
      </c>
      <c r="C68" s="51" t="s">
        <v>13</v>
      </c>
      <c r="D68" s="9" t="s">
        <v>8</v>
      </c>
      <c r="E68" s="62">
        <v>1</v>
      </c>
    </row>
    <row r="69" spans="1:5" ht="31.2" x14ac:dyDescent="0.3">
      <c r="A69" s="64">
        <v>16</v>
      </c>
      <c r="B69" s="7" t="s">
        <v>72</v>
      </c>
      <c r="C69" s="51" t="s">
        <v>13</v>
      </c>
      <c r="D69" s="9" t="s">
        <v>8</v>
      </c>
      <c r="E69" s="62">
        <v>1</v>
      </c>
    </row>
    <row r="70" spans="1:5" ht="31.2" x14ac:dyDescent="0.3">
      <c r="A70" s="64">
        <v>17</v>
      </c>
      <c r="B70" s="58" t="s">
        <v>115</v>
      </c>
      <c r="C70" s="51" t="s">
        <v>13</v>
      </c>
      <c r="D70" s="9" t="s">
        <v>8</v>
      </c>
      <c r="E70" s="62">
        <v>1</v>
      </c>
    </row>
    <row r="71" spans="1:5" ht="31.2" x14ac:dyDescent="0.3">
      <c r="A71" s="64">
        <v>18</v>
      </c>
      <c r="B71" s="7" t="s">
        <v>68</v>
      </c>
      <c r="C71" s="51" t="s">
        <v>13</v>
      </c>
      <c r="D71" s="9" t="s">
        <v>8</v>
      </c>
      <c r="E71" s="62">
        <v>1</v>
      </c>
    </row>
    <row r="72" spans="1:5" ht="31.2" x14ac:dyDescent="0.3">
      <c r="A72" s="64">
        <v>19</v>
      </c>
      <c r="B72" s="58" t="s">
        <v>104</v>
      </c>
      <c r="C72" s="51" t="s">
        <v>13</v>
      </c>
      <c r="D72" s="9" t="s">
        <v>8</v>
      </c>
      <c r="E72" s="62">
        <v>1</v>
      </c>
    </row>
    <row r="73" spans="1:5" ht="31.2" x14ac:dyDescent="0.3">
      <c r="A73" s="64">
        <v>20</v>
      </c>
      <c r="B73" s="58" t="s">
        <v>105</v>
      </c>
      <c r="C73" s="51" t="s">
        <v>13</v>
      </c>
      <c r="D73" s="9" t="s">
        <v>8</v>
      </c>
      <c r="E73" s="62">
        <v>1</v>
      </c>
    </row>
    <row r="74" spans="1:5" ht="31.2" x14ac:dyDescent="0.3">
      <c r="A74" s="64">
        <v>21</v>
      </c>
      <c r="B74" s="58" t="s">
        <v>106</v>
      </c>
      <c r="C74" s="51" t="s">
        <v>13</v>
      </c>
      <c r="D74" s="9" t="s">
        <v>8</v>
      </c>
      <c r="E74" s="62">
        <v>1</v>
      </c>
    </row>
    <row r="75" spans="1:5" ht="31.2" x14ac:dyDescent="0.3">
      <c r="A75" s="64">
        <v>22</v>
      </c>
      <c r="B75" s="58" t="s">
        <v>107</v>
      </c>
      <c r="C75" s="51" t="s">
        <v>13</v>
      </c>
      <c r="D75" s="9" t="s">
        <v>8</v>
      </c>
      <c r="E75" s="62">
        <v>1</v>
      </c>
    </row>
    <row r="76" spans="1:5" ht="31.2" x14ac:dyDescent="0.3">
      <c r="A76" s="64">
        <v>23</v>
      </c>
      <c r="B76" s="58" t="s">
        <v>108</v>
      </c>
      <c r="C76" s="51" t="s">
        <v>13</v>
      </c>
      <c r="D76" s="9" t="s">
        <v>8</v>
      </c>
      <c r="E76" s="62">
        <v>1</v>
      </c>
    </row>
    <row r="77" spans="1:5" ht="31.2" x14ac:dyDescent="0.3">
      <c r="A77" s="64">
        <v>24</v>
      </c>
      <c r="B77" s="7" t="s">
        <v>111</v>
      </c>
      <c r="C77" s="51" t="s">
        <v>13</v>
      </c>
      <c r="D77" s="9" t="s">
        <v>8</v>
      </c>
      <c r="E77" s="62">
        <v>1</v>
      </c>
    </row>
    <row r="78" spans="1:5" ht="31.2" x14ac:dyDescent="0.3">
      <c r="A78" s="64">
        <v>25</v>
      </c>
      <c r="B78" s="58" t="s">
        <v>78</v>
      </c>
      <c r="C78" s="51" t="s">
        <v>13</v>
      </c>
      <c r="D78" s="9" t="s">
        <v>8</v>
      </c>
      <c r="E78" s="62">
        <v>1</v>
      </c>
    </row>
    <row r="79" spans="1:5" ht="31.2" x14ac:dyDescent="0.3">
      <c r="A79" s="64">
        <v>26</v>
      </c>
      <c r="B79" s="58" t="s">
        <v>109</v>
      </c>
      <c r="C79" s="51" t="s">
        <v>13</v>
      </c>
      <c r="D79" s="9" t="s">
        <v>8</v>
      </c>
      <c r="E79" s="62">
        <v>1</v>
      </c>
    </row>
    <row r="80" spans="1:5" x14ac:dyDescent="0.3">
      <c r="B80"/>
      <c r="D80"/>
    </row>
    <row r="81" spans="2:4" x14ac:dyDescent="0.3">
      <c r="B81"/>
      <c r="D81"/>
    </row>
    <row r="82" spans="2:4" x14ac:dyDescent="0.3">
      <c r="B82"/>
      <c r="D82"/>
    </row>
    <row r="83" spans="2:4" x14ac:dyDescent="0.3">
      <c r="B83"/>
      <c r="D83"/>
    </row>
    <row r="84" spans="2:4" x14ac:dyDescent="0.3">
      <c r="B84"/>
      <c r="D84"/>
    </row>
    <row r="85" spans="2:4" x14ac:dyDescent="0.3">
      <c r="B85"/>
      <c r="D85"/>
    </row>
    <row r="86" spans="2:4" x14ac:dyDescent="0.3">
      <c r="B86"/>
      <c r="D86"/>
    </row>
    <row r="87" spans="2:4" x14ac:dyDescent="0.3">
      <c r="B87"/>
      <c r="D87"/>
    </row>
    <row r="88" spans="2:4" x14ac:dyDescent="0.3">
      <c r="B88"/>
      <c r="D88"/>
    </row>
    <row r="89" spans="2:4" x14ac:dyDescent="0.3">
      <c r="B89"/>
      <c r="D89"/>
    </row>
  </sheetData>
  <sortState xmlns:xlrd2="http://schemas.microsoft.com/office/spreadsheetml/2017/richdata2" ref="B41:E52">
    <sortCondition ref="B41:B52"/>
  </sortState>
  <mergeCells count="7">
    <mergeCell ref="A2:E2"/>
    <mergeCell ref="A10:E10"/>
    <mergeCell ref="A20:E20"/>
    <mergeCell ref="F53:J53"/>
    <mergeCell ref="A53:E53"/>
    <mergeCell ref="A40:E40"/>
    <mergeCell ref="F40:J40"/>
  </mergeCells>
  <conditionalFormatting sqref="D21:D39">
    <cfRule type="expression" dxfId="34" priority="1">
      <formula>EXACT("Учебное пособие",D21)</formula>
    </cfRule>
    <cfRule type="expression" dxfId="33" priority="2">
      <formula>EXACT("СИЗ",D21)</formula>
    </cfRule>
    <cfRule type="expression" dxfId="32" priority="3">
      <formula>EXACT("Охрана труда",D21)</formula>
    </cfRule>
    <cfRule type="expression" dxfId="31" priority="4">
      <formula>EXACT("Программное обеспечение",D21)</formula>
    </cfRule>
    <cfRule type="expression" dxfId="30" priority="5">
      <formula>EXACT("Оборудование IT",D21)</formula>
    </cfRule>
    <cfRule type="expression" dxfId="29" priority="6">
      <formula>EXACT("Мебель",D21)</formula>
    </cfRule>
    <cfRule type="expression" dxfId="28" priority="7">
      <formula>EXACT("Оборудование",D21)</formula>
    </cfRule>
  </conditionalFormatting>
  <conditionalFormatting sqref="D41:D52">
    <cfRule type="expression" dxfId="27" priority="8">
      <formula>EXACT("Учебное пособие",D41)</formula>
    </cfRule>
    <cfRule type="expression" dxfId="26" priority="9">
      <formula>EXACT("СИЗ",D41)</formula>
    </cfRule>
    <cfRule type="expression" dxfId="25" priority="10">
      <formula>EXACT("Охрана труда",D41)</formula>
    </cfRule>
    <cfRule type="expression" dxfId="24" priority="11">
      <formula>EXACT("Программное обеспечение",D41)</formula>
    </cfRule>
    <cfRule type="expression" dxfId="23" priority="12">
      <formula>EXACT("Оборудование IT",D41)</formula>
    </cfRule>
    <cfRule type="expression" dxfId="22" priority="13">
      <formula>EXACT("Мебель",D41)</formula>
    </cfRule>
    <cfRule type="expression" dxfId="21" priority="14">
      <formula>EXACT("Оборудование",D41)</formula>
    </cfRule>
  </conditionalFormatting>
  <conditionalFormatting sqref="D54:D79">
    <cfRule type="expression" dxfId="20" priority="29">
      <formula>EXACT("Учебные пособия",D54)</formula>
    </cfRule>
    <cfRule type="expression" dxfId="19" priority="30">
      <formula>EXACT("Техника безопасности",D54)</formula>
    </cfRule>
    <cfRule type="expression" dxfId="18" priority="31">
      <formula>EXACT("Охрана труда",D54)</formula>
    </cfRule>
    <cfRule type="expression" dxfId="17" priority="32">
      <formula>EXACT("Программное обеспечение",D54)</formula>
    </cfRule>
    <cfRule type="expression" dxfId="16" priority="33">
      <formula>EXACT("Оборудование IT",D54)</formula>
    </cfRule>
    <cfRule type="expression" dxfId="15" priority="34">
      <formula>EXACT("Мебель",D54)</formula>
    </cfRule>
    <cfRule type="expression" dxfId="14" priority="35">
      <formula>EXACT("Оборудование",D54)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54:B62" xr:uid="{FEFC497A-342A-42B7-A36D-F126C134AAEB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D19 D1:D4 D53 D90:D1048576 D40 I40:I53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 D54:D79 D21:D39 D41:D52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5</v>
      </c>
    </row>
    <row r="2" spans="1:1" ht="15.6" x14ac:dyDescent="0.3">
      <c r="A2" s="9" t="s">
        <v>8</v>
      </c>
    </row>
    <row r="3" spans="1:1" ht="15.6" x14ac:dyDescent="0.3">
      <c r="A3" s="9" t="s">
        <v>3</v>
      </c>
    </row>
    <row r="4" spans="1:1" ht="15.6" x14ac:dyDescent="0.3">
      <c r="A4" s="9" t="s">
        <v>15</v>
      </c>
    </row>
    <row r="5" spans="1:1" ht="15.6" x14ac:dyDescent="0.3">
      <c r="A5" s="9" t="s">
        <v>6</v>
      </c>
    </row>
    <row r="6" spans="1:1" ht="15.6" x14ac:dyDescent="0.3">
      <c r="A6" s="9" t="s">
        <v>29</v>
      </c>
    </row>
    <row r="7" spans="1:1" ht="15.6" x14ac:dyDescent="0.3">
      <c r="A7" s="9" t="s">
        <v>117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6">
    <cfRule type="expression" dxfId="13" priority="8">
      <formula>EXACT("Учебные пособия",A1)</formula>
    </cfRule>
    <cfRule type="expression" dxfId="12" priority="9">
      <formula>EXACT("Техника безопасности",A1)</formula>
    </cfRule>
    <cfRule type="expression" dxfId="11" priority="10">
      <formula>EXACT("Охрана труда",A1)</formula>
    </cfRule>
    <cfRule type="expression" dxfId="10" priority="11">
      <formula>EXACT("Программное обеспечение",A1)</formula>
    </cfRule>
    <cfRule type="expression" dxfId="9" priority="12">
      <formula>EXACT("Оборудование IT",A1)</formula>
    </cfRule>
    <cfRule type="expression" dxfId="8" priority="13">
      <formula>EXACT("Мебель",A1)</formula>
    </cfRule>
    <cfRule type="expression" dxfId="7" priority="14">
      <formula>EXACT("Оборудование",A1)</formula>
    </cfRule>
  </conditionalFormatting>
  <conditionalFormatting sqref="A7">
    <cfRule type="expression" dxfId="6" priority="1">
      <formula>EXACT("Учебное пособие",A7)</formula>
    </cfRule>
    <cfRule type="expression" dxfId="5" priority="2">
      <formula>EXACT("СИЗ",A7)</formula>
    </cfRule>
    <cfRule type="expression" dxfId="4" priority="3">
      <formula>EXACT("Охрана труда",A7)</formula>
    </cfRule>
    <cfRule type="expression" dxfId="3" priority="4">
      <formula>EXACT("Программное обеспечение",A7)</formula>
    </cfRule>
    <cfRule type="expression" dxfId="2" priority="5">
      <formula>EXACT("Оборудование IT",A7)</formula>
    </cfRule>
    <cfRule type="expression" dxfId="1" priority="6">
      <formula>EXACT("Мебель",A7)</formula>
    </cfRule>
    <cfRule type="expression" dxfId="0" priority="7">
      <formula>EXACT("Оборудование",A7)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2026-03-25T07:52:40Z</dcterms:modified>
</cp:coreProperties>
</file>