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10.20.0.20\irpo\Федеральный центр (МТБ)\КЛАСТЕРЫ\𝟐𝟎𝟐𝟐\2. 2022 ИЛ\9. Базовые ИЛы с вариативной частью\Металлургия\Для РЭГ\"/>
    </mc:Choice>
  </mc:AlternateContent>
  <xr:revisionPtr revIDLastSave="0" documentId="13_ncr:1_{388AE238-460A-4777-A7AE-CD51729F3D20}" xr6:coauthVersionLast="47" xr6:coauthVersionMax="47" xr10:uidLastSave="{00000000-0000-0000-0000-000000000000}"/>
  <bookViews>
    <workbookView xWindow="5460" yWindow="8445" windowWidth="35955" windowHeight="12450" tabRatio="633"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иды" sheetId="9" state="hidden" r:id="rId8"/>
  </sheets>
  <definedNames>
    <definedName name="_xlnm._FilterDatabase" localSheetId="2" hidden="1">'Общая зона'!$A$1:$H$172</definedName>
    <definedName name="_xlnm._FilterDatabase" localSheetId="5" hidden="1">'Охрана труда'!$A$1:$H$62</definedName>
    <definedName name="_xlnm._FilterDatabase" localSheetId="4" hidden="1">'Рабочее место преподавателя'!$A$1:$H$36</definedName>
    <definedName name="_xlnm._FilterDatabase" localSheetId="3" hidden="1">'Рабочее место учащегося'!$A$1:$H$94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7" i="13" l="1"/>
  <c r="G3" i="13"/>
  <c r="G38" i="13"/>
  <c r="G13" i="13"/>
  <c r="G46" i="13"/>
  <c r="G9" i="13"/>
  <c r="G50" i="13"/>
  <c r="G60" i="13"/>
  <c r="G58" i="13"/>
  <c r="G10" i="13"/>
  <c r="G61" i="13"/>
  <c r="G4" i="13"/>
  <c r="G43" i="13"/>
  <c r="G26" i="13"/>
  <c r="G52" i="13"/>
  <c r="G28" i="13"/>
  <c r="G62" i="13"/>
  <c r="G49" i="13"/>
  <c r="G34" i="13"/>
  <c r="G29" i="13"/>
  <c r="G17" i="13"/>
  <c r="G48" i="13"/>
  <c r="G23" i="13"/>
  <c r="G51" i="13"/>
  <c r="G45" i="13"/>
  <c r="G44" i="13"/>
  <c r="G20" i="13"/>
  <c r="G36" i="13"/>
  <c r="G35" i="13"/>
  <c r="G11" i="13"/>
  <c r="G33" i="13"/>
  <c r="G5" i="13"/>
  <c r="G39" i="13"/>
  <c r="G53" i="13"/>
  <c r="G31" i="13"/>
  <c r="G14" i="13"/>
  <c r="G59" i="13"/>
  <c r="G47" i="13"/>
  <c r="G6" i="13"/>
  <c r="G40" i="13"/>
  <c r="G54" i="13"/>
  <c r="G19" i="13"/>
  <c r="G21" i="13"/>
  <c r="G30" i="13"/>
  <c r="G24" i="13"/>
  <c r="G15" i="13"/>
  <c r="G8" i="13"/>
  <c r="G42" i="13"/>
  <c r="G55" i="13"/>
  <c r="G18" i="13"/>
  <c r="G7" i="13"/>
  <c r="G41" i="13"/>
  <c r="G32" i="13"/>
  <c r="G16" i="13"/>
  <c r="G57" i="13"/>
  <c r="G12" i="13"/>
  <c r="G27" i="13"/>
  <c r="G22" i="13"/>
  <c r="G25" i="13"/>
  <c r="G56" i="13"/>
  <c r="G2" i="13"/>
  <c r="G10" i="12"/>
  <c r="G4" i="12"/>
  <c r="G26" i="12"/>
  <c r="G16" i="12"/>
  <c r="G34" i="12"/>
  <c r="G20" i="12"/>
  <c r="G30" i="12"/>
  <c r="G7" i="12"/>
  <c r="G11" i="12"/>
  <c r="G5" i="12"/>
  <c r="G27" i="12"/>
  <c r="G17" i="12"/>
  <c r="G35" i="12"/>
  <c r="G21" i="12"/>
  <c r="G31" i="12"/>
  <c r="G9" i="12"/>
  <c r="G13" i="12"/>
  <c r="G24" i="12"/>
  <c r="G18" i="12"/>
  <c r="G23" i="12"/>
  <c r="G36" i="12"/>
  <c r="G32" i="12"/>
  <c r="G14" i="12"/>
  <c r="G22" i="12"/>
  <c r="G3" i="12"/>
  <c r="G29" i="12"/>
  <c r="G33" i="12"/>
  <c r="G25" i="12"/>
  <c r="G28" i="12"/>
  <c r="G8" i="12"/>
  <c r="G19" i="12"/>
  <c r="G12" i="12"/>
  <c r="G2" i="12"/>
  <c r="G15" i="12"/>
  <c r="G6" i="12"/>
  <c r="G37" i="11"/>
  <c r="G70" i="11"/>
  <c r="G23" i="11"/>
  <c r="G29" i="11"/>
  <c r="G20" i="11"/>
  <c r="G17" i="11"/>
  <c r="G41" i="11"/>
  <c r="G9" i="11"/>
  <c r="G33" i="11"/>
  <c r="G21" i="11"/>
  <c r="G54" i="11"/>
  <c r="G83" i="11"/>
  <c r="G39" i="11"/>
  <c r="G36" i="11"/>
  <c r="G93" i="11"/>
  <c r="G2" i="11"/>
  <c r="G60" i="11"/>
  <c r="G3" i="11"/>
  <c r="G45" i="11"/>
  <c r="G13" i="11"/>
  <c r="G49" i="11"/>
  <c r="G18" i="11"/>
  <c r="G64" i="11"/>
  <c r="G73" i="11"/>
  <c r="G47" i="11"/>
  <c r="G43" i="11"/>
  <c r="G80" i="11"/>
  <c r="G88" i="11"/>
  <c r="G91" i="11"/>
  <c r="G40" i="11"/>
  <c r="G61" i="11"/>
  <c r="G94" i="11"/>
  <c r="G65" i="11"/>
  <c r="G50" i="11"/>
  <c r="G59" i="11"/>
  <c r="G67" i="11"/>
  <c r="G10" i="11"/>
  <c r="G11" i="11"/>
  <c r="G44" i="11"/>
  <c r="G26" i="11"/>
  <c r="G31" i="11"/>
  <c r="G32" i="11"/>
  <c r="G89" i="11"/>
  <c r="G90" i="11"/>
  <c r="G87" i="11"/>
  <c r="G78" i="11"/>
  <c r="G82" i="11"/>
  <c r="G28" i="11"/>
  <c r="G84" i="11"/>
  <c r="G48" i="11"/>
  <c r="G25" i="11"/>
  <c r="G76" i="11"/>
  <c r="G68" i="11"/>
  <c r="G71" i="11"/>
  <c r="G51" i="11"/>
  <c r="G52" i="11"/>
  <c r="G53" i="11"/>
  <c r="G19" i="11"/>
  <c r="G55" i="11"/>
  <c r="G7" i="11"/>
  <c r="G6" i="11"/>
  <c r="G8" i="11"/>
  <c r="G85" i="11"/>
  <c r="G5" i="11"/>
  <c r="G56" i="11"/>
  <c r="G57" i="11"/>
  <c r="G58" i="11"/>
  <c r="G4" i="11"/>
  <c r="G79" i="11"/>
  <c r="G92" i="11"/>
  <c r="G69" i="11"/>
  <c r="G75" i="11"/>
  <c r="G77" i="11"/>
  <c r="G24" i="11"/>
  <c r="G12" i="11"/>
  <c r="G22" i="11"/>
  <c r="G46" i="11"/>
  <c r="G86" i="11"/>
  <c r="G38" i="11"/>
  <c r="G14" i="11"/>
  <c r="G81" i="11"/>
  <c r="G30" i="11"/>
  <c r="G34" i="11"/>
  <c r="G72" i="11"/>
  <c r="G35" i="11"/>
  <c r="G15" i="11"/>
  <c r="G42" i="11"/>
  <c r="G16" i="11"/>
  <c r="G74" i="11"/>
  <c r="G63" i="11"/>
  <c r="G62" i="11"/>
  <c r="G27" i="11"/>
  <c r="G66" i="11"/>
  <c r="G97" i="10"/>
  <c r="G98" i="10"/>
  <c r="G102" i="10"/>
  <c r="G103" i="10"/>
  <c r="G20" i="10"/>
  <c r="G158" i="10"/>
  <c r="G52" i="10"/>
  <c r="G63" i="10"/>
  <c r="G159" i="10"/>
  <c r="G106" i="10"/>
  <c r="G8" i="10"/>
  <c r="G113" i="10"/>
  <c r="G121" i="10"/>
  <c r="G39" i="10"/>
  <c r="G157" i="10"/>
  <c r="G22" i="10"/>
  <c r="G136" i="10"/>
  <c r="G172" i="10"/>
  <c r="G7" i="10"/>
  <c r="G25" i="10"/>
  <c r="G24" i="10"/>
  <c r="G120" i="10"/>
  <c r="G156" i="10"/>
  <c r="G74" i="10"/>
  <c r="G14" i="10"/>
  <c r="G13" i="10"/>
  <c r="G11" i="10"/>
  <c r="G12" i="10"/>
  <c r="G10" i="10"/>
  <c r="G112" i="10"/>
  <c r="G114" i="10"/>
  <c r="G110" i="10"/>
  <c r="G27" i="10"/>
  <c r="G28" i="10"/>
  <c r="G48" i="10"/>
  <c r="G35" i="10"/>
  <c r="G142" i="10"/>
  <c r="G149" i="10"/>
  <c r="G151" i="10"/>
  <c r="G138" i="10"/>
  <c r="G123" i="10"/>
  <c r="G60" i="10"/>
  <c r="G141" i="10"/>
  <c r="G73" i="10"/>
  <c r="G72" i="10"/>
  <c r="G139" i="10"/>
  <c r="G32" i="10"/>
  <c r="G104" i="10"/>
  <c r="G166" i="10"/>
  <c r="G167" i="10"/>
  <c r="G49" i="10"/>
  <c r="G137" i="10"/>
  <c r="G59" i="10"/>
  <c r="G101" i="10"/>
  <c r="G116" i="10"/>
  <c r="G21" i="10"/>
  <c r="G46" i="10"/>
  <c r="G23" i="10"/>
  <c r="G122" i="10"/>
  <c r="G119" i="10"/>
  <c r="G26" i="10"/>
  <c r="G145" i="10"/>
  <c r="G143" i="10"/>
  <c r="G134" i="10"/>
  <c r="G135" i="10"/>
  <c r="G6" i="10"/>
  <c r="G51" i="10"/>
  <c r="G118" i="10"/>
  <c r="G144" i="10"/>
  <c r="G132" i="10"/>
  <c r="G107" i="10"/>
  <c r="G9" i="10"/>
  <c r="G147" i="10"/>
  <c r="G148" i="10"/>
  <c r="G3" i="10"/>
  <c r="G5" i="10"/>
  <c r="G150" i="10"/>
  <c r="G162" i="10"/>
  <c r="G67" i="10"/>
  <c r="G17" i="10"/>
  <c r="G62" i="10"/>
  <c r="G169" i="10"/>
  <c r="G61" i="10"/>
  <c r="G131" i="10"/>
  <c r="G38" i="10"/>
  <c r="G68" i="10"/>
  <c r="G140" i="10"/>
  <c r="G44" i="10"/>
  <c r="G40" i="10"/>
  <c r="G18" i="10"/>
  <c r="G170" i="10"/>
  <c r="G16" i="10"/>
  <c r="G42" i="10"/>
  <c r="G146" i="10"/>
  <c r="G2" i="10"/>
  <c r="G37" i="10"/>
  <c r="G36" i="10"/>
  <c r="G15" i="10"/>
  <c r="G34" i="10"/>
  <c r="G41" i="10"/>
  <c r="G124" i="10"/>
  <c r="G100" i="10"/>
  <c r="G70" i="10"/>
  <c r="G50" i="10"/>
  <c r="G33" i="10"/>
  <c r="G160" i="10"/>
  <c r="G45" i="10"/>
  <c r="G31" i="10"/>
  <c r="G19" i="10"/>
  <c r="G128" i="10"/>
  <c r="G129" i="10"/>
  <c r="G130" i="10"/>
  <c r="G30" i="10"/>
  <c r="G29" i="10"/>
  <c r="G161" i="10"/>
  <c r="G171" i="10"/>
  <c r="G71" i="10"/>
  <c r="G64" i="10"/>
  <c r="G165" i="10"/>
  <c r="G155" i="10"/>
  <c r="G154" i="10"/>
  <c r="G164" i="10"/>
  <c r="G163" i="10"/>
  <c r="G43" i="10"/>
  <c r="G153" i="10"/>
  <c r="G152" i="10"/>
  <c r="G105" i="10"/>
  <c r="G168" i="10"/>
  <c r="G117" i="10"/>
  <c r="G115" i="10"/>
  <c r="G109" i="10"/>
  <c r="G111" i="10"/>
  <c r="G108" i="10"/>
  <c r="G69" i="10"/>
  <c r="G54" i="10"/>
  <c r="G53" i="10"/>
  <c r="G58" i="10"/>
  <c r="G55" i="10"/>
  <c r="G56" i="10"/>
  <c r="G57" i="10"/>
  <c r="G65" i="10"/>
  <c r="G66" i="10"/>
  <c r="G86" i="10"/>
  <c r="G85" i="10"/>
  <c r="G93" i="10"/>
  <c r="G90" i="10"/>
  <c r="G77" i="10"/>
  <c r="G81" i="10"/>
  <c r="G79" i="10"/>
  <c r="G80" i="10"/>
  <c r="G83" i="10"/>
  <c r="G95" i="10"/>
  <c r="G88" i="10"/>
  <c r="G87" i="10"/>
  <c r="G92" i="10"/>
  <c r="G91" i="10"/>
  <c r="G96" i="10"/>
  <c r="G75" i="10"/>
  <c r="G84" i="10"/>
  <c r="G78" i="10"/>
  <c r="G89" i="10"/>
  <c r="G76" i="10"/>
  <c r="G94" i="10"/>
  <c r="G82" i="10"/>
  <c r="G133" i="10"/>
  <c r="G125" i="10"/>
  <c r="G47" i="10"/>
  <c r="G127" i="10"/>
  <c r="G126" i="10"/>
  <c r="G4" i="10"/>
  <c r="G99" i="10"/>
  <c r="F55" i="13"/>
  <c r="F42" i="13"/>
  <c r="F8" i="13"/>
  <c r="F54" i="13"/>
  <c r="F6" i="13"/>
  <c r="F53" i="13"/>
  <c r="F39" i="13"/>
  <c r="F5" i="13"/>
  <c r="F26" i="13"/>
  <c r="F15" i="12"/>
  <c r="F2" i="12"/>
  <c r="F38" i="13"/>
  <c r="F3" i="13"/>
  <c r="F12" i="12"/>
  <c r="F19" i="12"/>
  <c r="F8" i="12"/>
  <c r="F28" i="12"/>
  <c r="F25" i="12"/>
  <c r="F33" i="12"/>
  <c r="F29" i="12"/>
  <c r="F3" i="12"/>
  <c r="F22" i="12"/>
  <c r="F14" i="12"/>
  <c r="F12" i="11"/>
  <c r="F24" i="11"/>
  <c r="H35" i="7" l="1"/>
  <c r="H18" i="7" l="1"/>
  <c r="G51" i="6" l="1"/>
  <c r="G63" i="6"/>
  <c r="G58" i="6"/>
  <c r="G68" i="6"/>
  <c r="H4" i="7" l="1"/>
  <c r="H17" i="7"/>
  <c r="H19" i="7"/>
  <c r="H5" i="7"/>
  <c r="H14" i="7"/>
  <c r="H3" i="7"/>
  <c r="H15" i="7"/>
</calcChain>
</file>

<file path=xl/sharedStrings.xml><?xml version="1.0" encoding="utf-8"?>
<sst xmlns="http://schemas.openxmlformats.org/spreadsheetml/2006/main" count="2596" uniqueCount="711">
  <si>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</si>
  <si>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</si>
  <si>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</si>
  <si>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</si>
  <si>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</si>
  <si>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</si>
  <si>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</si>
  <si>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</si>
  <si>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</si>
  <si>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</si>
  <si>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</si>
  <si>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</si>
  <si>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</si>
  <si>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</si>
  <si>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</si>
  <si>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учащегося</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</si>
  <si>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</si>
  <si>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</si>
  <si>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</si>
  <si>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</si>
  <si>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t>Код и наименование специальности согласно ФГОС СПО</t>
  </si>
  <si>
    <r>
      <t xml:space="preserve">Площадь зоны: не менее </t>
    </r>
    <r>
      <rPr>
        <sz val="11"/>
        <color rgb="FFFF0000"/>
        <rFont val="Times New Roman"/>
        <family val="1"/>
        <charset val="204"/>
      </rPr>
      <t>____</t>
    </r>
    <r>
      <rPr>
        <sz val="11"/>
        <color theme="1"/>
        <rFont val="Times New Roman"/>
        <family val="1"/>
        <charset val="204"/>
      </rPr>
      <t xml:space="preserve"> кв.м.</t>
    </r>
  </si>
  <si>
    <r>
      <t xml:space="preserve">Подведение сжатого воздуха: </t>
    </r>
    <r>
      <rPr>
        <sz val="11"/>
        <color rgb="FFFF0000"/>
        <rFont val="Times New Roman"/>
        <family val="1"/>
        <charset val="204"/>
      </rPr>
      <t>___ (требуется или не требуется)</t>
    </r>
  </si>
  <si>
    <r>
      <t xml:space="preserve">Подведение/ отведение ГХВС: </t>
    </r>
    <r>
      <rPr>
        <sz val="11"/>
        <color rgb="FFFF0000"/>
        <rFont val="Times New Roman"/>
        <family val="1"/>
        <charset val="204"/>
      </rPr>
      <t>___</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</si>
  <si>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Контур заземления для электропитания и сети слаботочных подключений : </t>
    </r>
    <r>
      <rPr>
        <sz val="11"/>
        <color rgb="FFFF0000"/>
        <rFont val="Times New Roman"/>
        <family val="1"/>
        <charset val="204"/>
      </rPr>
      <t>___</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</si>
  <si>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Покрытие пола: </t>
    </r>
    <r>
      <rPr>
        <sz val="11"/>
        <color rgb="FFFF0000"/>
        <rFont val="Times New Roman"/>
        <family val="1"/>
        <charset val="204"/>
      </rPr>
      <t xml:space="preserve">___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___</t>
    </r>
    <r>
      <rPr>
        <sz val="11"/>
        <color theme="1"/>
        <rFont val="Times New Roman"/>
        <family val="1"/>
        <charset val="204"/>
      </rPr>
      <t xml:space="preserve"> м2 на всю зону</t>
    </r>
  </si>
  <si>
    <r>
      <t xml:space="preserve">Электричество: Подключения к сети </t>
    </r>
    <r>
      <rPr>
        <sz val="11"/>
        <color rgb="FFFF0000"/>
        <rFont val="Times New Roman"/>
        <family val="1"/>
        <charset val="204"/>
      </rPr>
      <t>___</t>
    </r>
    <r>
      <rPr>
        <sz val="11"/>
        <color theme="1"/>
        <rFont val="Times New Roman"/>
        <family val="1"/>
        <charset val="204"/>
      </rPr>
      <t xml:space="preserve"> В </t>
    </r>
    <r>
      <rPr>
        <sz val="11"/>
        <color rgb="FFFF0000"/>
        <rFont val="Times New Roman"/>
        <family val="1"/>
        <charset val="204"/>
      </rPr>
      <t>(220 и/или 380)</t>
    </r>
  </si>
  <si>
    <r>
      <t xml:space="preserve">Интернет : Подключение к </t>
    </r>
    <r>
      <rPr>
        <sz val="11"/>
        <color rgb="FFFF0000"/>
        <rFont val="Times New Roman"/>
        <family val="1"/>
        <charset val="204"/>
      </rPr>
      <t>____</t>
    </r>
    <r>
      <rPr>
        <sz val="11"/>
        <color theme="1"/>
        <rFont val="Times New Roman"/>
        <family val="1"/>
        <charset val="204"/>
      </rPr>
      <t xml:space="preserve"> интернету </t>
    </r>
    <r>
      <rPr>
        <sz val="11"/>
        <color rgb="FFFF0000"/>
        <rFont val="Times New Roman"/>
        <family val="1"/>
        <charset val="204"/>
      </rPr>
      <t>(проводному и/или беспроводному)</t>
    </r>
  </si>
  <si>
    <r>
      <t>Освещение:</t>
    </r>
    <r>
      <rPr>
        <sz val="11"/>
        <color rgb="FFFF0000"/>
        <rFont val="Times New Roman"/>
        <family val="1"/>
        <charset val="204"/>
      </rPr>
      <t xml:space="preserve"> </t>
    </r>
    <r>
      <rPr>
        <sz val="11"/>
        <rFont val="Times New Roman"/>
        <family val="1"/>
        <charset val="204"/>
      </rPr>
      <t xml:space="preserve">Допустимо верхнее </t>
    </r>
    <r>
      <rPr>
        <sz val="11"/>
        <color rgb="FFFF0000"/>
        <rFont val="Times New Roman"/>
        <family val="1"/>
        <charset val="204"/>
      </rPr>
      <t>____</t>
    </r>
    <r>
      <rPr>
        <sz val="11"/>
        <rFont val="Times New Roman"/>
        <family val="1"/>
        <charset val="204"/>
      </rPr>
      <t xml:space="preserve"> </t>
    </r>
    <r>
      <rPr>
        <sz val="11"/>
        <color rgb="FFFF0000"/>
        <rFont val="Times New Roman"/>
        <family val="1"/>
        <charset val="204"/>
      </rPr>
      <t>(вид освещения и источника)</t>
    </r>
    <r>
      <rPr>
        <sz val="11"/>
        <rFont val="Times New Roman"/>
        <family val="1"/>
        <charset val="204"/>
      </rPr>
      <t xml:space="preserve"> освещение</t>
    </r>
    <r>
      <rPr>
        <sz val="11"/>
        <color theme="1"/>
        <rFont val="Times New Roman"/>
        <family val="1"/>
        <charset val="204"/>
      </rPr>
      <t xml:space="preserve"> ( не менее </t>
    </r>
    <r>
      <rPr>
        <sz val="11"/>
        <color rgb="FFFF0000"/>
        <rFont val="Times New Roman"/>
        <family val="1"/>
        <charset val="204"/>
      </rPr>
      <t>___</t>
    </r>
    <r>
      <rPr>
        <sz val="11"/>
        <color theme="1"/>
        <rFont val="Times New Roman"/>
        <family val="1"/>
        <charset val="204"/>
      </rPr>
      <t xml:space="preserve"> люкс) </t>
    </r>
  </si>
  <si>
    <t>Аптечка</t>
  </si>
  <si>
    <t>Огнетушитель</t>
  </si>
  <si>
    <t>Санитайзер</t>
  </si>
  <si>
    <t>Кулер</t>
  </si>
  <si>
    <t>Стеллаж для документов</t>
  </si>
  <si>
    <t>Офисный стол</t>
  </si>
  <si>
    <t>Подставка под системный блок</t>
  </si>
  <si>
    <t>Стул</t>
  </si>
  <si>
    <t xml:space="preserve">шт ( на 1 раб.место) </t>
  </si>
  <si>
    <t>Веб-камера</t>
  </si>
  <si>
    <t>Акустическая система</t>
  </si>
  <si>
    <t>Ноутбук</t>
  </si>
  <si>
    <t>МФУ</t>
  </si>
  <si>
    <t>Мышь компьютерная</t>
  </si>
  <si>
    <t xml:space="preserve">Шкаф </t>
  </si>
  <si>
    <t>Доска магнитно-меловая</t>
  </si>
  <si>
    <t>Доска аудиторная</t>
  </si>
  <si>
    <t>Доска магнитно-маркерная</t>
  </si>
  <si>
    <t>Стол</t>
  </si>
  <si>
    <t>Проектор</t>
  </si>
  <si>
    <t>Техника безопасности</t>
  </si>
  <si>
    <t>Количество упоминаний в "Сводке по кластерам"</t>
  </si>
  <si>
    <t>Интерактивная доска</t>
  </si>
  <si>
    <t>Компьютер (системный блок, монитор, клавиатура, мышь)</t>
  </si>
  <si>
    <t>Стол демонстрационный</t>
  </si>
  <si>
    <t xml:space="preserve">Маски медицинские одноразовые </t>
  </si>
  <si>
    <t xml:space="preserve">шт (на 1 раб.место) </t>
  </si>
  <si>
    <t>шт (на 1 раб.место)</t>
  </si>
  <si>
    <t xml:space="preserve">Учебное оборудование и программное обеспечение </t>
  </si>
  <si>
    <t>Защитные очки</t>
  </si>
  <si>
    <t>Перчатки</t>
  </si>
  <si>
    <t>Халат рабочий</t>
  </si>
  <si>
    <t>пара</t>
  </si>
  <si>
    <t>Базовая или вариативная часть</t>
  </si>
  <si>
    <t>Подсчет</t>
  </si>
  <si>
    <t>Базовая часть</t>
  </si>
  <si>
    <t>Вариативная часть</t>
  </si>
  <si>
    <t>ЖК-панель</t>
  </si>
  <si>
    <t>Компьютер</t>
  </si>
  <si>
    <t>Стол ученический</t>
  </si>
  <si>
    <t>Стул ученический</t>
  </si>
  <si>
    <t>Кулер 19 л (холодная/горячая вода)</t>
  </si>
  <si>
    <t>Стол компьютерный</t>
  </si>
  <si>
    <t>порошковый</t>
  </si>
  <si>
    <t>252x175x520 мм</t>
  </si>
  <si>
    <t>17.5 см х 9.5 см</t>
  </si>
  <si>
    <t xml:space="preserve">шт ( на 2 раб.место) </t>
  </si>
  <si>
    <t>Для оказания первой помощи</t>
  </si>
  <si>
    <t xml:space="preserve"> Очки герметичные с увеличенным панорамным обзором, стекло из прозрачного поликарбоната (РС) с двусторонним незапотевающим покрытием  , устойчивым к истиранию и царапанию.</t>
  </si>
  <si>
    <t>хлопчатобумажный, с центральной застежкой на пуговицы, длинными рукавами с манжетами, на спинке шлица.</t>
  </si>
  <si>
    <t xml:space="preserve"> Перчатки х/б     . Защищают от загрязнений. Имеет ПВХ покрытие для крепкого и точного захвата инструмента. Воздухопроницаемый материал
 </t>
  </si>
  <si>
    <t>Верстак</t>
  </si>
  <si>
    <t>Волгоградская область</t>
  </si>
  <si>
    <t>Кемеровская область-Кузбасс</t>
  </si>
  <si>
    <t>Сварочные технологии</t>
  </si>
  <si>
    <t>Московская область</t>
  </si>
  <si>
    <t>Сварочных технологий</t>
  </si>
  <si>
    <t xml:space="preserve"> Зона под вид сварочных работ</t>
  </si>
  <si>
    <t xml:space="preserve"> Сварочная+Лаборатория персонализированного обучения по компетенции "Сварочные технологии"</t>
  </si>
  <si>
    <t>Челябинская область</t>
  </si>
  <si>
    <t>Сварочные работы</t>
  </si>
  <si>
    <t>Планшет «Сварочные материалы» с натуральными образцами</t>
  </si>
  <si>
    <t>Планшет учебный</t>
  </si>
  <si>
    <t>Планшет «Инструмент для контроля подготовки материалов к сварке и сварных соединений» с натуральными образцами</t>
  </si>
  <si>
    <t>Планшет «Сварные соединения»</t>
  </si>
  <si>
    <t>Презентации и плакаты Оборудование, техника и технология сварки и резки металлов</t>
  </si>
  <si>
    <t>Плакаты</t>
  </si>
  <si>
    <t>Программа САПР</t>
  </si>
  <si>
    <t>Предназначена для создания трехмерных ассоциативных моделей включающей инструменты для выполнения 1D-функционального моделирования и 3D-расчётного моделирования, проведения натурных испытаний, обеспечения управления данными инженерного анализа, прогнозирования технических характеристик и поведения изделия на единой PDM-платформе.</t>
  </si>
  <si>
    <t>Виртуальная лаборатория «Техника и технологии сварки плавлением» ЛП-Св</t>
  </si>
  <si>
    <t>Виртуальная лаборатория</t>
  </si>
  <si>
    <t>Учебно-методический комплекс с лабораторным практикумом «Оборудование, техника и технология сварки и резки металлов»</t>
  </si>
  <si>
    <t>Комплекс учебно-методический</t>
  </si>
  <si>
    <t>Магнитно-маркерная доска</t>
  </si>
  <si>
    <t>120х240, рамка алюминевая</t>
  </si>
  <si>
    <t>шт.</t>
  </si>
  <si>
    <t>МФУ лазерное</t>
  </si>
  <si>
    <t xml:space="preserve">Цветность печати Черно-белая
Технология печати Лазерная
Формат А4
Скорость печати Не менее 25 стр/мин
Разрешение печати Не менее 1200х600 dpi
Автоматическая двусторонняя печать Есть
Время выхода черно-белого отпечатка Не более 8,5 сек
Скорость копирования Не менее 24 стр/мин
Максимальное разрешения копира Не менее 600х600 dpi
Емкость подачи Не менее 200 листов
Емкость выходного лотка  Не менее 90 листов
Оперативная память Не менее 32 мб
Интерфейсы USB
Потребляемая мощность Не более 600 Вт
ЖК-дисплей наличие
Уровень шума при работе Не более 60 дБ
</t>
  </si>
  <si>
    <t xml:space="preserve">Высота,:735мм Ширина:1400мм Глубина, :700мм </t>
  </si>
  <si>
    <t>Высота:150мм Глубина:325ммШирина:330мм</t>
  </si>
  <si>
    <t>Стул компьютерный</t>
  </si>
  <si>
    <t>На колесиках,
Ограничение по весу -120 кг,
Материал обивки 
эко.кожа</t>
  </si>
  <si>
    <t>Сокет LGA 1200,Максимальное число потоков не менее 16, количество производительных ядер не менее 8, объем кэша L3 не менее 16 МБ, техпроцесс не менее 14 нм, базовая частота процессора не менее 2.9 ГГц, тепловыделение (TDP) не более 125 Вт, интегрированное графическое ядро нет, объем видеопамяти не менее 6 ГБ, максимальная пропускная способность не менее 336 Гбайт/сек,  штатная частота работы видеочипа не менее 1530 МГц, тип памяти GDDR6, количество универсальных процессоров (ALU) не менее 1408 ,количество подключаемых одновременно не менее 3 шт. мониторов, видеоразъемы, DisplayPort, HDMI ,интерфейс подключения PCI-E 3, тип охлаждения активное воздушное, тип и количество установленных вентиляторов 2 осевых ,максимальное разрешение не менее Ultra HD 8K (7680x4320),Форм-фактор Micro-ATX ,количество слотов памяти не менее 2 шт., тип поддерживаемой памяти DDR4, максимальный объем памяти не менее 64 ГБ, максимальная, частота памяти без разгона не менее 2933 МГц, количество разъемов M.2 не менее 1 шт., количество слотов PCI-E x16 не менее 1 шт., количество сетевых портов (RJ-45) не менее 1 шт., количество и тип USB на задней панели USB 2 x2, USB 3.2 Gen1 Type A x2, тип памяти DDR4,объем модуля памяти не менее 8 ГБ,тактовая частота не менее 2666 МГц, объем накопителя не менее 256 ГБ, форм-фактор 2280, структура памяти 3D NAND, максимальная скорость последовательного не менее 1700 Мбайт/сек чтения, максимальная скорость последовательной не менее 1100 Мбайт/сек, типоразмер Midi Tower, отверстие для замка Kensington lock наличие, устройство механической фиксации от самопроизвольного выдергивания кабеля наличие, клавиатура мышь в комплекте, предустановленной ОС</t>
  </si>
  <si>
    <t xml:space="preserve">Монитор </t>
  </si>
  <si>
    <t>Размер экрана 23.8 ", Разрешение экрана 1920x1080, Частота обновления 60 Гц, Соотношение сторон экрана 16:9, Тип матрицы IPSКоличество разъемов VGA (D-SUB) 1, Количество разъемов DVI 1, Количество разъемов HDMI 1</t>
  </si>
  <si>
    <t>шт ( на 1 раб.место)</t>
  </si>
  <si>
    <t>Колонки</t>
  </si>
  <si>
    <t>Акустический тип 2.0
Суммарная звуковая мощность 42 Вт
Частотный диапазон 75 Гц - 18 КГц
Отношение сигнал/шум 85 дБ</t>
  </si>
  <si>
    <t>серый, 768х370х1997 мм</t>
  </si>
  <si>
    <t>серый, 1400х750х750 мм</t>
  </si>
  <si>
    <t>Тумба подкатная</t>
  </si>
  <si>
    <t>серый, 400х420х610 мм, 3 ящика</t>
  </si>
  <si>
    <t>черное (сетка/ткань, пластик)</t>
  </si>
  <si>
    <t>Аптечка первой помощи  по приказу №1331н пластиковый бокс</t>
  </si>
  <si>
    <t>Огнетушитель порошковый </t>
  </si>
  <si>
    <t>УШС (универсальный шаблон сварщика) №1; 2; 3. (УШС-1 (УШК-1) - 816р; УШС-2(катетомер 4-14мм) - 816р; УШС-3 - 1824р)</t>
  </si>
  <si>
    <t xml:space="preserve"> (УШС-1 (УШК-1); УШС-2(катетомер 4-14мм); УШС-3 </t>
  </si>
  <si>
    <t>Пропановый резак с редуктором пропановым, рукавом для горючих газов и баллоном</t>
  </si>
  <si>
    <t>Оборудование для газовой резки металла пропан</t>
  </si>
  <si>
    <t xml:space="preserve">Ацетиленовая горелка,  генератор с редуктором для ацетилена и баллон 
</t>
  </si>
  <si>
    <t>Оборудование для газовой сварки металла ацетилен</t>
  </si>
  <si>
    <t>Редуктор кислородный с рукавом</t>
  </si>
  <si>
    <t>Оборудование для газовой резки и сварки металла ацетилен</t>
  </si>
  <si>
    <t>Источник питания для процессов 111 SMAW, MMAW, 141 GTAW, TIG: AC/DC (марка оборудования)</t>
  </si>
  <si>
    <t>Постоянный/переменный ток</t>
  </si>
  <si>
    <t>Газовый редуктор с расходомером (Ar+CO2) Редуктор Ar/CO2 (аргон / углекислый газ)
Рукав ацетиленовый Красный (80 м;6,3мм) Krass 2921004SB
Рукав кислородный Черный (80 м; 6.3 мм) Krass 2921021SB</t>
  </si>
  <si>
    <t>Редуктор для аргона/CO2)</t>
  </si>
  <si>
    <t>Пропановый резак KRASS Р3П-300 2117527</t>
  </si>
  <si>
    <t>Толщина реза, мм       0-300         Длина, мм       485</t>
  </si>
  <si>
    <t>Ацетиленовая горелка  Г2-М 6/6 СВ000009013</t>
  </si>
  <si>
    <t xml:space="preserve">Рабочий газ  ацетилен
</t>
  </si>
  <si>
    <t>Оцинкованный хомут Зубр ЭКСПЕРТ 10 шт37803-10-16-10</t>
  </si>
  <si>
    <t>Хомут</t>
  </si>
  <si>
    <t>Кабель заземления 5м. (Заземляющий кабель 50мм2, 5м, KEMPPI)</t>
  </si>
  <si>
    <t xml:space="preserve"> 50мм2, 5м</t>
  </si>
  <si>
    <t xml:space="preserve">Сварочный кабель 5м. (КОМПЛЕКТ УДЛИНИТЕЛЬНЫЙ MIG 350 5 М </t>
  </si>
  <si>
    <t>(кабель заземления, сварочный кабель, рукав газовый)</t>
  </si>
  <si>
    <t>Углошлифовальная машина (под круг 125 мм)</t>
  </si>
  <si>
    <t>Мощность 900Вт</t>
  </si>
  <si>
    <t xml:space="preserve">Пресс гидравлический </t>
  </si>
  <si>
    <t>30т</t>
  </si>
  <si>
    <t>Печь для прокалки электродов на 40 кг  ЭПСП -20/400 с реле времени</t>
  </si>
  <si>
    <t>На 40кг</t>
  </si>
  <si>
    <t>Электрический настольный заточной станок</t>
  </si>
  <si>
    <t>Станок заточной настольный</t>
  </si>
  <si>
    <t>Автоматическая машина газовой резки металлических труб</t>
  </si>
  <si>
    <t>скорость 127-3048 мм/мин</t>
  </si>
  <si>
    <t xml:space="preserve">Сварочный трактор </t>
  </si>
  <si>
    <t>Сварка под слоем флюса и ММА</t>
  </si>
  <si>
    <t>Автоматическая машина для газовой резки листового металла</t>
  </si>
  <si>
    <t>листовая сталь</t>
  </si>
  <si>
    <t>Рельсовый путь для автоматической машины для газовой резки листового металла</t>
  </si>
  <si>
    <t>3,7 м</t>
  </si>
  <si>
    <t>Верстак с тисками</t>
  </si>
  <si>
    <t>Сварочная штора  1400x1800, DIN 9 700008004</t>
  </si>
  <si>
    <t>1400x1800</t>
  </si>
  <si>
    <t xml:space="preserve">Диэлектрический коврик 1 группы  </t>
  </si>
  <si>
    <t>1000х1000х6мм</t>
  </si>
  <si>
    <t>Стеллаж металлический д.ш.в. - 700х300х1370мм</t>
  </si>
  <si>
    <t>д/ш/в - 700/300/1370мм</t>
  </si>
  <si>
    <t>Табурет подъемно-поворотный</t>
  </si>
  <si>
    <t xml:space="preserve"> Табурет сварщика </t>
  </si>
  <si>
    <t>Рабочее место сварщика (перегородки св. кабин 2250х2200м)</t>
  </si>
  <si>
    <t>Металл S=1мм</t>
  </si>
  <si>
    <t>Тележка для инструментов</t>
  </si>
  <si>
    <t>Шаблон Ушерова-Маршака с цифровой индикацией либо аналог</t>
  </si>
  <si>
    <t>диапазон измерения: 0-20мм. (0-0,8");
измерительные шкалы - миллиметры и дюймы;
погрешность измерений: ±0,05мм.;
углы подготовки: 60 °, 70 °, 80 °, 90 °;
рабочая температура: от 0 ° C ~ +40 ° C;
материал – нержавеющая сталь, пластик;
габаритные размеры - 110х58х14 мм.</t>
  </si>
  <si>
    <t xml:space="preserve">Штангенциркуль  с цифровой индикацией </t>
  </si>
  <si>
    <t>Максимальная величина измерения
150 мм.
Цена деления
0.01 мм.</t>
  </si>
  <si>
    <t>Прибор для измерения глубины подреза и неполного заполнения разделки кромки</t>
  </si>
  <si>
    <t xml:space="preserve">Цифровая индикация </t>
  </si>
  <si>
    <t>Светодиодный прожектор на стойке (в зону ОТК).</t>
  </si>
  <si>
    <t>Характеристики на усмотрение организатора</t>
  </si>
  <si>
    <t>Ящик пластиковый</t>
  </si>
  <si>
    <t>600х400х400 штабелируемый</t>
  </si>
  <si>
    <t>Стеллаж стальной, устойчивый с раскосами</t>
  </si>
  <si>
    <t>Минимальные размеры 2000х1000х400</t>
  </si>
  <si>
    <t>Сварочный аппарат для аргонодуговой сварки</t>
  </si>
  <si>
    <t>Входное напряжение 460 В, частота 50/60Гц; напряжение разомкнутой цепи 75В;  диапазон настройки сварочного тока Нижний предел ≥ 2 и ≤ 4 Верхний предел ≥ 270 и ≤ 290A; входная мощность при номинальной нагрузке ≥16.6A; входной сигнал усилителя при TIG 250A  ≥12.5A% ; максимальная мощность, TIG AC/DC 100%  ≥ 280 и ≤ 290A;
60% ≥270A;45% ≥350A; коэффициент мощности при максимальном токе, TIG  ≥ 0.75;кВА макс, TIG ≤11; предварительный поток газа, сек 0.1-2.5;  последующий поток газа, сек 0.1-30; время снижения тока, сек 0.1-10; время нарастания тока, сек 0.1-10;  частота переменного тока 20-200 Гц; баланс переменного тока, 10-90 %;  частота импульсного режима постоянного тока 0.4-300 Гц; частота импульсного режима переменного тока 0.4-2Гц; режим работы импульса (время импульса /фоновое время) 30-65%;  фоновый ток, от основного 10-90 % ; пусковой ток/ток кратера (4 такта) от основного тока 10-90%; на 40 % ПВ ММА ≥ 280 и ≤ 290A</t>
  </si>
  <si>
    <t xml:space="preserve">Импульсный MIG сварочный полуавтомат для сварки MIG/MAG/MMA </t>
  </si>
  <si>
    <t xml:space="preserve">Функция, обеспечивающая плавный поджиг за счет электронного уменьшения пускового тока до 12–15 А; функция обеспечивающая полный контроль тепловложения при сварке MIG/MAG, позволяющий, в частности, уменьшить зависимость процесса от изменения зазора; функции «Плавный старт», «Предварительная подача газа» и «Горячий старт» для улучшения начального зажигание дуги и уменьшения разбрызгивания; инерционный предохранитель ≥ 20 А; диапазон настройки для MIG/MAG и MMA-сварки 16–400 А; номинальная мощность в вольт-амперах ≤25,2 кВА; потребляемая мощность в энергосберегающем режиме 40 Вт; коэффициент мощности при максимальном токе ≥0.95; КПД при максимальном токе ≥89,5%;напряжение холостого хода ≤55 В ; 
Напряжение холостого хода при включении функции VRD &lt; 35 В; класс защиты IP23; отдельный подающий механизм с цифровым блоком настройки сварочных параметров с полными пакетными синергетическими линиями (&gt; 230 шт.) и пользовательские синергетические линии (режимами) сварки,;  наличие диспетчера файлов и автоматический режим сохранения;USB-разъем для локального хранения данных сварки; соединительный кабель не менее 1,7 м; сварочная горелка длиной не менее 4 м
</t>
  </si>
  <si>
    <t xml:space="preserve">Установка ручной плазменной резки стали </t>
  </si>
  <si>
    <t xml:space="preserve">Рекомендованная толщина реза ≥40 мм; резка с пробивкой отверстия ≥25 мм; максимальная толщина реза ≥55 мм; максимальный рабочий ток ≥110 А и ≤120А; выходная мощность ≥15,4 кВт; ПВ (продолжительность включения)  40% при 120 А; номинальные входные значения: потребляемый ток при полной нагрузке 32 А при 400 В, 3 ф; частота, 50/60 Гц; фазы 3; давление газа ≥5.2 бар; расход газа 212 л/мин.
</t>
  </si>
  <si>
    <t>Воздушный компрессор</t>
  </si>
  <si>
    <t xml:space="preserve">Напряжение 380 В ; рабочее давление, ≥10 бар; объем масляной ванны  ≥1.3 л; производительность на входе  ≥982л/мин; объем ресивера≥135  л; тип компрессора поршневой ременной;  мощность  ≥5,5 кВт; мощность (л.с.) ≥7,5; тип смазки масляный; тип соединения евроразъем)/быстросъем; резьба на выходе регулятора 1/4M; количество выходов 2; тип двигателя электрический
</t>
  </si>
  <si>
    <t>Стол для плазменной резки</t>
  </si>
  <si>
    <t xml:space="preserve">Габаритные размеры стола (мм) ≥840х600х820 и ≤900х800х900
Размер рабочей поверхности стола (мм) ≥800х600 и ≤900х800
Диаметр присоединительного фланца (мм) ≥155 и ≤200
Мах равномерно распределенная нагрузка на столешницу (кг) ≥1000
Мах толщина обрабатываемого листа (мм) ≥150
</t>
  </si>
  <si>
    <t>Электропечь для сушки и прокалки сварочных электродов</t>
  </si>
  <si>
    <t xml:space="preserve">Номинальное напряжение  переменного тока, 220 В
 Номинальная мощность,  ≤0.85кВт
Максимальная рабочая температура, ≥400° С
Предел настройки терморегулятора, 40-400 °С
Единовременная загрузка электропечи с равномерным распределением электродов на полках ,≥40 кг 
</t>
  </si>
  <si>
    <t>Аппарат для заточки сварочных электродов</t>
  </si>
  <si>
    <t>Для точной заточки вольфрамовых электродов для ручной дуговой сварки, напряжение питания,  220 В, мощность, 850 Вт, диаметр сегмента заточки,  40 мм; частота вращения,  32 000 об/мин; иин. диаметр электрода, 1 мм; мах. диаметр электрода,  4 мм; диапазон регулировки угла шлифования, град 15-180</t>
  </si>
  <si>
    <t>Газосварочная аппаратура с комплектом ПГУ- 40А (ацетилен) для сварки металла</t>
  </si>
  <si>
    <t xml:space="preserve">Комплект для ручной резки и сварки металлов с применением смесей ацетилен + кислород, газ-заменитель ацетилен + кислород; исполнение-передвижные; рабочий газ ацетилен; толщина разрезаемого металла  100 мм
</t>
  </si>
  <si>
    <t>Газосварочная аппаратура  с комплектом  ПГУ- 40П (пропан) для резки металла</t>
  </si>
  <si>
    <t>Комплект для ручной резки и сварки металлов с применением смесей ацетилен + кислород, газ-заменитель (пропан, природный газ) + кислород:  исполнение- передвижные; рабочий газ пропан + кислород; свариваемая толщина, 0,5-3,0 мм; толщина разрезаемого металла, ≥100 мм. Комплектация: Баллон пропановый 50 л; баллон кислородный 40 л; редуктор пропановый; редуктор кислородный; рукав 9 мм - 40; резак; горелка; тележка</t>
  </si>
  <si>
    <t>Сварочная штора</t>
  </si>
  <si>
    <t xml:space="preserve">Стандартная штора выполнена из единого полотна и имеет размер 1,8x1,4 м;сплошная (не полосковая);материал ПВХ; особенности Армированные отверстия для подвесных колец; степень затемнения  9 DIN
</t>
  </si>
  <si>
    <t>Универсальный шкаф для хранения</t>
  </si>
  <si>
    <t xml:space="preserve">Габариты (ВхГхШ), не менее 1850х800х500 мм
Максимальная равномерная нагрузка на полку,не менее 25 кг
Количество полок не менее 4
Допустимая нагрузка на шкаф не менее 100 кг
</t>
  </si>
  <si>
    <t>Передвижная фильтровентиляционная установка на колесах</t>
  </si>
  <si>
    <t xml:space="preserve">Производительность 750-1050 м3/ч (430-620 куб. футов в мин.); эффективность фильтрации, основной фильтр ≥ 99 % средне взвешенная эффективность фильтрации; эффективность фильтрации, HEPA фильтр ≥ 99,97 % DOP 0,3 мкм
площадь фильтра, основной фильтр ≥35 м2 (377 фут2); площадь фильтра, HEPA фильтр  ≥7,5 м2 (81 фут2)
мощность мотора  ≥0,75 кВт (1 лс);  производительность вентилятора (м3/ч) ≥3000
</t>
  </si>
  <si>
    <t xml:space="preserve"> шт</t>
  </si>
  <si>
    <t>Балон для газовой смеси</t>
  </si>
  <si>
    <t>объем 40 литров</t>
  </si>
  <si>
    <t>Балон  аргоновый</t>
  </si>
  <si>
    <t>объем 40 литров, с тележкой</t>
  </si>
  <si>
    <t xml:space="preserve">Баллон кислородный </t>
  </si>
  <si>
    <t>Баллон пропановый</t>
  </si>
  <si>
    <t xml:space="preserve">объем 50 литров, с тележкой </t>
  </si>
  <si>
    <t xml:space="preserve">Баллон ацетиленовый  </t>
  </si>
  <si>
    <t xml:space="preserve"> объем 40 литров, с тележкой</t>
  </si>
  <si>
    <t xml:space="preserve">Редуктор БКО </t>
  </si>
  <si>
    <t>3.340,56 1.002,16 50 12,5 кислородный,углекислотный УР 6 6</t>
  </si>
  <si>
    <t>Регулятор расхода газа   С ротаметром</t>
  </si>
  <si>
    <t>У 30/ 24.443,04 7.332,96 АР 40 Р</t>
  </si>
  <si>
    <t>Редуктор пропановый</t>
  </si>
  <si>
    <t xml:space="preserve"> БПО 5 4</t>
  </si>
  <si>
    <t>Редуктор  ацетиленовый</t>
  </si>
  <si>
    <t xml:space="preserve"> БАО 5 4</t>
  </si>
  <si>
    <t xml:space="preserve">Горелка газовая  </t>
  </si>
  <si>
    <t>Г2С _М тип Малютка ацетиленовая</t>
  </si>
  <si>
    <t>Горелка пропановая</t>
  </si>
  <si>
    <t xml:space="preserve">ГЗУ-3-23 </t>
  </si>
  <si>
    <t>Комплект резак- горелка</t>
  </si>
  <si>
    <t xml:space="preserve"> РГ-1А ацетилен</t>
  </si>
  <si>
    <t>Дрель- шуруповерт</t>
  </si>
  <si>
    <t>Тип патрона: быстрозажимной
Блокировка шпинделя: да
Размер зажимаемой оснастки: 0.8-10 мм
Крепление патрона: 3/8
Max крутящий момент : 30 Нм
Жестк. вращ. момент: 30 Нм
Число скоростей: 2
Частота вращения шпинделя: 0-400/0-1500 об/мин
Число ступеней крутящего момента: 20+1
Тип аккумулятора: Li-lon</t>
  </si>
  <si>
    <t>Тележка инструментальная</t>
  </si>
  <si>
    <t>Металлическая с  выдвижными ящики,  антискользящие коврики</t>
  </si>
  <si>
    <t>Угловая шлифовальная  машина</t>
  </si>
  <si>
    <t xml:space="preserve">Тип патрона: безударный; быстрозажимной диаметр патрона:  10 мм; количество скоростей работы:  2; максимальный крутящий момент:  30 Нм; число оборотов холостого хода: 0-400/0-1500 об/мин; максимальный диаметр сверления дерева: 20 мм ; тип аккумулятора: Li-lon; размер зажимаемой оснастки,  0,8-10 мм; максимальный диаметр сверления (металл):  8 мм
</t>
  </si>
  <si>
    <t xml:space="preserve">Угольник магнитный шестиугольник </t>
  </si>
  <si>
    <t xml:space="preserve">Угол фиксации 30°,45°,60°,75°,90°,135°
Удерживаемый весне менее 23 кг
</t>
  </si>
  <si>
    <t>Стол сварочно-монтажный</t>
  </si>
  <si>
    <t xml:space="preserve"> Размеры (ВхШхГ) не менее 750х1000х500 мм с набором оснастки</t>
  </si>
  <si>
    <t>Сварочный полуавтомат для сварки плавящимся электродом и сварка сплошной и порошковой проволокой mig-mag + mma</t>
  </si>
  <si>
    <t xml:space="preserve">Потребляемый ток не менее 19 A, напряжение холостого хода ≤56 В, сварочный ток 50-300 А,потребляемая мощность ≤11.7 кВт, масса ≥31.5 кг, скорость подачи проволоки 3-16 м/мин,горелка MIG 3 метра - 1 шт.,кабель 35мм2, 3 метра - 1 шт.,зажим на массу 300А - 1 шт.,наличие ролика с V-образной канавкой для работы со стальной проволокой 0.8-1.0мм,  наличие 2-х и 4-х тактный режим управления сварочной горелкой </t>
  </si>
  <si>
    <t>Маска сварщика</t>
  </si>
  <si>
    <t>хамелеон, черная сменная батарея</t>
  </si>
  <si>
    <t>Табурет сварщика-монтажника</t>
  </si>
  <si>
    <t>сиденье диаметр 330 мм, высота сиденья 420÷540 мм</t>
  </si>
  <si>
    <t>Перегородки для сварочных кабин</t>
  </si>
  <si>
    <t>конструкция (перегородка)из  трубы  размером 2500Х2500Х2500 мм, труба хром 25 мм</t>
  </si>
  <si>
    <t>Перегородки  для сварочных кабин</t>
  </si>
  <si>
    <t>конструкция (перегородка)из  трубы  размером 3000Х2000Х2500 мм, труба хром 25 мм</t>
  </si>
  <si>
    <t xml:space="preserve">Стол сварочный </t>
  </si>
  <si>
    <t>с чугунной поворотоной плитой регулируемой по высоте ПВУ и фильтрующим устройством с вентилятором м компрессором 1890 х 900х 1400 мм</t>
  </si>
  <si>
    <t xml:space="preserve">Сварочный аппарат для аргонодуговой сварки  </t>
  </si>
  <si>
    <t xml:space="preserve">Баланс переменного тока 50-98 % ; коэффициент мощности при максимальном токе не менее 0.99; напряжение холостого хода 46-60/&lt;35 V;  класс защиты  не ниже IP 23; сварочные характеристики не менее  220 A/18.8VDC ПВ 20%; не менее 150 A/16.0VDC ПВ 60%;≥140 A/15.6VDC ПВ 100%;  потребляемое напряжение  -230 V; фазы 1; частота 50/60  Гц. Подача газа после гашения дуги 0 - 25 sec, предварительная подача газа 0 - 5 sec, время снижения тока 0 - 10 sec; время нарастания тока 0 - 10 sec; диапазон свар тока, TIG AC/DC  верхний предел ≥3 и ≥220
Нижний предел ≤10 и ≤240; диапазон свар тока, MMA DC,вВерхний предел ≥4 и ≥ 160;А; нижний предел ≤10 и ≤180 А, в комплекте с горелкой для TIG сварки и держателем ММА сварки 
</t>
  </si>
  <si>
    <t xml:space="preserve">Сварочный полуавтомат в комплекте с подающим механизмом </t>
  </si>
  <si>
    <t xml:space="preserve">КПД при максимальном токе ≥ 87 %;  режим энергосбережения ≥35 Вт; коэффициент мощности при максимальном токе 0.93;  класс защиты не ниже IP23S; сварочный ток, MIG/MAG ≥400 A и ≤ 450А при ПВ 60% ≥310 A и ≤340А  при ПВ 100%; диапазон настройки MIG/MAG ≥30 A / 12,0 В и ≥ 400 A / 34,0 В ; габариты Д x Ш x В, не более 712 × 325 × 470 мм; тех. характеристики блока подачи проволоки: максимальный диаметр катушки 300 мм;  диаметр проволоки 0.8 - 1.2 мм 0.8 - 1.2 мм, 0.8 - 1.6 мм; скорость подачи проволоки      ≥2.2 и ≤20.0 м/мин; емкость бобины с проволокой не более 18 кг;  вес блока подачи не более 15 кг; потребляемая мощность блока подачи проволоки, 0,3 кВт , В комплекте с соединительным кабелем 5 м, горелкой не менее 4 м. Потребляемое напряжение:  частота 50/60 Гц, фазы 3, напряжение 342-484 V, классификация применения S; сечение жил кабеля сетевого питания, мм2  4 x 6; рабочая температура -10 до +40 °C
</t>
  </si>
  <si>
    <t>Стол сварщика</t>
  </si>
  <si>
    <t xml:space="preserve">Габариты (ШxГxВ) не менее 1910х850х1400 мм 
Размер рабочей поверхностине менее 1500х850 мм 
Материал рабочей поверхности: Чугунная подъемно-поворотная плита
Мах равномерно распределенная нагрузка на рабочую поверхность : ≥2000 кг
Мах равномерно распределенная нагрузка на поворотную плиту: ≥500 кг
Вытяжная система:с ПВУ и ФВУ
Вентилятор: наличие
Производительность вентилятора: 1850-2650 м. куб./час
Активная фильтрующая поверхность ≥10 м2 
Система самоочистки: наличие
Ток питающей сети: 3-х фаз., 50 Гц, 380 В
</t>
  </si>
  <si>
    <t>Балон аргоновый</t>
  </si>
  <si>
    <t xml:space="preserve">Мера (калибровочный образец) </t>
  </si>
  <si>
    <t>стандартный калибровочный образец СО-3</t>
  </si>
  <si>
    <t>Настроечный образец</t>
  </si>
  <si>
    <t xml:space="preserve"> (СОП) с зарубками плоский</t>
  </si>
  <si>
    <t xml:space="preserve">шт ( на1  раб.место) </t>
  </si>
  <si>
    <t xml:space="preserve">Настроечный образец </t>
  </si>
  <si>
    <t>(СОП) с зарубками плоский (толщиной свыше 20 мм)</t>
  </si>
  <si>
    <t xml:space="preserve">Штангенциркуль </t>
  </si>
  <si>
    <t> ШЦЦ-1-150 0.01 солн/бат. SHAN; диапазон измерений прибора от 0 до 125мм. Значение рамки нониуса - 0,01мм</t>
  </si>
  <si>
    <t> ШЦЦ-1-250 0,01 электр. ЧИЗ; диапазон измерений прибора от 0 до 250мм. Значение рамки нониуса - 0,01мм</t>
  </si>
  <si>
    <t>Шаблон радиусный №1 Эталон</t>
  </si>
  <si>
    <t xml:space="preserve">Минимальный радиус, 1 мм;    Макстмальный  радиус, 6 мм       
</t>
  </si>
  <si>
    <t>Металлическая с  выдвижными ящиками,  антискользящие коврики</t>
  </si>
  <si>
    <t>Угловая шлифовальная машина</t>
  </si>
  <si>
    <t>Молоток-шлакоотделитель</t>
  </si>
  <si>
    <t>молоток сварщика шлакоотбойный</t>
  </si>
  <si>
    <t xml:space="preserve">Угол фиксации 30°,45°,60°,75°,90°,135°
Удерживаемый вес ≥23 кг
</t>
  </si>
  <si>
    <t xml:space="preserve">шт ( на 4 раб.место) </t>
  </si>
  <si>
    <t>шт (на 1 раб место)</t>
  </si>
  <si>
    <t>Сварочный стол для демонстрационной сварки</t>
  </si>
  <si>
    <t xml:space="preserve">Наличие  подъёмного затемненного стекла с возможностью демонстрации, либо визуального контроля процесса третьими лицами;  наличие полок для инструментов, расходных и сварочных материалов и свариваемых заготовок 
Тип привода подъёма - электродвигатель 12В DC
Длина рабочей зоны, мм ≥750 и ≤ 800
Ширина рабочей зоны, мм ≥400 ≤ 500
Высота до рабочей зоны, мм ≥1040 и ≤ 1200
Ход выдвижения экрана, мм, max ≥480 и ≤ 500
</t>
  </si>
  <si>
    <t>Шкаф инструментальный</t>
  </si>
  <si>
    <t xml:space="preserve"> Габариты (ВхГхШ) не менее  1850хх950х500 мм, количество полок не менее 4, допустимая нагрузка на  шкаф  не менее 100 кг</t>
  </si>
  <si>
    <t>Обивка сиденья- ткань,  наличие спинки, максимальная нагрузка не менее 100 кг, размеры сидения (ШхГ) не менее 475х470 мм</t>
  </si>
  <si>
    <t>для оказания первой помощи</t>
  </si>
  <si>
    <t>тип углекислотный ОУ-3</t>
  </si>
  <si>
    <t>закрытого типа</t>
  </si>
  <si>
    <t>хлопчатобумажные с полимерным покрытием</t>
  </si>
  <si>
    <t>Беруши</t>
  </si>
  <si>
    <t>противошумные полиуретан</t>
  </si>
  <si>
    <t>Респиратор</t>
  </si>
  <si>
    <t>лепесткого типа с клапаном</t>
  </si>
  <si>
    <t xml:space="preserve"> прозрачный из поликарбоната</t>
  </si>
  <si>
    <t>Спецодежда</t>
  </si>
  <si>
    <t>сварочный костюм</t>
  </si>
  <si>
    <t>Ботинки</t>
  </si>
  <si>
    <t xml:space="preserve"> кожаные  с  композитными внутренними защитными носками </t>
  </si>
  <si>
    <t>из термостойкого материала,  оснащенный поворотно-фиксирующим устройством.</t>
  </si>
  <si>
    <t>Доска классная</t>
  </si>
  <si>
    <t>Размер доски: длина – 200 см, высота – 75 см. Количество рабочих поверхностей: 3 – для мела, 2 – для маркера.
Рабочая поверхность: оцинкованная сталь с антибликовым покрытием, обладает высокими износоустойчивыми характеристиками, отличается твердостью, легкой стираемостью и отсутствием отблесков, магнитные свойства позволяют крепить к доске карты и другой учебный или демонстрационный материал с помощью магнитов.</t>
  </si>
  <si>
    <t>Оптический прибор, предназначенный для создания действительного изображения объектов на рассеивающей поверхности, служащей экраном. Проектор 3xLCD, 3200 люмен, 16000:1, 1920x1080, HDMI, Audio Out, USB, ПДУ.</t>
  </si>
  <si>
    <t>Шкаф для документов</t>
  </si>
  <si>
    <t xml:space="preserve">Материалы:
Ламинированная  ДСтП, кромка ПВХ
Топ шкафа – 25 мм, кромка ПВХ 2 мм.
Каркас, полки и двери  шкафа – 18 мм, кромка ПВХ 0,4 мм.
Двери стеклянные прозрачные, толщина 5 мм.
Ручки – металлические, цвет - хром матовый
</t>
  </si>
  <si>
    <t>Шкаф для хранения</t>
  </si>
  <si>
    <t>Размеры: 80x38x200 (ШхГхВ)
Материалы:
Ламинированная  ДСтП, кромка ПВХ
Топ шкафа – 25 мм, кромка ПВХ 2 мм.
Каркас, полки и двери  шкафа – 18 мм, кромка ПВХ 0,4 мм.
Ручки – металлические, цвет - хром матовый</t>
  </si>
  <si>
    <t xml:space="preserve">Компьютеризированный малоамперный дуговой тренажер сварщика МДТС – 05 </t>
  </si>
  <si>
    <t xml:space="preserve">Компьютеризированный малоамперный дуговой тренажер сварщика  МДТС предназначен для применения в качестве технического средства обучения, тренировки, повышения квалификации, тестирования и допускного контроля электросварщиков дуговой сварки, выработки и совершенствования у них профессиональных навыков.
Тренажер позволяет моделировать (имитировать) процессы ручной дуговой сварки и сварки в среде защитных газов плавящимся и неплавящимся электродом с помощью реальной малоамперной сварочной дуги и использования реальных сварочных инструментов, применяемых в промышленности. </t>
  </si>
  <si>
    <t>Стол преподавателя (140x75x75)</t>
  </si>
  <si>
    <t>Демонстрационный стол. Ламинированная  ДСтП, кромка ПВХ. Столешница  – 25 мм, кромка ПВХ 2 мм.</t>
  </si>
  <si>
    <t>Столешница изготовлена из ЛДСП 16 мм размером 1300х600 мм, торцы отделаны противоударной кромкой ПВХ 1 мм.</t>
  </si>
  <si>
    <t xml:space="preserve">шт ( на 2 раб.места) </t>
  </si>
  <si>
    <t>Стул ученический на 4 ножках. Каркас выполнен из трубы квадратного сечения, окрашен износостойкой порошковой краской. Сиденье и спинка изготовлены из гнутоклееной фанеры.</t>
  </si>
  <si>
    <t>Набор перевязочных материалов, инструментов и приспособлений, предназначенных для оказания первой помощи. Может также содержать лекарственные средства для оказания медикаментозной помощи и медицинской помощи.</t>
  </si>
  <si>
    <t xml:space="preserve">Огнетушитель порошковый </t>
  </si>
  <si>
    <t>Предназначен для ликвидации пожаров классов B, C, E и предотвращения горения электрооборудования напряжением не более 1000 В. Внутри металлического корпуса под давлением 16 атм находится огнетушащее средство. Довольно прост в применении благодаря запорному устройству, которое гарантирует легкое закрытие и открытие. Рекомендуется к использованию при температуре от -20 до +50°C. На головке устройства расположен манометр, позволяющий визуально определить его работоспособность. Требует перезарядки раз в 5 лет, а также при нахождении стрелки манометра в красной зоне. Отличается универсальностью, имеет большую огне-подавляющую способность.</t>
  </si>
  <si>
    <t>Малоамперный дуговой тренажер сварщика</t>
  </si>
  <si>
    <t>Дуговой тренажёр сварщика предназначен для тренировки и начального обучения электросварщиков приёмам дуговой сварки покрытым электродом (режим ММА); полуавтоматической сварки электродной проволокой в среде защитных газов (режим MIG/MAG); аргонодуговой сварки неплавящимся электродом с контактным возбуждением дуги (режим TIG).
    Тренажер позволяет имитировать процесс сварки с помощью реальной малоамперной сварочной дуги.
Тренажер обеспечивает приобретение практических навыков:
•  по возбуждению и поддержанию определенной длины дугового промежутка;
•  по поддержанию пространственного положения ручного инструмента по отношению к поверхности объекта сварки;
•  по поддержанию теплового режима сварочной ванны.                                                                                                                                      Напряжение питания, В  220
Напряжение дуги (при длине дугового промежутка 1-5 мм), В  10 … 40
Сварочный  ток, А  4,0±0,5
Напряжение  холостого  хода  на  выходе после  команды  «Начать сеанс», В, не более  80
Потребляемая  мощность, кВА, не более  0,5
Активная  мощность  дуги, кВА, не более  0,2
Рабочий угол датчика угла наклона относительно горизонтальной плоскости, град.  ±85
Сигналы акустической обратной связи при ошибках: 
- по длине дугового промежутка, кГц 
- по углу наклона, кГц 
- по скорости, кГц  
1,5±0,1
3,5±0,1
2,5±0,1
Масса, кг  12
Габаритные размеры, мм
410х180х295</t>
  </si>
  <si>
    <t>Поршневый компрессор малошумный безмасляный</t>
  </si>
  <si>
    <t>Безмасляный компрессор с прямым приводом, работающий от трехфазной сети 380 В. Компрессор оснащен двигателем 2,8 кВт, давлением 10 бар, производительностью 250 л/мин, оборудован 100 л ресивером.</t>
  </si>
  <si>
    <t>Рефрижераторный осушитель</t>
  </si>
  <si>
    <t xml:space="preserve">Установка предназначена для осушения воздуха в производственных помещения, а также для удаления излишней влаги из компрессионного воздуха, за счет чего исключается коррозия подключаемого к компрессорам пневмоинструмента и обеспечивается бесперебойная его работа.
Тип двигателя – электрический, мощность не менее 0,376 кВт.
Производительность устройства  не менее 550 л/мин.
 Рабочее давление – не менее 7 атмосфер, не более 16 атмосфер.
</t>
  </si>
  <si>
    <t>Воздуховытяжное устройство с консолью, радиус обслуживания не менее 5 м</t>
  </si>
  <si>
    <t>Подъемно-поворотные самофиксирующиеся в пространстве устройства с радиусом действия до 5 м. Всасывающая воронка легко перемещается по всей зоне действия устройства и надежно фиксируется в любой точке пространства. Предназначены для использования при процессах сварки и при других процессах с "точечным" источником вредностей.</t>
  </si>
  <si>
    <t>Комплект для газовой сварки учебный (в комплекте с редукторами, шлангом и горелкой)</t>
  </si>
  <si>
    <t>Переносной сварочный пост предназначен для ручной резки и сварки металлов с применением смесей ацетилен + кислород, газ-заменитель (пропан, природный газ) + кислород.</t>
  </si>
  <si>
    <t>Газовый затвор предохранительный</t>
  </si>
  <si>
    <t>Затворы предохранительные предназначены для предотвращения прохождения обратного удара (пламени), возникающего при газопламенной обработке металлов, в защищаемом оборудовании (баллон).
Габаритные размеры, не более, мм: диам.24,5хдлин.130;
Масса, не более 0,205кг;
Рабочая среда: горючий газ (ацетилен, пропан, бутан);
Рабочее давление, МПа: не менее 0,30.</t>
  </si>
  <si>
    <t>Сварочный аппарат для пластиковых труб </t>
  </si>
  <si>
    <t xml:space="preserve">Аппарат для сварки пластиковых труб (220В, 0-300 C°) - предназначен для сварки полипропиленовых труб и фитингов методом раструбной диффузной сварки. </t>
  </si>
  <si>
    <t>Ручной гидравлический трубогиб </t>
  </si>
  <si>
    <t xml:space="preserve">Мах усилие на штоке – 12000кг
Мах ход штока – 232мм
Тип профиля – круг
Гибка труб диаметром – 1/2",3/4,1,1 1/4, 1 1/2, 2
Мах угол гиба, град. – 90
Мах толщина стенки трубы – 5мм.
Вес нетто – 33кг.
</t>
  </si>
  <si>
    <t xml:space="preserve">Гидравлический складной кран </t>
  </si>
  <si>
    <t xml:space="preserve">Предназначен для подъема и опускания агрегатов. Грузоподъемность не менее 2 т. Высота крюка не более  2500 мм. Длина стрелы не менее 800 мм.         
</t>
  </si>
  <si>
    <t xml:space="preserve">Траверса для гидравлического крана </t>
  </si>
  <si>
    <t xml:space="preserve">Траверса для гидравлического крана позволяет регулировать положение узлов и агрегатов , что обеспечивает удобство в эксплуатации.
</t>
  </si>
  <si>
    <t xml:space="preserve">Тележка ручная гидравлическая (рохля) </t>
  </si>
  <si>
    <t xml:space="preserve">Высота вил-55мм
Высота подъема-190мм
Грузоподъемность -2500кг
Длина вил-1150мм
Вес-72кг
</t>
  </si>
  <si>
    <t>Стол 3D сварочно-сборочный с комплектующими
мм</t>
  </si>
  <si>
    <t xml:space="preserve">Предназначен для проведения сварочно-сборочных, монтажных работ различных металлоконструкций из труб, листа, профиля различного сечения, частей трубопровода с применением специальной сборочной оснастки, что увеличивает производительность и качество сборки конструкций любой сложности.
</t>
  </si>
  <si>
    <t xml:space="preserve">Стол демонстрационный сварочный
</t>
  </si>
  <si>
    <t>Стол для проведения сварочных работ с защитой окружающих людей от воздействия сварочной дуги с возможностью демонстрации, либо визуального контроля процесса третьими лицами за счет использования затемненного стекла. Для удобства сварщика предусмотрены полки для инструментов, расходных и сварочных материалов и свариваемых заготовок. Под рабочей поверхностью имеется выдвижной лоток для удаления мелкого шлака.</t>
  </si>
  <si>
    <t>Аппарат для заточки вольфрамовых электродов</t>
  </si>
  <si>
    <t>Частота, Гц  50
Длина в упак., мм  415
Ширина в упак., мм  145
Высота в упак., мм  305
Габариты, мм  410x140x300
Вес нетто, кг  5
Диаметр электрода, мм  1.0-4.0
Число оборотов, об/мин  регулируемая, от 8000 мин до 22000</t>
  </si>
  <si>
    <t>Линейка металлическая измерительная 300 мм</t>
  </si>
  <si>
    <t xml:space="preserve">Тип: линейка измерительная                                                                                                                                                                                               Длина: 300 мм                                                                                                                                                                                                                       Ширина: 26 мм                                                                                                                                                                                                                       Толщина: 1 мм                                                                                                                                                                                                                    Материал: сталь 
</t>
  </si>
  <si>
    <t>Рулетка измерительная 5 м с прорезиненным корпусом и фиксатором ленты</t>
  </si>
  <si>
    <t>Вид товара
рулетка измерительная
Материал корпуса
прорезиненный корпус
Фиксатор ленты есть
Длина измерительной ленты 5 м</t>
  </si>
  <si>
    <t>Термопенал  для хранения электродов с автоматическим поддержанием температуры</t>
  </si>
  <si>
    <t xml:space="preserve">Термопенал предназначен для хранения и подогрева (с автоматическим поддержанием температуры) прокаленных сварочных электродов, применяемых для ручной дуговой сварки на рабочем месте сварщика. </t>
  </si>
  <si>
    <t xml:space="preserve">Станок заточной с подсветкой с двумя абразивными дисками </t>
  </si>
  <si>
    <t>Тип Электроточило
Максимальная мощность не более 375 Вт
Макс. диаметр диска,  не более 150 мм
Тип питания От сети
Функциональные особенности
Подсветка, Опорная подставка</t>
  </si>
  <si>
    <t>Пылесос промышленный</t>
  </si>
  <si>
    <t>Потребляемая мощность 1000 Вт
Мощность всасывания 220 Вт
Емкость контейнера не менее 10 л
Длина всасывающего шланга не менее 1.8 м
Диаметр всасывающего шланга не менее35 мм
Тип пылесборника контейнер</t>
  </si>
  <si>
    <t>Баллон аргоновый</t>
  </si>
  <si>
    <t>Баллон 40/150 для углекислоты, аргона, У=40л.,
Рраб.= 15МПа</t>
  </si>
  <si>
    <t>Углекислотный баллон</t>
  </si>
  <si>
    <t>Угловая шлифмашина</t>
  </si>
  <si>
    <t xml:space="preserve">Мощность не более 1300 Вт                                                                                                                                                                                                        Диаметр диска не менее  125 Вт                                                                                                                                                                                                                               </t>
  </si>
  <si>
    <t>Аккумуляторный гайковерт</t>
  </si>
  <si>
    <t xml:space="preserve">Тип патрона: квадрат с фрикционным кольцом                                                                                                                                                                            Размер патрона: 1/2 дюйма                                                                                                                                                                                                             Max крутящий момент : 300 Нм                                                                                                                                                                                                            Max размер крепежа, М: 14                                                                                                                                                                                                             Регулировка частоты вращения: да                                                                                                                                                                                                 Наличие удара: да                                                                                                                                                                                                                         Наличие реверса: есть 
</t>
  </si>
  <si>
    <t xml:space="preserve">Алюминиевый уровень 400 мм </t>
  </si>
  <si>
    <t xml:space="preserve">Длина-400мм
Кол-во глазков-3шт
Противоударный 
</t>
  </si>
  <si>
    <t xml:space="preserve">Угольник алюминиевый литой 300 мм </t>
  </si>
  <si>
    <t xml:space="preserve">Тип: угольник столярный                                                                                                                                                                                               Материал: нержавеющая сталь                                                                                                                                                                                                     Длина большей стороны: 300 мм 
</t>
  </si>
  <si>
    <t xml:space="preserve">Цифровой уровень угломер </t>
  </si>
  <si>
    <t xml:space="preserve">Складной уровень-угломер 500 мм  имеет три глазка, с помощью которых легко определить отклонения различных поверхностей и углов.
</t>
  </si>
  <si>
    <t>Набор приспособлений д/сварки</t>
  </si>
  <si>
    <t xml:space="preserve">Набор приспособлений для сварки подходит для любых сварочных работ с мелкими деталями. 
Состоит из:
двух магнитных угольников;
магнитной клеммы заземления (200 А).
Магнитные угольники применяются для точного выставления углов (45º, 90º, 135º) и для крепления деталей при резке (чтобы они не упали после отрезания). Клемма заземления нужна для заземления нулевого провода к свариваемой детали. </t>
  </si>
  <si>
    <t xml:space="preserve">Бокорезы 200 мм </t>
  </si>
  <si>
    <t xml:space="preserve">Бокорезы предназначены для широкого спектра работ. Никелевое покрытие инструмента увеличивает износостойкость рабочих поверхностей и препятствует образованию коррозии. Двухкомпонентная рукоятка имеет эргономичную форму, удобна в работе.
</t>
  </si>
  <si>
    <t>Молоток слесарный</t>
  </si>
  <si>
    <t>Основной материал Сталь
Вес бойка (г) 500.0
Ширина бойка 2.2
Материал ручки Дерево
Длина ручки (см) 32.0</t>
  </si>
  <si>
    <t>Щетка металлическая</t>
  </si>
  <si>
    <t>Длина щетки (см) 24.0
Материал щетины
Латунированная сталь
Вес, кг  0.102</t>
  </si>
  <si>
    <t>Молоток сварщика</t>
  </si>
  <si>
    <t xml:space="preserve">Молоток шлакоотбойный применяется для контроля шва при работе сваркой MMA. Предназначен для удаления шлака и брызг металла, образующихся в процессе сварки. С одной стороны молотка — зубило, со второй — острое жало. Имеет пружинную конструкцию для смягчения отдачи во время удара.                                                                                                                                                                                              Вес нетто, кг       0,44
</t>
  </si>
  <si>
    <t>Стамеска с пластиковой рукояткой</t>
  </si>
  <si>
    <t>Ширина
реж.части-18мм</t>
  </si>
  <si>
    <t>Зубило</t>
  </si>
  <si>
    <t>Зубило по металлу с шириной заостренной рабочей части 16 мм используется в слесарных или ремонтных работах для рубки металла, камня и других строительных материалов. Инструмент длиной 160 мм изготовлен из качественной стали. Стержень зубила окрашен в целях защиты от коррозии. Вес —154 г.</t>
  </si>
  <si>
    <t>Ножовка компактная пила</t>
  </si>
  <si>
    <t xml:space="preserve">Длина-300мм
Кол-во зубьев на дюйм-9
Высокоуглеродистая сталь
</t>
  </si>
  <si>
    <t>Струбцина  для труб</t>
  </si>
  <si>
    <t xml:space="preserve">Диаметр трубы-3/4дюйм
Материал-чугун
Диаметр трубы мм-26,9
</t>
  </si>
  <si>
    <t>Кернер</t>
  </si>
  <si>
    <t xml:space="preserve">Длина-125мм
Диаметр отверстия, наконечника, пробойника-2,4мм
</t>
  </si>
  <si>
    <t xml:space="preserve">Инструментальный шкаф 
</t>
  </si>
  <si>
    <t>Предназначен для хранения различных инструментов и приспособлений, а также запасных частей и расходных материалов в производственных помещениях, мастерских и цехах.
Размеры внешние (В*Ш*Г), мм:  не менее 1850*985*500</t>
  </si>
  <si>
    <t>Верстак с перфорированным экраном, с держателем для ключей, отверток, полкой</t>
  </si>
  <si>
    <t>Максимальная масса груза, равномерно распределенного по рабочей поверхности столешницы, кг 1000 – 3000 (в зависимости от исполнения верстака или рабочего стола)
Максимальная масса груза, распределенного по поверхности ящика 100 кг
Максимальная масса груза, распределенного по поверхности полки 161 кг
Максимально допустимая масса размещаемого груза на экране (при его наличии) 151 кг
Максимально допустимая масса хранимого груза на навесной усиленной полке экрана 41 кг
Глубина верстака, не более, мм 745
Фактическая глубина столешницы, мм 743
Толщина столешницы, мм 40
Толщина стальной накладки на столешницу, мм 5
Перфорация экрана, мм 12х12
Шаг перфорации экрана, мм 38</t>
  </si>
  <si>
    <t xml:space="preserve">Электрический удлинитель на катушке 4 розетки, 30м </t>
  </si>
  <si>
    <t xml:space="preserve">Кол-во розеток -4шт
Длина кабеля-30м
Сеч. Провода -3х2,5мм2
Мах нагрузка -4000Вт
</t>
  </si>
  <si>
    <t xml:space="preserve">Бензиновый генератор </t>
  </si>
  <si>
    <t xml:space="preserve">Мощность: максимальная 4.8 кВт при 220 В,
Розетки: 230В (16А) 1 шт, 230В(32А) 1 шт,
Двигатель: бензиновый, 4-х тактный, 458 смЗ;
Топливный бак 25л;
Старт:электростарт
</t>
  </si>
  <si>
    <t>Испытательный гидропресс</t>
  </si>
  <si>
    <t xml:space="preserve">Тип: ручной опрессовщик                                                                                                                                                                                                             Вид: для специализированных работ                                                                                                                                                                                                                           Испытательное давление: 60 бар                                                                                                                                                                                               Соединение к трубопроводу: внешняя G1/2                                                                                                                                                                             Рабочая жидкость: вода                                                                                                                                                                                                             Мах температура жидкости: 60 °С                                                                                                                                                                             Производительность: 3 л/мин
</t>
  </si>
  <si>
    <t xml:space="preserve">Труборез ручной от 3 до 45 мм </t>
  </si>
  <si>
    <t xml:space="preserve">Min диаметр трубы: 3 мм                                                                                                                                                                                                                Max диаметр трубы: 45 мм                                                                                                                                                                                                          Материал корпуса: алюминий                                                                                                                                                                                                   Тип труб: металлопластиковые 
</t>
  </si>
  <si>
    <t>Аккумуляторная угловая шлифмашина</t>
  </si>
  <si>
    <t xml:space="preserve">Угловая шлифмашина  оснащена бесщеточным двигателем, который обеспечивает высокую производительность и долгий срок службы.
Блокировка шпинделя позволяет быстро и просто менять диски. 
Защитный кожух регулируется и фиксируется без использования ключа.
Независимость от электросети позволяет использовать инструмент в различных местах.Диаметр диска: 125 мм    Тип аккумулятора: Li-Ion    Вес нетто: 2,4 кг    Частота вращения шпинделя: 11000 об/мин
</t>
  </si>
  <si>
    <t xml:space="preserve">Дрель-шуруповерт аккумуляторная </t>
  </si>
  <si>
    <t>Вид инструмента
ударный (сверление с ударом)
Тип патрона быстрозажимной
Тип двигателя щеточный
Количество скоростей 2
Максимальное число оборотов холостого хода 1300 об/мин
Максимальный крутящий момент 28 Н*м
Количество ступеней крутящего момента 20+2
Регулятор глубины закручивания есть
Регулировка крутящего момента есть
Максимальный диаметр зажима 10 мм
Минимальный диаметр зажима 0.3 мм
Максимальный диаметр сверления древесины 19 мм
Максимальный диаметр сверления металла 6 мм</t>
  </si>
  <si>
    <t>Дрель электрическая</t>
  </si>
  <si>
    <t>Тип двигателя: щеточный
Мощность: 750 Вт
Тип патрона: быстрозажимной
Max размер патрона: 13 мм
Число скоростей: 1
Регулировка оборотов: есть
Мах диаметр сверления (дерево): 30 мм
Max диаметр сверления (металл): 13 мм
Вес нетто: 1,9 кг
Частота вращения шпинделя: 0-3000 об/мин</t>
  </si>
  <si>
    <t xml:space="preserve">Безударная дрель </t>
  </si>
  <si>
    <t xml:space="preserve">Безударная дрель ДИОЛД МЭС-5-01СЗП 10011021 снабжена быстрозажимным патроном, который обеспечивает простую смену оснастки. Она имеет регулировку частоты вращения, что расширяет её возможности. Отличается небольшим весом и габаритами. Предусмотрена клипса для подвешивания инструмента на ремень.
</t>
  </si>
  <si>
    <t>Дрель с функцией реверса и регулятором скорости</t>
  </si>
  <si>
    <t>Тип питания
От сети
Функциональные особенности
Плавное изменение скорости, Реверс, Ударный режим
Конструктивные особенности
Ограничитель глубины, Рукоятки с резиновым покрытием
Максимальная мощность, Вт
950</t>
  </si>
  <si>
    <t>Интерактивный комплекс с мобильной стойкой</t>
  </si>
  <si>
    <t xml:space="preserve">	Диагональ экрана: не менее 74 дюймов;
	Разрешение экрана: не менее 3840х2160 пикселей;
	Поддержка разрешения 3840х2160 пикселей (при 60 Гц): требуется наличие;
	Точность позиционирования объекта сенсором касания (линейное перемещение объекта, вызывающее изменение считываемых координат): менее 2 мм;
	Время отклика сенсора касания (интервал времени между обновлениями данных о текущих координатах объектов касания): не более 10 мс;
	Высота срабатывания сенсора от поверхности экрана: не более 3 мм;
	Количество одновременно распознаваемых касаний сенсорным экраном: не менее 20 шт.;
	Количество поддерживаемых стилусов одновременно: не менее 2 шт.;
	Угол обзора экрана по горизонтали и вертикали: не менее 178 градусов;
	Контрастность экрана: не менее 5000:1;
	Яркость экрана: не менее 400 кд/м2;
	Встроенная акустическая система: требуется наличие;
	Суммарная мощность встроенной акустической системы: не менее 30 Вт;
	Наличие интегрированного датчика освещенности для автоматической коррекции яркости подсветки: требуется соответствие;
	Возможность подключения к сети Ethernet проводным способом: требуется наличие;
	Возможность подключения к сети Ethernet беспроводным способом (Wi-Fi): требуется наличие;
	Встроенный адаптер беспроводной связи Wi-Fi стандарта 802.11a/b/g/n/ac и Bluetooth (адаптер встроен в корпус моноблока, при этом допускается наличие внешних антенн адаптера): требуется соответствие;
	Поддержка адаптером Wi-Fi работы в 2-х диапазонах (2.4 и 5 ГГц) и 2х2 MIMO: требуется соответствие;
	Версия Bluetooth: не ниже 5.0;
	Возможность удаленного управления и мониторинга: требуется соответствие;
	Динамики акустической системы встроены в корпус моноблока (не имеют выступающих частей относительно габаритов корпуса моноблока): требуется соответствие;
	Количество динамиков: не менее 2 шт.;
	Мощность каждого динамика: не менее 10 Вт;
	Объем оперативной памяти встроенного вычислительного модуля: не менее 6 Гб;
	Объем памяти накопителя данных встроенного вычислительного модуля: не менее 32 Гб;
	Количество стилусов в комплекте: не менее 2 шт.;
	Способ крепления стилусов к моноблоку – магнитный: требуется соответствие;
	Расположение мест крепления стилусов на фронтальной (обращенной к пользователю) рамке моноблока, в нижней ее части (под экраном): требуется соответствие;
	Отсутствие лотков для хранения стилуса, боксов и других приспособлений, увеличивающих толщину моноблока: требуется соответствие.
	Разъемы прямого подключения (все порты свободны, не допускается применение переходников и разветвителей) на тыльной стороне моноблока:
	- наличие слота на корпусе для установки дополнительного вычислительного блока с разъемом для подключения дополнительного вычислительного блока с контактами электропитания вычислительного блока от встроенного блока питания интерактивного комплекса и контактами для подключения цифрового видеосигнала и USB для подключения сенсора касания: требуется соответствие;
	- HDMI вход версии не ниже 2.0, с поддержкой HDCP 2.2: не менее 2 шт.;
	- порт USB-А (в том числе как минимум один из них версии не ниже 3.0): не менее 2 шт.;
	- порт USB-В версии не ниже 3.0: не менее 3 шт.;
	- порт USB Type-C с поддержкой передачи аудио, видео 4K@60Гц и touch, с выходной мощностью не менее 65 Вт: требуется наличие;
	- порт RS-232: требуется наличие;
	- порт Ethernet (разъем RJ45): не менее 2 шт.;
	- аудио выход SPDIF: требуется наличие;
	- аудио выход mini jack 3.5 мм: требуется наличие;
	- аудио вход mini jack 3.5 мм: требуется наличие; 
	- вход VGA: требуется наличие;
	Разъемы прямого подключения на фронтальной (обращенной к пользователю) рамке моноблока:
	- HDMI вход версии не ниже 2.0, с поддержкой HDCP 2.2: требуется наличие;
	- порт USB-А версии не ниже 3.0: не менее 2 шт.;
	- порт USB-В версии не ниже 3.0: требуется наличие;
	- порт USB Type-C с поддержкой передачи аудио, видео 4K@60Гц и touch, с выходной мощностью не менее 15 Вт: требуется наличие.
	Наличие следующих кнопок на фронтальной рамке моноблока:
	- кнопка «домой» - обеспечивает возврат на главный экран из любого запущенного приложения, переключение из любого источника видеосигнала на главный экран: требуется наличие;
	- кнопка выбора источников видеосигнала - обеспечивает возможность предпросмотра в режиме реального времени содержимого экранов всех подключенных источников: требуется наличие;
	- кнопка «шторка» - обеспечивает мгновенное затенение всего экрана: требуется наличие;
	- кнопка «заморозка» - обеспечивает режим паузы при работе с любым из подключенных источников с возможностью делать заметки, а также с возможностью последующей работы с полученным изображением в режиме «белой доски»: требуется наличие;
	- кнопки регулировки громкости: требуется наличие;
	- кнопка включения: требуется наличие.  
Металлическая мобильная стойка на колесах: требуется наличие.</t>
  </si>
  <si>
    <t>Сверлильный станок настольный</t>
  </si>
  <si>
    <t>Мощность (Вт) — 500
Напряжение, В — 220
Тип электродвигателя — асинхронный
Частота вращения шпинделя, об/мин —  2500
Размер рабочего стола, мм — 170х170
Max диаметр сверла, мм — 16
Материал обработки — дерево
Регулировка оборотов — есть
Посадка сверлильного патрона — B16
Габариты без упаковки, мм — 490х220х610</t>
  </si>
  <si>
    <t>Подставка- тумба под сверлильный станок</t>
  </si>
  <si>
    <t xml:space="preserve">Длина: 500 мм
Ширина: 400 мм
Высота: 800 мм
</t>
  </si>
  <si>
    <t>Палатка сварщика 2х2 (м) брезент огнеупорный ГОСТ + крыша ПВХ</t>
  </si>
  <si>
    <t>Палатка сварщика представляет собой шатер и предназначена для проведения сварочно-монтажных и других работ в сложных метеоусловиях. Основой укрытия служит легкий, легкомонтируемый металлический каркас. Тент укрытия выполнен из брезентовой ткани с огнеупорной пропиткой. Различные конфигурации палаток и укрытий позволяют адаптировать их для использования в сложных промышленных и пространственных условиях.Это укрытие для сварки предназначено для защиты от осадков и ветра.</t>
  </si>
  <si>
    <t xml:space="preserve">Лестница 3-секционная </t>
  </si>
  <si>
    <t xml:space="preserve">Материал: алюминий    Рабочая высота: 6,78 м    Max рабочая нагрузка: 150 кг    Количество ступеней: 3х9 шт    Вес нетто: 11,9 кг
</t>
  </si>
  <si>
    <t xml:space="preserve">Доска магнитно-маркерная </t>
  </si>
  <si>
    <t xml:space="preserve">Доска-флипчарт AXLER идеально подойдет для проведения тренингов, совещаний и презентаций.Белое лаковое покрытие предназначено для письма специальными маркерами для белой доски. Размер доски – 70х100 см. Регулируется по высоте до 164 см. Устанавливается на треноге. Металлическая поверхность позволяет размещать объявления при помощи магнитов. Блокнот крепится при помощи неподвижных винтов. Снабжена полочкой для аксессуаров. </t>
  </si>
  <si>
    <t xml:space="preserve">Фиксатор магнитный </t>
  </si>
  <si>
    <t>Магнитный фиксаторпредназначен для фиксации металлических труб круглой и прямоугольной формы, профилей, листовых материалов, пластин, уголков и других типов металла при сварочных и паяльных работах.Ннадежно фиксирует конструкции весом до 23 кг под необходимым углом.</t>
  </si>
  <si>
    <t xml:space="preserve">Клемма заземления магнитная </t>
  </si>
  <si>
    <t>Магнитная клемма заземления выполнена на основе постоянных магнитов, что гарантирует надежное подсоединение (заземления) нулевого провода к свариваемой стальной детали.
для силы тока до 400А;
обладает большим усилием прижатия;
рукоятка из токоизолирующего материала;
коммутация происходит методом съема рукоятки;
соединяет детали во время сварочных работ.</t>
  </si>
  <si>
    <t xml:space="preserve">Держатель электрода  до 200 А </t>
  </si>
  <si>
    <t xml:space="preserve">Держатель электрода предназначен для надежной фиксации электрода и подвода к нему тока во время сварочных работ методом MMA. Электропроводящие части надежно изолированы от случайного прикосновения.                                                                                                                           Тип       пружинный (крокодил)                                                                                                                                                                                                   Max ток, А       200
</t>
  </si>
  <si>
    <t>Винтовой электродержатель</t>
  </si>
  <si>
    <t xml:space="preserve">Винтовой электрододержатель предназначен для надежного крепления электродов при ручной электродуговой сварке. Обеспечивает установку и надежное закрепление покрытых металлических электродов.                                                                                                                Электроведущие части надежно изолированы от случайного прикосновения.                                                                                                                        Имеет два отверстия под углами 45° и 90° для закрепления электрода в различных позициях.                                                                                     Диаметр электрода - 1.6 - 4.0 мм.                                                                                                                                                                                                     Max ток, А       300
</t>
  </si>
  <si>
    <t>Сопло керамическое №4 (6,5мм) L47</t>
  </si>
  <si>
    <t>Сопло керамическое предназначено для формирования равномерного потока защитного газа при ручной аргонодуговой сварке методом TIG                        d, мм 6,5                           Длина, мм 47</t>
  </si>
  <si>
    <t>Сопло керамическое №6 ( 9,5мм) L42</t>
  </si>
  <si>
    <t>Сопло керамическое №8 ( 12,5мм) L47</t>
  </si>
  <si>
    <t xml:space="preserve">Держатель цанги L47 d3,2 </t>
  </si>
  <si>
    <t>Держатель цанги L47 d3,2 401P181001 предназначен для фиксации цанги, а также для равномерного распределения газа внутри сопла</t>
  </si>
  <si>
    <t>Держатель цанги L25.4 d2,4 401P201002</t>
  </si>
  <si>
    <t xml:space="preserve">предназначена для передачи тока на неплавящийся сварочный электрод (вольфрамовый пруток) диаметром 2,4мм при выполнении аргоно-дуговой сварки горелкой TIG моделей 17-18-26. Зажимная цанга имеет осевые прорези, с помощью которых фиксируется вольфрамовый электрод в горелке TIG сварки. Цанга крепится к горелке при помощи держателя цанги. </t>
  </si>
  <si>
    <t>Электропаяльник</t>
  </si>
  <si>
    <t>Мощность 40 Вт
Максимальная температура нагрева 310 °С
Материал ручки дерево</t>
  </si>
  <si>
    <t>Паяльник с
двухкомпонентной
рукояткой и
долговечным жалом</t>
  </si>
  <si>
    <t>Тип:паяльник
Мощность: 100 Вт
Регулировка мощности: нет
Напряжение:220 В
Время разогрева: 8 мин
Материал жала: медь с
покрытием
Форма жала: клин</t>
  </si>
  <si>
    <t xml:space="preserve">Набор для чистки и лужения жал </t>
  </si>
  <si>
    <t xml:space="preserve">Набор представляет собой тонкую бронзовую стружку внутри устойчивой термостойкой подставки. Наиболее эффективное средство для первичного облуживания паяльных жал.
Очищает жала от припоя и загрязнений
</t>
  </si>
  <si>
    <t xml:space="preserve">Шаблон Ушерова – Маршака </t>
  </si>
  <si>
    <t>предназначен для измерения скоса кромок при подготовке свариваемых соединений, измерения высоты валика усиления и катета углового шва, а также выпуклости корня шва и измерения зазоров при подготовке деталей к сварке.</t>
  </si>
  <si>
    <t xml:space="preserve">Универсальный шаблон сварщика УШС-4 </t>
  </si>
  <si>
    <t>предназначен для визуального контроля элементов разделки под сварной шов, электродов, углов скоса кромок, высоты валика усиления и катета углового шва, выпуклости корня шва стыкового сварного соединения, а также величины зазора между свариваемыми деталями.</t>
  </si>
  <si>
    <t>Универсальный шаблон сварщика УШС-3 НТЦ </t>
  </si>
  <si>
    <t xml:space="preserve">Шаблон конусный для контроля отверстий WG13 0-15 мм с первичной калибровкой </t>
  </si>
  <si>
    <t xml:space="preserve">Шаблон конусный WG13 используется для контроля ширины раскрытия крупных наружных дефектов при визуальном контроле и измерения зазоров при подготовке деталей к сварке.
Материал - нержавеющая сталь. Шаблон изготовлен в соответствии с ТУ 26.51.33-01-0118997807-2018.
</t>
  </si>
  <si>
    <t xml:space="preserve">Катетомер сварщика КМС-3-16 </t>
  </si>
  <si>
    <t xml:space="preserve">предназначен для визуально-измерительного контроля катетов углового шва в тавровом, нахлесточном и угловом соединениях. </t>
  </si>
  <si>
    <t xml:space="preserve">Универсальный шаблон сварщика </t>
  </si>
  <si>
    <t>Универсальный шаблон сварщика УШС-3 используется для контроля качества сварных швов и позволяет определять параметры дефектов, таких как забоины, зазоры, притупления, углы скоса и превышения кромок</t>
  </si>
  <si>
    <t>Универсальный резак ПТК</t>
  </si>
  <si>
    <t>Универсальный резак внутриголовочного смешения газов для кислородной резки металлов толщиной до 80 мм. Укомплектован неразборным мундштуком для работе на пропане.</t>
  </si>
  <si>
    <t xml:space="preserve">Пропановая горелка для деликатных работ </t>
  </si>
  <si>
    <t>тип: инжекторная
количество сопел: 4
газ: кислород, ацетилен
назначение: сварка, пайка
исполнение: вентильное</t>
  </si>
  <si>
    <t>Шланг/рукав кислородный  для газовых баллонов</t>
  </si>
  <si>
    <t xml:space="preserve">класс рукава: III
вид подаваемого материала: бутан, кислород, пропан, жидкое топливо, водород, метан
внутренний диаметр 6.3 мм
</t>
  </si>
  <si>
    <t xml:space="preserve">Рукав газовый </t>
  </si>
  <si>
    <t xml:space="preserve">Газовый рукав применяется для подачи различных газов к газосварочному и газорезочному оборудованию. Газовая трубка позволяет использовать различные виды рабочих газов: пропан-бутан, ацетилен, кислород, и прочие виды газов под высоким давлением.
</t>
  </si>
  <si>
    <t>Редуктор углекислотный УР</t>
  </si>
  <si>
    <t xml:space="preserve">предназначен для понижения и регулирования давления газа, поступающего в регулятор из баллона, и автоматического поддержания расхода газа на постоянном уровне
</t>
  </si>
  <si>
    <t xml:space="preserve">Регулятор углекислотный </t>
  </si>
  <si>
    <t>Тип газа: аргон, углекислота
Мах пропускная способность: 2,4 м3/ч
Входное соединение: G3/4                                                                                                                                                                                                                             Выходное соединение: М16х1.5; 6.3 мм; 9 мм
Количество манометров: 2 шт
Назначение: расходомеры (стрелочные)
Входное давление: 150 бар</t>
  </si>
  <si>
    <t xml:space="preserve">Редуктор аргоновый </t>
  </si>
  <si>
    <t>предназначен для понижения и регулирования давления углекислого газа, поступающего из баллона, и автоматического поддержания постоянного рабочего расхода газа на выходе регулятора в ходе проведения работ.</t>
  </si>
  <si>
    <t>Тип газа: аргон, углекислота
Мах пропускная способность: 2,4 м3/ч
Входное соединение: G3/4                                                                                                                                                                                                                             Выходное соединение: М16х1.5; 6.3 мм;
9 мм
Количество манометров: 2 шт
Назначение: расходомеры (стрелочные)
Входное давление: 150 бар</t>
  </si>
  <si>
    <t xml:space="preserve">Нониусный штангенциркуль </t>
  </si>
  <si>
    <t>Диапазон измерений 0-150 мм
Цена деления 0.05 мм
Тип отсчета Нониусный
Глубиномер прямоугольный
Единицы измерения мм</t>
  </si>
  <si>
    <t>Магнитный угольник-держатель для сварки на 4 угла, усилие 11,3 кг</t>
  </si>
  <si>
    <t xml:space="preserve">Магнитный угольник-держатель для сварки на 4 угла, усилие 11,3 кг предназначен для фиксации металлических деталей при сварке, пайке и сборке конструкций. Применяется для работы с круглыми и прямоугольными трубами, полосами, уголками, профилями, листовым, сплошным и другими видами металла.
Угольник быстро и надежно соединяет детали, сокращает время работы, облегчает монтаж и заменяет громоздкие зажимы и неудобные струбцины.
</t>
  </si>
  <si>
    <t>Магнитный угольник-держатель  для сварки, 3 угла, усилие до 45 кг</t>
  </si>
  <si>
    <t>предназначен для фиксации металлических деталей при сварке, пайке и сборке конструкций. Применяется для работы с круглыми и прямоугольными трубами, полосами, уголками, профилями, листовым, сплошным и другими видами металла.
Угольник быстро и надежно соединяет детали, сокращает время работы, облегчает монтаж и заменяет громоздкие зажимы и неудобные струбцины.</t>
  </si>
  <si>
    <t>Магнитный шарнирный держатель  для сварки, усилие до 34 кг</t>
  </si>
  <si>
    <t xml:space="preserve">Магнитный угольник-держатель для сварки на 6 углов усилие 34 кг </t>
  </si>
  <si>
    <t xml:space="preserve">Магнитный угольник-держатель для сварки набор 4 шт. на 4 кг </t>
  </si>
  <si>
    <t>Магнитный угольник-держатель для сварки отключаемый на 3 угла, усилие 11,3 кг</t>
  </si>
  <si>
    <t xml:space="preserve">Набор надфилей </t>
  </si>
  <si>
    <t xml:space="preserve">Набор надфилей, насечка 2 - бархатная, 100мм, 6шт                                                                                                                                                               Тип инструмента        надфили                                                                                                                                                                                                     Тип        по металлу                                                                                                                                                                                                                    Количество в наборе, шт       6                                                                                                                                                                                                Алмазное напыление       нет        </t>
  </si>
  <si>
    <t xml:space="preserve">Набор надфилей  </t>
  </si>
  <si>
    <t xml:space="preserve">Набор надфилей, насечка 2 - бархатная, 100мм, 5шт                                                                                                                                                                 Тип инструмента        надфили                                                                                                                                                                                                   Тип        по металлу                                                                                                                                                                                                                   Количество в наборе, шт      5                                                                                                                                                                                                                                           Алмазное напыление       нет        </t>
  </si>
  <si>
    <t>Плакат "Сварка в горизонтальном и потолочном положениях"</t>
  </si>
  <si>
    <t xml:space="preserve">Ламинированный плакат размер не менее   594 × 841 (мм) </t>
  </si>
  <si>
    <t>Плакат "Сварка в вертикальном положении"</t>
  </si>
  <si>
    <t>Плакат "Техника сварки швов различной протяженности и толщины"</t>
  </si>
  <si>
    <t>Плакат "Техника газовой сварки (техника и технология газовой сварки)"</t>
  </si>
  <si>
    <t>Плакат "Виды подготовки кромок под сварку газовую"</t>
  </si>
  <si>
    <t>Плакат "Особенности технологии газовой сварки в нижнем положении"</t>
  </si>
  <si>
    <t>Плакат "Особенности технологии газовой сварки в вертикальном положении"</t>
  </si>
  <si>
    <t>Плакат "Особенности технологии газовой сварки в горизонтальном положении"</t>
  </si>
  <si>
    <t>Плакат "Размеры сварных швов газовой сварки"</t>
  </si>
  <si>
    <t>Плакат "Форма заточки вольфрамового электрода"</t>
  </si>
  <si>
    <t>Плакат "Сварка в защитных газах плавящимся электродом стыкового шва вертикальным электродом"</t>
  </si>
  <si>
    <t>Плакат "Сварка в защитных газах плавящимся электродом поперечным колебанием различных швов"</t>
  </si>
  <si>
    <t>Плакат "Техника сварки неплавящимся электродом в защитном газе, расположение горелки"</t>
  </si>
  <si>
    <t>Плакат "Техника сварки неплавящимся электродом в защитном газе форма шва в плоскости"</t>
  </si>
  <si>
    <t>Плакат"Аппаратура для газовой сварки металла Запорные вентили "</t>
  </si>
  <si>
    <t>Плакат "Баллоны для сжатых и сжиженных газов"</t>
  </si>
  <si>
    <t>Плакат "Редукторы для сжатых газов"</t>
  </si>
  <si>
    <t>Плакат "Одноступенчатые газовые редукторы"</t>
  </si>
  <si>
    <t>Плакат "Сварочные горелки, их назначение и устройство"</t>
  </si>
  <si>
    <t xml:space="preserve">Плакат "Безинжекторная горелка и инжекторная горелка </t>
  </si>
  <si>
    <t>Плакат "Типы и устройства газовых горелок"</t>
  </si>
  <si>
    <t>Плакат "Плазменная резка"</t>
  </si>
  <si>
    <t>Тип: коллективная
Форма выпуска: текстильная сумка
Вид аптечки: для учреждений и производств
Назначение аптечки: для учебных учреждений
Количество людей: до 10
Длина, мм: 205
Ширина, мм: 80
Высота, мм: 165
Заключение Минпромторга РФ: Нет
Срок годности аптечки, год: 2
Страна происхождения: Россия</t>
  </si>
  <si>
    <t xml:space="preserve">Огнетушитель углекислотный </t>
  </si>
  <si>
    <t xml:space="preserve">закачной огнетушитель высокого давления с зарядом жидкой двуокиси углерода (ГОСТ 8050-85), находящейся под давлением жидких паров. Применяется для первичного тушения пожаров и возгораний класса B, C, E (горючие и легковоспламеняющиеся жидкости, горючие газы, электроустановки, не превышающие напряжение 10000 Вольт). 
</t>
  </si>
  <si>
    <t>Миниатюрный напольный аппарат для раздачи подогретой и охлажденной бутилированной питьевой воды Компактный диспенсер c функцией нагрева, электронной системой охлаждения и с высотой корпуса от пола до воронки всего 85.5 см.</t>
  </si>
  <si>
    <t>Автоматический бесконтактный дозатор . Подходит для 1 типа распыления: спрей. Перезаполняемая емкость для жидкости (1000 мл). Закрывается на замок. Ультрафиолетовая дезинфекция уничтожает микробы на руках. Поддерживает питание от сети и от батарей, более 30000 нажатий при работе от батарей. Световой индикатор низкого заряда батарей</t>
  </si>
  <si>
    <t xml:space="preserve">Маска сварщика хамелеон </t>
  </si>
  <si>
    <t xml:space="preserve">Тип светофильтра: хамелеон    Степень затемнения: 9-13 DIN    Размер экрана: 95х36 мм    Регулировка затемнения: внешняя    Вес нетто: 0,5 кг
</t>
  </si>
  <si>
    <t>Изготовлен из органического стекла. Предназначен для защиты глаз и лица от воздействия твердых частиц и брызг неагрессивных жидкостей. Длина защитного экрана 20см.</t>
  </si>
  <si>
    <t xml:space="preserve">Подшлемник </t>
  </si>
  <si>
    <t>Основная ткань:  Арсенал New (100% хлопок) пл. 490 г/м2, МВО.
огнестойкая отделка Proban и  Splashgard от растворов кислот концентрацией до 50%.
Флэймшилд  2 (100% хлопок) пл.350 г/м2.
Утеплитель: в подстежке «Огнестоп» 150 г/м2.
Подкладка: бязь (100% хлопок), 142 г/м2.
Стандарт: ГОСТ Р ИСО 11611-2011 эргономичная форма, исключающая попадание искр под подшлемник,
- хлястики на липучке для фиксации маски (каски),
- внутренняя планка из  трикотажа для комфорта,
- кулиса с эластичной тесьмой  по низу затылочной части.</t>
  </si>
  <si>
    <t>Наголовник для маски - хамелеон</t>
  </si>
  <si>
    <t>Оголовье с крепежн деталями к маскам .Оборудование изготовлено с соблюдением всех требований государственных стандартов.</t>
  </si>
  <si>
    <t xml:space="preserve">Маска сварщика хамелеон с автоматическим светофильтром </t>
  </si>
  <si>
    <t xml:space="preserve">
Конструктивные особенности установка защитного стекла
Дополнительные функции система включения/выключения, режим шлифовки
Защитные свойства защита от брызг расплавленного металла, ударопрочный материал, защита от Уф/ИК лучей
Хамелеон с ручной регулировкой 
Регулировка светочувствительности срабатывания фильтра есть 
Регулировка степени затемнения есть, 9 DIN - 13 DIN 
Степень затемнения в просветленном состоянии 4 DIN 
Регулировка времени осветления фильтра, 0.25-0.80 с 
Скорость срабатывания светофильтра без регулировки 0.03 мс 
Аккумулятор, солнечная батарея 
</t>
  </si>
  <si>
    <t>Защитный лицевой щиток сварщика</t>
  </si>
  <si>
    <t>уберегает лицо работника от излучения электрической дуги, брызг металла и искр при выполнении сварочных работ. Имеет затемненное стекло (градационный шифр 10). Оснащен регулировкой по углу наклона, что позволяет оптимально подобрать положение щитка.</t>
  </si>
  <si>
    <t xml:space="preserve">Перчатки </t>
  </si>
  <si>
    <t>Класс вязки: 10
Состав смесовой нити: хлопок-85% п/э-15%
Количество нитей: 5
Текс: 225
Размер: 20
Оверлок: двойной</t>
  </si>
  <si>
    <t xml:space="preserve">Краги спилковые </t>
  </si>
  <si>
    <t>Перчатки сварщика (краги) спилковые для защиты от механических воздействий и повышенных температур. Перчатки пятипалые с подкладкой из флиса и брезента, длина 350 мм (+10/-5мм). Окрашенный спилок КРС сорта АВ (1,4 +/- 0,2 мм), обработка, обеспечивающая сохранение мягкости спилка в течение длительного времени хранения,  швы усилены вставками из кожи черного цвета, используется специальная упрочненная нить. Перчатки изготавливаются из высококачественного спилка спинной части шкур, прошедшего предварительный отбор. Размер 10,5.</t>
  </si>
  <si>
    <t xml:space="preserve">Рукавицы брезентовые </t>
  </si>
  <si>
    <t xml:space="preserve">Рукавицы х/б с брезентовым наладонником Gigant GT-68130 имеют широкую форму, поэтому легко надеваются и снимаются.
Защищают руки от порезов, ссадин и царапин.
Имеют высокий воздухоприток благодаря натуральной хлопчатобумажной основе.           Тип       обычные         Назначение       общего назначения         Материал       хлопок         Утеплитель       отсутствует         Цвет       белый, хаки
</t>
  </si>
  <si>
    <t xml:space="preserve">Очки темные для плазмореза и газосварки </t>
  </si>
  <si>
    <t xml:space="preserve">Очки защитные предназначены для защиты глаз от инфракрасного и ультрафиолетового излучения при проведении газосварки, газовой и плазменной резки.
- Материал линзы: поликарбонат;
- Цвет линзы: черный;
- Степень затемнения: DIN 5.
</t>
  </si>
  <si>
    <t>Очки защитные</t>
  </si>
  <si>
    <t>рабочие очки, предназначенные для индивидуальной защиты органов зрения рабочих от воздействия естественного ультрафиолетового излучения, а также от попадания искр, окалин и пыли, которые образуются во время работы.
Оправа очков изготовлена из высококачественного поливинилхлорида, который характеризуется высокими показателями прочности и упругости. Специальная форма носовых упоров и дужек модели способствует надежному удержанию очков на голове пользователя.</t>
  </si>
  <si>
    <t>Костюм сварщика</t>
  </si>
  <si>
    <t xml:space="preserve">Цвет       черный/серый         Ткань       брезент+спилок         Световозвращающая полоса       нет         Тип       брючный костюм         Защитные свойства       от искр и брызг расплавленного металла         Пропитка       огнеупорная         Единиц в упаковке, шт       1 
</t>
  </si>
  <si>
    <t>Нарукавники обеспечивают максимальную защиту рук и плеч, а также основного костюма при выполнении сварочных работ. При выполнении потолочной сварки обеспечивают необходимую защиту сварщика в области плеча и предплечья. Специальная конструкция предотвращает попадание окалины между нарукавником и рукавом основного костюма. Для обеспечения хорошего натяжения нарукавника и предотвращения попадания искр, окалины предусмотрена петля из эластичной тесьмы, которая надевается на большой палец руки.
Размер и рост нарукавников соответствуют размеру и росту основного костюма.
Материал: кожевенный спилок.</t>
  </si>
  <si>
    <t>Наколенники</t>
  </si>
  <si>
    <t>Термостойкие наколенники с защитной чашкой. Устойчивы к воздействию высоких температур, искр и капель расплавленного металла.
Основа наколенников изготовлена из ткани молескин плотностью 280 г/кв.м, пропитанной специальным раствором. На внешней части наколенника при помощи металлических заклепок закреплена защитная чашка из ударопрочного полиамида повышенной износостойкости. Под чашкой находится амортизирующая вставка из пенополиэтилена. Крепление – широкие эластичные ленты-липучки. Наколенники надеваются поверх одежды.
Предназначены для работы в помещении и на улице в любое время года.</t>
  </si>
  <si>
    <t xml:space="preserve">Ботинки кожаные с композитными внутренними защитными носками </t>
  </si>
  <si>
    <t>Верх обуви: кожа натуральная термоустойчивая.
Подкладка: полотно нетканое / полотно полиамидное.
Защитные носки: композитный материал (Мун 200).
Подошва: однослойная, нитрильная резина (300°С / 60 с).
Метод крепления: компрессионно-литьевой с последующей вулканизацией.</t>
  </si>
  <si>
    <t>Мобильный столбик ограждения с вытяжной лентой</t>
  </si>
  <si>
    <t>Механизм сворачивания ленты: евро с тормозом
Увеличенная устойчивость: да
Материал: углеродистая сталь
Поверхность: Полимерное покрытие (порошковая окраска)
Диск основания: полимерно-композитный материал
Длина ленты: 2м/3м/5м
Возможность нанесения логотипа: да
Высота стойки: 850-1000 мм.</t>
  </si>
  <si>
    <t xml:space="preserve">Сварочный инверторный аппарат </t>
  </si>
  <si>
    <t>Аппарат инверторный имеет плавную регулировку тока в диапазоне 30-200А. 
Рекомендованный диаметр электродов 1,6--5,0мм. при питающем напряжении 220 В ±15% V. Способ сварки MMAПитающее напряжение, В 220 В ±15%Регулировка ток, А 30-200d, мм 1,6--5,0Степень защиты IP 22 SРежим работы ПВ %, при номинальном токе 35Потребляемая мощность, кВт 8Напряжение холостого хода, В 97Охлаждение Воздушное</t>
  </si>
  <si>
    <t>Универсальная установка аргонодуговой сварки. Предназначена для сварки постоянным и переменным током.
Микропроцессорное управление обеспечивает точное управление параметрами и функциями сварки.
Ручная настройка всех необходимых параметров
Сварка алюминия, нержавеющей, низкоуглеродистой, высокоуглеродистой стали, а также медных и титановых сплавов
Возможность использования Педали управления (входит в комплектацию)</t>
  </si>
  <si>
    <t>Способ сварки MIG/MAG  Питающее напряжение, В 220 В ±15%Регулировка ток, А 30-250d, мм 1,6--5,0Степень защиты IP 22Режим работы ПВ %, при номинальном токе 35Потребляемая мощность, кВт 9,9Напряжение холостого хода, В 65Охлаждение ВоздушноеИсполнение Переносное</t>
  </si>
  <si>
    <t>Инверторный аппарат для воздушно-плазменной резки</t>
  </si>
  <si>
    <t xml:space="preserve"> Инверторный аппарат для воздушно-плазменной резки, характерная черта – плазменная дуга. Ионизированный газ, способный проводить электрический ток высокой температуры называется плазмой. В системе плазменной резки для передачи энергии электропроводящему обрабатываемому материалу используется поток плазмы. Как правило, поток плазмы образуется путем подачи газа или даже воздуха через узкое сопло под давлением. Электрический ток, генерируемый внешним источником тока, передает определенное количество энергии потоку газа, достаточное для его ионизации и перехода в состояние плазменной дуги; при этом значение температуры находится в районе 40 000 ˚F. Под воздействием плазменной дуги происходит расплавление материала заготовки и выдувание расплавленного металла; таким образом осуществляется резка обрабатываемого материала.Давление, атм 4-6Диапазон сварочного тока, А 20-60Исполнение аппарата ПередвижноеНапряжение холостого хода, В 293Охлаждение воздух/воздухПитающее напряжение, В 220Потребляемая мощность, кВт 7,9Продолжительность включения ПВ на максимальном токе, % 60</t>
  </si>
  <si>
    <t>Сварочный полуавтомат</t>
  </si>
  <si>
    <t>предназначен для дуговой сварки плавящимся электродом на постоянном токе в среде защитных газов изделий из малоуглеродистых и низколегированных сталей с естественным охлаждением горелки.</t>
  </si>
  <si>
    <t xml:space="preserve">Инверторный аппарат для механизированной (полуавтоматической) сварки плавящимся электродом в среде активных и инертных газов сплошной и порошковой проволокой Применяемая сварочная проволока 0,8-1,2 мм </t>
  </si>
  <si>
    <t xml:space="preserve">Аппарат сварочный  </t>
  </si>
  <si>
    <t>Трехфазный сварочный аппарат постоянного тока для полуавтоматической сварки и ручной дуговой сварки плавкими штучными электродами в декомпактном (с отдельным устройством подачи проволоки) исполненииd проволоки, мм 0,8/1.0/1.2Вес, кг 26,0/12,0 кгГабаритные размеры Д×Ш×В, мм 570×355×490 ммДиапазон регулировки напряжения, В 15-35 ВДиапазон регулировки тока, А 60-350 АИсполнение аппарат Раздельное / переноснойОхлаждение воздушноеПитающее напряжение, В 380 В ± 15 %Потребляемая мощность, кВт 13,5 кВАРежим работы ПВ % на максимальном токе 60%Способ сварки MIG/MAG</t>
  </si>
  <si>
    <t>Аппарат сварочный инверторный</t>
  </si>
  <si>
    <t>пособ сварки MIG/MAGПитающее напряжение, В 220±10%Регулировка ток, А 3-270 Аd, мм 1,6--5,0Степень защиты IP 22 SРежим работы ПВ %, при номинальном токе 60% - 255AПотребляемая мощность, кВт 14.0 кВАНапряжение холостого хода, В 70 В</t>
  </si>
  <si>
    <t>Установка для аргонодуговой сварки</t>
  </si>
  <si>
    <t xml:space="preserve">
Газовый редуктор
Обратный кабель с зажимом
Ножная педаль
Электрододержатель с кабелем</t>
  </si>
  <si>
    <t xml:space="preserve">Аппарат инверторный для воздушно-плазменной резки </t>
  </si>
  <si>
    <t>Габаритные размеры Д×Ш×В, мм 660х250х445Давление, атм 4-6Диапазон сварочного тока, А 30-100Исполнение аппарата ПередвижноеНапряжение холостого хода, В 312Охлаждение воздух/воздухПитающее напряжение, В 220Потребляемая мощность, кВт 13Продолжительность включения ПВ на максимальном токе, % 100</t>
  </si>
  <si>
    <t xml:space="preserve">аппарат только для MIG/MAG и MMA сварки Сварочный ток: 3–320 А Потребляемая мощность: 14.8 кВА Подающий механизм: Встроенный Максимальная масса катушки: 18.0 кг Напряжение питающей сети: 3x400В±15% </t>
  </si>
  <si>
    <t>Сеть:
1l+PN
ПН(I=200А, +25°C):
80%
ПН(I=175А, +25°C):
100%
Защита от перегрева:
Есть
Потребляемый ток (MMA):
≤ 33 А
Потребляемый ток (MIG/MAG):
≤ 28 А
Потребляемая мощность (MMA):
≤ 6,4 кВт
Потребляемая мощность (MIG/MAG):
≤ 5,5 кВт
КПД:
0,88
Напряжение холостого хода:
≤ 70 В</t>
  </si>
  <si>
    <t>Напряжение, В400ТермозащитаДаДиаметр электродов, мм6,00Вес с учетом упаковки, кг133.000Продолжительность включения (ПВ), %60Напряжение питания380V±15% 50/60HzДиапазон сварочного тока, А40-500Продолжительность включения (ПВ, %)60Габариты,мм1050 / 600 / 1160Режим управленияРучнойСмена полярностиДаДиапазон сварочного тока (MIG), А40-500Диаметр сварочной проволоки, мм0,8 / 1,0 / 1,2 / 1,6Режим ручной дуговой сварки (MMA)ДаМакс. потребляемая мощность, КVA27,5Используемые диаметры сварочной проволоки, мм0.8, 1.0, 1.2, 1.6Регулировка сварочного напряжения, В14,0-44,0Вес источника питания, кг111Диаметр, мм / масса катушки сварочной проволоки, кг200-300 / 5-15Максимальный ток потребления, А1 max (ПВ 60%)44,0Импульсный режимДаПродувка после сварки, срегулирТележечный комплектДаМаксимальный сварочный ток, А (ПВ%)500 (60%)Напряжение /олостого /ода, В78Габариты упаковки Д/Ш/В, см117/52/143Ме/анизм подачиотдельныйКоличество ведущи/ роликов / всего роликов4/4Встроенный блок жидкостного о/лаждения для горелкиДа</t>
  </si>
  <si>
    <t>Аппарат воздушно-плазменной резки</t>
  </si>
  <si>
    <t>данное оборудование для резки произведено по улучшенной инверторной технологии. Высокочастотные колебания тока дают на выходе высокочастотный постоянный ток, который обеспечивает быстрое возбуждение дуги.</t>
  </si>
  <si>
    <t>Тележка инструментальная 4 ящика
Размер (ВхШхГ): 800×790×468 мм
Вес товара: 38,7 кг</t>
  </si>
  <si>
    <t xml:space="preserve">Штора сварочная 
</t>
  </si>
  <si>
    <t xml:space="preserve">Сварочная штора служит для ограждения зоны сварки с целью защиты окружающих от вредоносного УФ излучения сварочной дуги. Штора обеспечивает обзор в зоне сварки, что позволяет соблюдать требования контроля и техники безопасности.
Выполнена из специального материала устойчивого к возгоранию. </t>
  </si>
  <si>
    <t>Стол-тумба для инструмента (с верстаком для крепления тисков) с щитком против разлета искр вертикальный</t>
  </si>
  <si>
    <t xml:space="preserve">Комплектация
столешница 1280 SMART - I шт;
тумба SMART 4 - 1 шт;
полка 625 SMART - I шт;
опора SMART - 1 шт;
экран SMART 1280 основной -1 шт;
Размер (ВхШхГ): 1364x1280x605 мм
</t>
  </si>
  <si>
    <t>Табурет сварщика винтовой</t>
  </si>
  <si>
    <t>Каркас : стальная труба круглого сечения диаметром 60 мм со стенкой 3,5 мм, ось винтовая М27.
Сиденье : фанера 9 мм, поролон 20 мм., обивка - брезент огнестойкий
Основание : Арочная труба 25х40х1.5 мм
Габаритный размер : 450х450х460-650 мм
Максимальная нагрузка : 150 кг.</t>
  </si>
  <si>
    <t xml:space="preserve">Наличие полки да
Наличие поворотных колес да
</t>
  </si>
  <si>
    <t>Оперативная память
8 ГБ
Накопители данных
Общий объем SSD, ГБ
    256
Тип жесткого диска
    SSD
Количество SSD
    1
Форм-фактор SSD
    M.2
Экран
Диагональ экрана, дюймы
    15.6
Покрытие экрана
    Матовое
Разрешение экрана
    1920x1080</t>
  </si>
  <si>
    <t>Принтер лазерный А 4</t>
  </si>
  <si>
    <t xml:space="preserve">Тип печати
черно-белый
Формат печати
A4
Размещение
настольный
Печать
Скорость печати A4 (ч/б)
до 22 стр/мин
Время печати первой страницы А4 (ч/б)
7.8 с
</t>
  </si>
  <si>
    <t>ИБП</t>
  </si>
  <si>
    <t xml:space="preserve">Мощность не менее 900 Вт, входное напряжение 161 — 276 В, частота входного напряжения 45 — 65 Гц, входной разъем IEC 320, выходные розетки типа IEC320, напряжение при питании от батареи - 220-240 +/- 5% В,
частота при питании от батареи - 50/60 +/- 1% Гц, форма выходного сигнала чистая синусоида, защита от короткого замыкания, защита от перегрузки </t>
  </si>
  <si>
    <t xml:space="preserve">Стол учителя угловой с подкатной тумбой </t>
  </si>
  <si>
    <t>Стол компьютерный угловой на металлокаркасе с подкатной тумбой на 3 ящика</t>
  </si>
  <si>
    <t>Стул учителя</t>
  </si>
  <si>
    <t>Подлокотники пластиковые 
Крестовина пластиковая.
Подъёмный механизм: газ-лифт.
Регулировка жёсткости спинки.
Ролики - пластик.
Допустимая нагрузка - 120 кг.</t>
  </si>
  <si>
    <t>Сетевой фильтр</t>
  </si>
  <si>
    <t>Розетки (штепсельный разъем)
Общее количество розеток
4
Максимальное число потребителей
4
Количество розеток с заземлением
4
Количество розеток без заземления
нет
Технические параметры
Номинальное напряжение 
220 В
Рабочая частота 
50 - 60 Гц
Максимальная мощность подключенной нагрузки 
2400 Вт
Максимальный ток нагрузки 
10 А
Предохранители 
термопредохранитель
Виды защиты
от импульсных помех, от перегрузки</t>
  </si>
  <si>
    <t>Оренбургская область (ОТТ)</t>
  </si>
  <si>
    <t xml:space="preserve">Малоамперный дуговой тренажер сварщика </t>
  </si>
  <si>
    <t xml:space="preserve">  стационарный вариант , в комплекте с верстаками</t>
  </si>
  <si>
    <t>Верстак с выдвижными ящиками и рабочей поверхностью имеет одну тумбу,   Столешница имеет длину рабочей поверхности, не менее 1200 мм. Материал столешницы - качественная фанера, покрытая оцинкованным металлом.</t>
  </si>
  <si>
    <t>Свердловская область (КУПК)</t>
  </si>
  <si>
    <t xml:space="preserve">Кабины шумопоглащающие </t>
  </si>
  <si>
    <t>Размер мм.: 1250х2000х50                                                Каркас (лист ХК 2мм), Толщина утеплителя базальтового -50мм, обшивка -лист ХК 0,7мм, усилитель лист ХК 2мм, кронштейны установочные - 2шт. на одну панель, болт М8х20 (6шт. на одно соединение).
Масса одной панели с комплектом крепежа -52 кг.</t>
  </si>
  <si>
    <t>Сборочно-сварочный стол</t>
  </si>
  <si>
    <t>Размер стола  1000Х 800 х 100 мм, толщина не менее 10.0мм
Координатная сетка не менее 50 х 50 мм и не более 50,5x50.5 мм
Регулируемые стационарные опоры  не менее 750мм (4 шт.)
Толщина столешницы не менее 10 мм
Высота боковой стенки не менее 100 мм
Диаметр каждого монтажного отверстия не менее 16 мм и не более 16,5 мм
Шаг отверстий не менее 50 мм и не более 50,5 мм
Шаг координатной сетки 50 мм и не более 50,5 мм</t>
  </si>
  <si>
    <t>Полуавтомат сварочный</t>
  </si>
  <si>
    <t>однофазный аппарат с 4 режимами сварки: MIG/MAG, FLUX, TIG LIFT и MMA с настройкой в ручном или синергетическом режим Напряжение питающей сети, В :230±15%
Частота питающей сети, Гц :50
Напряжение холостого хода, В :60
Максимальный ток потребления, А :32
Потребляемая мощность, кВА :7,1
Диапазон сварочного тока (MIG/MAG), A :40-200
Диапазон сварочного тока (MМА), A :20-200
Диапазон сварочного тока (TIG LIFT), A :20-200
Продолжительность включения ПВ (200 А), % :60
Минимальное напряжение питания, В :140
Коэффициент мощности / КПД, % :0,75 / 85
Диаметр проволоки (MIG/MAG), мм :0,6-1,2
Диаметр электродов (MMA), мм :1,6-5,0
Язык панели управления / LCD экрана : Русский/иконки</t>
  </si>
  <si>
    <t>Верстак слесарный</t>
  </si>
  <si>
    <t>Высота стола, мм 870 
Max нагрузка на стол, кг 200
Длина рабочего стола, мм 1200
Ширина рабочего стола, мм 500
Наличие тумб: однотумбовый
Тиски
Тип слесарные чугунные 
Ширина губок, мм 140
Рабочий ход, мм : 180
Функция поворота: да</t>
  </si>
  <si>
    <t>Тумба перекатная</t>
  </si>
  <si>
    <t>выдвижные ящики с пластиковыми ручками и антискользящими ковриками - 4шт.;металлическая ручка на пластиковых кронштейнах -1шт.;коврик резиновый маслобензостойкий -1шт.;колеса, два из которых имеют стояночный тормоз</t>
  </si>
  <si>
    <t>Набор сварочного инструмента и оснастки</t>
  </si>
  <si>
    <t>Набор сварочного инструмента и оснастки 18 предметов
Струбцина 90 градусов 2 шт.
Струбцина универсальная 2 шт.
Болт быстрозажимной 4 шт.
Болт позиционирующий 4 шт.
Флекс упор 80 2 шт.
Вертикальный угол 90х40 4 шт.</t>
  </si>
  <si>
    <t>Комплектация аптечки первой помощи в соответствии с приказом Минздравсоцразвития от 15.12.2020 № 1331н.</t>
  </si>
  <si>
    <t xml:space="preserve">УточнТип огнетушителя: порошковый
Класс пожара: E -электрооборудование под напряжением до 1000 В , C - горючие газы , B - горючие жидкости , A - твердые вещества
Масса заряда: 4 кг
Вес: 5.61 кг
</t>
  </si>
  <si>
    <t xml:space="preserve">Механизм управления: сенсорный
Способ заправки: наливной дозатор
Объем, л: 1
Подходит для средств: жидких. Материал: пластик
Цвет: белый
Тип замка: пластиковый
Разрешено для детских учреждений: Да
Размер: 128x112x284 мм
Типоразмер элемента питания: C LR14 (средние)
</t>
  </si>
  <si>
    <t xml:space="preserve">Информационный стенд "Охрана труда" </t>
  </si>
  <si>
    <t xml:space="preserve">Тематика стенда: Охрана труда
Материал: пластик
Размер (ШхВ), мм: 625x950 мм
Тип крепления на поверхность: на крепеж
Дополнительная комплектация: карман А4 , демопанели А4
Световозвращающая поверхность: Нет
Страна происхождения: Россия
Вес: 1.8 кг
Нанесение логотипа: Нет
</t>
  </si>
  <si>
    <t>Костюм сварщика брезентовый</t>
  </si>
  <si>
    <t>Куртка + брюки
2 класс защиты от искр, брызг расплавленного металла, окалины</t>
  </si>
  <si>
    <t>Маска ссварщика</t>
  </si>
  <si>
    <t>Степень затемнения (светлое состояние)  :4 DIN
Степень затемнения (темное состояние) :9 - 13 DIN
Время срабатывания :&lt; 0,00001 с
Защита глаз      :ИК/УФ до 16 DIN</t>
  </si>
  <si>
    <t>Назначение :ММА/МИГ сварка. Тип покроя: пятипалые
Материал основы: спилок
Утеплитель: хлопок</t>
  </si>
  <si>
    <t>Тип -  открытые;         Материал - поликарбонат;          Материал линзы - поликарбонат;          Цвет оправы -прозрачный;         Цвет линзы - прозрачный;         Вентиляция - нет</t>
  </si>
  <si>
    <t>Свердловская область (ПМТ)</t>
  </si>
  <si>
    <t>Стеллаж металлический с ячейками</t>
  </si>
  <si>
    <t>Габаритный размер: Ш*Г*В 2000*400*2000. Металлический каркас выполнен из трубы квадратного сечения, толщиной 20*20 мм, толщиной стенки металл 1,2 мм.</t>
  </si>
  <si>
    <t>Система видеоконференц-связи</t>
  </si>
  <si>
    <t>PTZ -КАМЕРА (FullHD, 30х, HDMI, LAN, USB 3.0)</t>
  </si>
  <si>
    <t>Комплект оборудования IT-оборудования для воспроизведения изображения, звука и видеоконференцсвязи</t>
  </si>
  <si>
    <t xml:space="preserve">Средство отображения тип 1:  Диагональ экрана: 65 дюймов. Количество точек касания: 20 штук. 
Разрешение экрана по вертикали: 3840 пиксель.
Разрешение экрана по горизонтали: 2160 пиксель.
Толщина панели: 87,8 мм. Яркость экрана: 350 кд/м2
Контрастность экрана: 1200:1. Угол обзора по горизонтали / по вертикали: 178 градусов. Средство отображения тип 2: Срок службы источника света в режиме максимальной яркости: 20000 часов. Яркость: 6000 лм. Контрастность: 3500000:1
Основное разрешение: 1920х1200 пикселей.
Коэффициент оптического масштабирования: 1,6х
Минимальное проекционное соотношение: 1.05:1
Максимальное проекционное соотношение: 1.8: 
градусов. Средство отображения тип 3 – 2 шт.
Срок службы источника света в режиме максимальной яркости: 20000 часов
Яркость: 5000 лм. Контрастность: 1500000:1
Основное разрешение: 1920х1200 пикселей. 
Коэффициент оптического масштабирования: 1,2х
Минимальное проекционное соотношение: 1.37:1
Максимальное проекционное соотношение: 1.65:1. Устройство видеоконференцсвязи: исполнение: настольное. Основное разрешение: 1920х1080 пикселей. Угол обзора по диагонали: 78 градусов.
Уго обзора по вертикали: 43,3 градусов. 
Цифровой зум: 1,2 х. Функции эхо и шумоподавление. Радиус действия микрофона: 2,5 метров. Система звукоусиления– 2 шт.
Тип системы: активный 
Диапазон воспроизводимых частот: в диапазоне от 50 Гц. до 20000 Гц.
Количество низкочастотных динамиков: 1 шт.
Номинальная мощность: 350 Вт.
Максимальная мощность: 1400 Вт.
DSP процессор: наличие
Габаритные характеристики(ШхГхВ): 360х380х560 мм. Масса: 21,8 кг. В комплекте совместимая стойка тренога. Цифровой микшер – 1 шт. 
 Радиосистема микрофонная – 2 шт. </t>
  </si>
  <si>
    <t xml:space="preserve">Система коммутации </t>
  </si>
  <si>
    <t>Усилитель -распределитель, передатчик - училительсигнала HDMI-HDBT, приемник сигнала HDMI-HDBT, комплект предатчик -усилитель и приемник USB сигнала по витой паре: USB 2,0, до 480Мбит/сек, встроленный хаб 1*4, поддержка USB 3.0, до 5В питания на порт, передача до 50 м.</t>
  </si>
  <si>
    <t>Система звукоусиления</t>
  </si>
  <si>
    <t>Двухполосная настенная акустическая система4" (пара, белые), 100 Вольт; Усилитель мощности; звуковой процессор, подавитель акустической системы обратной связи для конференц-систем; матричный аудио коммутатор</t>
  </si>
  <si>
    <t xml:space="preserve">Акустическая система </t>
  </si>
  <si>
    <t>Конденсаторный микрофон на "гусиной шее", кардиоида, 3-pin XLR, Длина 45,6 см.; микрофонная радиоисистема с поясным передатчиком и головным микрофоном (584-608 Мгц), микрофонная радио система с ручным конденсаторным микрофоном (584-608 МГц)</t>
  </si>
  <si>
    <t>Парта ученическая одноместная</t>
  </si>
  <si>
    <t xml:space="preserve">Регулируемая по высоте столешницы. Рост 5-7, шаг регулировки по высоте - 60 мм. Размер столешницы Ш*Г*В 600*550*22 мм. </t>
  </si>
  <si>
    <t>Стул ученический регулируемый по высоте</t>
  </si>
  <si>
    <t xml:space="preserve">Ученический стул состоит из металлического каркаса, сидения и спинки из пластика. Каркас стула состоит из 3-х частей, соединенны. Спинка эргономичная, с изгибом под спину сидящего, глубина 35 мм. Сиденье и спинка изготовлены из двухслойного высокопрочного пищевого полипропилена, узел соединения спинки и сидения при помощи 2 болтов М6. Размер спинки (ДхВ), мм: 395х270. Размер сидения (ДхГ), мм: 385х395. Вся поверхность сидения и спинки матовая с мелким рельефом для обеспечения антискольжения. </t>
  </si>
  <si>
    <t>Персональный компьютер с ПО</t>
  </si>
  <si>
    <t xml:space="preserve">Системный блок: Платформа AMD, с поддержкой процессоров AMD 5-го поколения. 
Процессор
• Базовая тактовая частота – 3,9 ГГц, 
• Максимальная тактовая частота – 4,4 ГГц, 
• Количество вычислительных ядер– 6, количество потоков - 12;
• Максимальная мощность процессора 65 Вт,
• Кэш память L3 – 16 МБ;
• Поддержка процессором частоты памяти 3200 МГц"
Предустановленное программное обеспечение Windows 10 Pro. Монитор: Диагональ экрана 27"
Тип матрицы  IPS/VA
Макс. Разрешение  1920x1080
Покрытие экрана матовое
Чатота обновления, ГЦ 60
Яркость, кд/м² 250
Контрастность номинал 1000 : 1
Угол обзора по горизонтали, град. 178
Угол обзора по вертикали, град. 178
HDMI, шт. 1 
Регулировка по высоте – наличие
Клавиатура, мышь в комплекте.  </t>
  </si>
  <si>
    <t>Виртуальный тренажер сварщика</t>
  </si>
  <si>
    <t>Виртуальный тренажер предназначен для применения в качестве технического средства обучения, тренировки, повышения квалификации, тестирования и допускного контроля электросварщиков дуговой сварки, выработки и совершенствования у них профессиональных навыков. Персональный компьютер- рабочая станция
Металлическая рама стойка с сенсорным экраном не менее 40 дюймов
Оборудования виртуальной реальности
Система внешнего трекинга и высокоточного позиционирования заготовок
Поворотный стол с 4 степенями свободы для заготовок.
Набор имитаторов заготовок
 Программное обеспечение на носителе
Имитатор сварочного оборудования для РДС режима
Имитатор сварочного оборудования для MIG/MAG режима.</t>
  </si>
  <si>
    <t xml:space="preserve">шт ( на 5 раб.мест) </t>
  </si>
  <si>
    <t>Стол угловой для преподавателя с тумбой</t>
  </si>
  <si>
    <t xml:space="preserve">Габаритный размер: Ш*Г*В 1600*1600*750. Столешница выполнена из ЛДСП толщиной 22 мм, с толщиной кромки 2 мм. </t>
  </si>
  <si>
    <t xml:space="preserve">Кресло офисное </t>
  </si>
  <si>
    <t xml:space="preserve">Материалы: Комбинированный
Подлокотники: пластиковые
Механизм качания: с возможностью фиксации кресла в рабочем положении. Регулировка кресла по высоте
Крестовина: металлическая хромированная.
</t>
  </si>
  <si>
    <t xml:space="preserve">Монохромное МФУ формата A3 
Производительность 32/17 страниц формата A4/A3 в минуту
Разрешение 1 200 x 1 200 точек на дюйм (печать), 600 x 600 точек на дюйм (сканирование, копирование)
Время разогрева 20 сек
Время выхода первого листа 5,2 сек. 
Время выхода первой копии 6,2 сек. (автоподатчик), 5,2 сек. (стекло экспонирования).
Габаритные размеры (Ш x Г x В) 590 x 590 x 688 мм (с автоподатчиком документов в стандартной комплектации)
</t>
  </si>
  <si>
    <t xml:space="preserve">Аптечка первой медицинской помощи </t>
  </si>
  <si>
    <t>Огнетушитель ОП-4</t>
  </si>
  <si>
    <t xml:space="preserve">Тип огнетушителя: порошковый
Класс пожара: E -электрооборудование под напряжением до 1000 В , C - горючие газы , B - горючие жидкости , A - твердые вещества
Масса заряда: 4 кг
Вес: 5.61 кг
</t>
  </si>
  <si>
    <t>Механизм управления: сенсорный
Способ заправки: наливной дозатор
Объем, л: 1
Подходит для средств: жидких. Материал: пластик
Цвет: белый
Тип замка: пластиковый
Разрешено для детских учреждений: Да
Размер: 128x112x284 мм
Типоразмер элемента питания: C LR14 (средние)</t>
  </si>
  <si>
    <t xml:space="preserve">Инофрмационный стенд "Охрана труда" </t>
  </si>
  <si>
    <t xml:space="preserve">Тематика стенда: Охрана труда
Материал: пластик
Размер (ШхВ), мм: 625x950 мм
Тип крепления на поверхность: на крепеж
Дополнительная комплектация: карман А4 , демопанели А4
Световозвращающая поверхность: Нет
</t>
  </si>
  <si>
    <t xml:space="preserve">Рабочая кабинка </t>
  </si>
  <si>
    <t xml:space="preserve"> С рабочим столом, полкой  и приспособлениями</t>
  </si>
  <si>
    <t>Выпрямитель сварочный переносной инверторного типа</t>
  </si>
  <si>
    <t>Сварочный аппарат инверторного типа  для ручной дуговой сварки</t>
  </si>
  <si>
    <t xml:space="preserve">Табурет подъемно-поворотный </t>
  </si>
  <si>
    <t>Стальная щетка</t>
  </si>
  <si>
    <t>Щётка металлическая Материал щетины - латунированная сталь, материал рукояти - пластик, Длина 240 мм, рядность 1</t>
  </si>
  <si>
    <t>Совок металлический с длинной ручкой</t>
  </si>
  <si>
    <t>Совок для мусора металлический с деревянным черенком предназначенн для уборки мусора</t>
  </si>
  <si>
    <t>Метла для уборки рабочих мест</t>
  </si>
  <si>
    <t>Щетка-метла  плоская, удлиненная щетина, пластиковая колодка, деревянная ручка</t>
  </si>
  <si>
    <t xml:space="preserve"> набор перевязочных материалов, инструментов и приспособлений, предназначенных для оказания первой помощи комплектация в соответствии с приказом 1331Н</t>
  </si>
  <si>
    <t xml:space="preserve">Порошковый, переносной, номинальный объем огнетушащего вещества 4,6  Литр;^кубический дециметр </t>
  </si>
  <si>
    <t>Маска одноразовая медицинская, трёхслойная, гипоаллергенная с фиксатором на переносице.</t>
  </si>
  <si>
    <t>Открытые, прозрачные, открытые</t>
  </si>
  <si>
    <t xml:space="preserve">Сварочная штора  </t>
  </si>
  <si>
    <t>Защитная сварочная штора , Степень затемнения 9 DIN.</t>
  </si>
  <si>
    <t xml:space="preserve">800х1000 Изделие имеет рифленую противоскользящую поверхность и эксплуатируется при температурах от -15 до +40 градусов; предназначен для защиты персонала предприятий, который может быть подвержен воздействию электрических полей, разрядов и электрического тока. </t>
  </si>
  <si>
    <t xml:space="preserve">Маска сварочная </t>
  </si>
  <si>
    <t>Маска сварщика хамелеон для защиты глаз, лица и шеи от сварочных брызг при проведении работ</t>
  </si>
  <si>
    <t>Краги сварщика</t>
  </si>
  <si>
    <t>особопрочные перчатки сварщика (краги), предназначены для защиты рук от механических воздействий, от искр и брызг расплавленного металла</t>
  </si>
  <si>
    <t xml:space="preserve">Кулер </t>
  </si>
  <si>
    <t>19 л (холодная/горячая вода)</t>
  </si>
  <si>
    <t>Пepeнocнaя мобильная стoйкa для бесконтактной дeзинфeкции pук c ceнcopным диcпeнcepoм aнтиceптикa , напольное исполнение, утяжелённое основание</t>
  </si>
  <si>
    <t>Сборочно-сварочный стол с крепежными элементами</t>
  </si>
  <si>
    <t>для фиксации трубы в положения Н-L045 PC; PH и  пластин в PA; PC; PF; PE  положении) мин. обеспечивающие одинаковые условия работы для каждого участника со встороенным механическим самоочищающимся кассетным фильтром в комплекте с подъемно-поворотным вытяжным устройством
Габариты стола: 1600х850х815 Максимальная производительность М3/час 1800</t>
  </si>
  <si>
    <t>Сварочный источник — 1 шт;
Горелка 5м — 1шт.;
Газовый шланг — 1шт.;
Комплект ЗИП (2 электрода (WC-20), 2 цанги, 2 цангодержателя, 2 хомута, 2 керам. сопла, длинный колпачек);
Зажим на массу с кабелем (35-70mm2) 400A — 1 компл.</t>
  </si>
  <si>
    <r>
      <t>Винтовой табурет</t>
    </r>
    <r>
      <rPr>
        <sz val="12"/>
        <color theme="1"/>
        <rFont val="Times New Roman"/>
        <family val="1"/>
        <charset val="204"/>
      </rPr>
      <t xml:space="preserve"> сварщика представляет усиленную конструкцию, основанную на винтовой стойке и рассчитан для использования на производстве. </t>
    </r>
  </si>
  <si>
    <t xml:space="preserve">Нарукавники сварщика </t>
  </si>
  <si>
    <t>Регулятор расхода газа с ротаметром</t>
  </si>
  <si>
    <t>Цанга</t>
  </si>
  <si>
    <t>Шаблон сварщика</t>
  </si>
  <si>
    <t>Тележка для сварочного аппарата универсальная</t>
  </si>
  <si>
    <t>Стеллаж металлический</t>
  </si>
  <si>
    <t>Держатель цанги</t>
  </si>
  <si>
    <t>Держатель электрода</t>
  </si>
  <si>
    <t>Линейка металлическая</t>
  </si>
  <si>
    <t>Набор надфилей</t>
  </si>
  <si>
    <t>Комплект сопел керамических</t>
  </si>
  <si>
    <t>Струбцина для труб</t>
  </si>
  <si>
    <t>Угольник алюминиевый литой</t>
  </si>
  <si>
    <t>Передвижная фильтровентиляционная установка</t>
  </si>
  <si>
    <t>Диэлектрический коврик</t>
  </si>
  <si>
    <t>Рулетка измерительная</t>
  </si>
  <si>
    <t>Светодиодный прожектор на стойке</t>
  </si>
  <si>
    <t>Палатка сварщика</t>
  </si>
  <si>
    <t>Паяльник</t>
  </si>
  <si>
    <t>Оцинкованный хомут</t>
  </si>
  <si>
    <t>Печь для прокалки электродов</t>
  </si>
  <si>
    <t>Магнитный шарнирный держатель для сварки</t>
  </si>
  <si>
    <t>Магнитный угольник-держатель для сварки</t>
  </si>
  <si>
    <t>Катетомер сварщика</t>
  </si>
  <si>
    <t>Воздуховытяжное устройство с консолью</t>
  </si>
  <si>
    <t>Бокорезы</t>
  </si>
  <si>
    <t xml:space="preserve">22.02.06 Сварочное производство, 
15.02.12 Монтаж, техническое обслуживание и ремонт промышленного оборудования (по отраслям) </t>
  </si>
  <si>
    <t>Лаборатория технологии сварочного производства 
Сварочные технологии</t>
  </si>
  <si>
    <t>Лаборатория сварочных технологий</t>
  </si>
  <si>
    <t>Алюминиевый уровень</t>
  </si>
  <si>
    <t>Молоток</t>
  </si>
  <si>
    <t>Ножовка</t>
  </si>
  <si>
    <t>Редуктор ацетиленовый</t>
  </si>
  <si>
    <t>Редуктор углекислотный</t>
  </si>
  <si>
    <t>Стол демонстрационный сварочный</t>
  </si>
  <si>
    <t>Термопенал для хранения электродов с автоматическим поддержанием температуры</t>
  </si>
  <si>
    <t>Шаблон радиусный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</si>
</sst>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b/>
      <sz val="11"/>
      <color rgb="FFFF0000"/>
      <name val="Times New Roman"/>
      <family val="1"/>
      <charset val="204"/>
    </font>
    <font>
      <sz val="14"/>
      <color theme="0"/>
      <name val="Times New Roman"/>
      <family val="1"/>
      <charset val="204"/>
    </font>
    <font>
      <sz val="18"/>
      <color theme="0"/>
      <name val="Times New Roman"/>
      <family val="1"/>
      <charset val="204"/>
    </font>
    <font>
      <b/>
      <sz val="18"/>
      <color theme="0"/>
      <name val="Times New Roman"/>
      <family val="1"/>
      <charset val="204"/>
    </font>
    <font>
      <b/>
      <sz val="12"/>
      <color theme="1"/>
      <name val="Times New Roman"/>
      <family val="1"/>
      <charset val="204"/>
    </font>
    <font>
      <sz val="11"/>
      <name val="Calibri"/>
      <family val="2"/>
      <charset val="204"/>
      <scheme val="minor"/>
    </font>
    <font>
      <sz val="12"/>
      <name val="Times New Roman"/>
      <family val="1"/>
      <charset val="204"/>
    </font>
    <font>
      <sz val="12"/>
      <color theme="1"/>
      <name val="Times New Roman"/>
      <family val="1"/>
      <charset val="204"/>
    </font>
    <font>
      <sz val="12"/>
      <color rgb="FF000000"/>
      <name val="Times New Roman"/>
      <family val="1"/>
      <charset val="204"/>
    </font>
    <font>
      <sz val="12"/>
      <color rgb="FFFF0000"/>
      <name val="Times New Roman"/>
      <family val="1"/>
      <charset val="204"/>
    </font>
    <font>
      <sz val="11"/>
      <color rgb="FF000000"/>
      <name val="Times New Roman"/>
      <family val="1"/>
      <charset val="204"/>
    </font>
    <font>
      <sz val="12"/>
      <color rgb="FF222222"/>
      <name val="Times New Roman"/>
      <family val="1"/>
      <charset val="204"/>
    </font>
    <font>
      <b/>
      <sz val="12"/>
      <name val="Times New Roman"/>
      <family val="1"/>
      <charset val="204"/>
    </font>
    <font>
      <sz val="11"/>
      <color rgb="FF006100"/>
      <name val="Calibri"/>
      <family val="2"/>
      <charset val="204"/>
      <scheme val="minor"/>
    </font>
    <font>
      <sz val="12"/>
      <color theme="1"/>
      <name val="Times"/>
      <family val="1"/>
    </font>
    <font>
      <sz val="12"/>
      <color indexed="8"/>
      <name val="Times New Roman"/>
      <family val="1"/>
      <charset val="204"/>
    </font>
    <font>
      <u/>
      <sz val="11"/>
      <color theme="10"/>
      <name val="Calibri"/>
      <family val="2"/>
      <charset val="204"/>
      <scheme val="minor"/>
    </font>
    <font>
      <sz val="12"/>
      <color rgb="FF1A1A1A"/>
      <name val="Times New Roman"/>
      <family val="1"/>
      <charset val="204"/>
    </font>
    <font>
      <sz val="12"/>
      <color rgb="FF202020"/>
      <name val="Times New Roman"/>
      <family val="1"/>
      <charset val="204"/>
    </font>
    <font>
      <sz val="12"/>
      <color rgb="FF212121"/>
      <name val="Times New Roman"/>
      <family val="1"/>
      <charset val="204"/>
    </font>
    <font>
      <sz val="12"/>
      <color rgb="FF070B17"/>
      <name val="Times New Roman"/>
      <family val="1"/>
      <charset val="204"/>
    </font>
    <font>
      <sz val="12"/>
      <color rgb="FF11142D"/>
      <name val="Times New Roman"/>
      <family val="1"/>
      <charset val="204"/>
    </font>
    <font>
      <sz val="11"/>
      <color rgb="FF202020"/>
      <name val="Times New Roman"/>
      <family val="1"/>
      <charset val="204"/>
    </font>
    <font>
      <sz val="11"/>
      <color rgb="FF1A1A1A"/>
      <name val="Times New Roman"/>
      <family val="1"/>
      <charset val="204"/>
    </font>
    <font>
      <sz val="11"/>
      <color rgb="FF212121"/>
      <name val="Times New Roman"/>
      <family val="1"/>
      <charset val="204"/>
    </font>
    <font>
      <sz val="11"/>
      <color rgb="FF070B17"/>
      <name val="Times New Roman"/>
      <family val="1"/>
      <charset val="204"/>
    </font>
  </fonts>
  <fills count="12">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rgb="FFFFFFFF"/>
        <bgColor rgb="FFFFFFFF"/>
      </patternFill>
    </fill>
    <fill>
      <patternFill patternType="solid">
        <fgColor theme="4" tint="-0.249977111117893"/>
        <bgColor indexed="64"/>
      </patternFill>
    </fill>
    <fill>
      <patternFill patternType="solid">
        <fgColor theme="4" tint="-0.249977111117893"/>
        <bgColor rgb="FF8EA9DB"/>
      </patternFill>
    </fill>
    <fill>
      <patternFill patternType="solid">
        <fgColor rgb="FFFFFFFF"/>
        <bgColor indexed="64"/>
      </patternFill>
    </fill>
    <fill>
      <patternFill patternType="solid">
        <fgColor rgb="FFC6EFCE"/>
      </patternFill>
    </fill>
    <fill>
      <patternFill patternType="solid">
        <fgColor theme="0"/>
        <bgColor rgb="FFFFFFFF"/>
      </patternFill>
    </fill>
    <fill>
      <patternFill patternType="solid">
        <fgColor rgb="FFFFFFFF"/>
        <bgColor rgb="FFFCE5CD"/>
      </patternFill>
    </fill>
    <fill>
      <patternFill patternType="solid">
        <fgColor theme="0"/>
        <bgColor rgb="FFC6EFCE"/>
      </patternFill>
    </fill>
  </fills>
  <borders count="3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indexed="64"/>
      </left>
      <right style="thin">
        <color indexed="64"/>
      </right>
      <top/>
      <bottom/>
      <diagonal/>
    </border>
    <border>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auto="1"/>
      </bottom>
      <diagonal/>
    </border>
    <border>
      <left/>
      <right/>
      <top style="thin">
        <color indexed="64"/>
      </top>
      <bottom style="thin">
        <color auto="1"/>
      </bottom>
      <diagonal/>
    </border>
    <border>
      <left/>
      <right style="thin">
        <color auto="1"/>
      </right>
      <top style="thin">
        <color indexed="64"/>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7">
    <xf numFmtId="0" fontId="0" fillId="0" borderId="0"/>
    <xf numFmtId="0" fontId="5" fillId="0" borderId="0"/>
    <xf numFmtId="0" fontId="6" fillId="0" borderId="0"/>
    <xf numFmtId="0" fontId="7" fillId="0" borderId="0"/>
    <xf numFmtId="0" fontId="8" fillId="0" borderId="0"/>
    <xf numFmtId="0" fontId="23" fillId="8" borderId="0" applyNumberFormat="0" applyBorder="0" applyAlignment="0" applyProtection="0"/>
    <xf numFmtId="0" fontId="26" fillId="0" borderId="0" applyNumberFormat="0" applyFill="0" applyBorder="0" applyAlignment="0" applyProtection="0"/>
  </cellStyleXfs>
  <cellXfs count="297">
    <xf numFmtId="0" fontId="0" fillId="0" borderId="0" xfId="0"/>
    <xf numFmtId="0" fontId="4"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protection locked="0"/>
    </xf>
    <xf numFmtId="0" fontId="4"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pplyProtection="1">
      <alignment horizontal="center" vertical="center"/>
      <protection locked="0"/>
    </xf>
    <xf numFmtId="0" fontId="9" fillId="4" borderId="1" xfId="3" applyFont="1" applyFill="1" applyBorder="1" applyAlignment="1">
      <alignment vertical="center" wrapText="1"/>
    </xf>
    <xf numFmtId="0" fontId="2" fillId="0" borderId="3" xfId="0" applyFont="1" applyBorder="1" applyAlignment="1">
      <alignment horizontal="center" vertical="center" wrapText="1"/>
    </xf>
    <xf numFmtId="0" fontId="10" fillId="2" borderId="2" xfId="0" applyFont="1" applyFill="1" applyBorder="1" applyAlignment="1">
      <alignment horizontal="center" vertical="top" wrapText="1"/>
    </xf>
    <xf numFmtId="0" fontId="3"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0" fillId="0" borderId="0" xfId="0" applyAlignment="1">
      <alignment horizontal="center"/>
    </xf>
    <xf numFmtId="0" fontId="9" fillId="0" borderId="3" xfId="0" applyFont="1" applyBorder="1" applyAlignment="1">
      <alignment horizontal="center" vertical="center" wrapText="1"/>
    </xf>
    <xf numFmtId="0" fontId="9" fillId="0" borderId="1" xfId="0"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2" fillId="0" borderId="18" xfId="0" applyFont="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15" fillId="0" borderId="0" xfId="0" applyFont="1" applyAlignment="1">
      <alignment horizontal="center" vertical="center" wrapText="1"/>
    </xf>
    <xf numFmtId="0" fontId="3" fillId="0" borderId="11" xfId="0" applyFont="1" applyBorder="1" applyAlignment="1">
      <alignment horizontal="center" vertical="center" wrapText="1"/>
    </xf>
    <xf numFmtId="0" fontId="0" fillId="0" borderId="0" xfId="0" applyAlignment="1">
      <alignment horizontal="center" vertical="center"/>
    </xf>
    <xf numFmtId="0" fontId="2" fillId="0" borderId="17" xfId="0" applyFont="1" applyBorder="1" applyAlignment="1">
      <alignment horizontal="center" vertical="center" wrapText="1"/>
    </xf>
    <xf numFmtId="0" fontId="17" fillId="0" borderId="17" xfId="0" applyFont="1" applyBorder="1" applyAlignment="1">
      <alignment horizontal="center" vertical="center"/>
    </xf>
    <xf numFmtId="0" fontId="4" fillId="0" borderId="17" xfId="0" applyFont="1" applyBorder="1" applyAlignment="1">
      <alignment horizontal="center" vertical="center" wrapText="1"/>
    </xf>
    <xf numFmtId="0" fontId="16" fillId="2" borderId="17" xfId="0" applyFont="1" applyFill="1" applyBorder="1" applyAlignment="1">
      <alignment horizontal="center" vertical="center" wrapText="1"/>
    </xf>
    <xf numFmtId="0" fontId="19"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17" fillId="0" borderId="0" xfId="0" applyFont="1" applyAlignment="1">
      <alignment vertical="center"/>
    </xf>
    <xf numFmtId="0" fontId="9" fillId="4" borderId="17" xfId="3" applyFont="1" applyFill="1" applyBorder="1" applyAlignment="1">
      <alignment vertical="center" wrapText="1"/>
    </xf>
    <xf numFmtId="0" fontId="4" fillId="2" borderId="17" xfId="0" applyFont="1" applyFill="1" applyBorder="1" applyAlignment="1" applyProtection="1">
      <alignment horizontal="center" vertical="center" wrapText="1"/>
      <protection locked="0"/>
    </xf>
    <xf numFmtId="0" fontId="4" fillId="0" borderId="17" xfId="0" applyFont="1" applyBorder="1" applyAlignment="1">
      <alignment horizontal="left" vertical="center" wrapText="1"/>
    </xf>
    <xf numFmtId="0" fontId="19" fillId="0" borderId="17" xfId="0" applyFont="1" applyBorder="1" applyAlignment="1">
      <alignment horizontal="center" vertical="center" wrapText="1"/>
    </xf>
    <xf numFmtId="0" fontId="19" fillId="2" borderId="17" xfId="0" applyFont="1" applyFill="1" applyBorder="1" applyAlignment="1">
      <alignment horizontal="center" vertical="center" wrapText="1"/>
    </xf>
    <xf numFmtId="0" fontId="16" fillId="0" borderId="17" xfId="0" applyFont="1" applyBorder="1" applyAlignment="1">
      <alignment horizontal="left" vertical="center" wrapText="1"/>
    </xf>
    <xf numFmtId="0" fontId="4" fillId="2" borderId="17" xfId="0" applyFont="1" applyFill="1" applyBorder="1" applyAlignment="1">
      <alignment horizontal="center" vertical="center"/>
    </xf>
    <xf numFmtId="0" fontId="2" fillId="0" borderId="17" xfId="0" applyFont="1" applyBorder="1" applyAlignment="1">
      <alignment horizontal="left" vertical="center" wrapText="1"/>
    </xf>
    <xf numFmtId="0" fontId="2" fillId="0" borderId="17" xfId="0" applyFont="1" applyBorder="1" applyAlignment="1">
      <alignment horizontal="center" vertical="center"/>
    </xf>
    <xf numFmtId="0" fontId="0" fillId="0" borderId="0" xfId="0" applyAlignment="1">
      <alignment wrapText="1"/>
    </xf>
    <xf numFmtId="0" fontId="2" fillId="0" borderId="19" xfId="0" applyFont="1" applyBorder="1" applyAlignment="1">
      <alignment horizontal="left" vertical="center" wrapText="1"/>
    </xf>
    <xf numFmtId="0" fontId="2" fillId="0" borderId="23" xfId="0" applyFont="1" applyBorder="1" applyAlignment="1">
      <alignment horizontal="center" vertical="center"/>
    </xf>
    <xf numFmtId="0" fontId="2" fillId="0" borderId="23" xfId="0" applyFont="1" applyBorder="1" applyAlignment="1">
      <alignment horizontal="center" vertical="center" wrapText="1"/>
    </xf>
    <xf numFmtId="0" fontId="4" fillId="2" borderId="23" xfId="0" applyFont="1" applyFill="1" applyBorder="1" applyAlignment="1">
      <alignment horizontal="center" vertical="center" wrapText="1"/>
    </xf>
    <xf numFmtId="0" fontId="4" fillId="0" borderId="23" xfId="0" applyFont="1" applyBorder="1" applyAlignment="1">
      <alignment horizontal="left" vertical="center" wrapText="1"/>
    </xf>
    <xf numFmtId="0" fontId="2" fillId="0" borderId="23" xfId="0" applyFont="1" applyBorder="1" applyAlignment="1">
      <alignment horizontal="left" vertical="center" wrapText="1"/>
    </xf>
    <xf numFmtId="0" fontId="2" fillId="2" borderId="23" xfId="0" applyFont="1" applyFill="1" applyBorder="1" applyAlignment="1">
      <alignment horizontal="left" vertical="center" wrapText="1"/>
    </xf>
    <xf numFmtId="0" fontId="16" fillId="2" borderId="23" xfId="0" applyFont="1" applyFill="1" applyBorder="1" applyAlignment="1" applyProtection="1">
      <alignment horizontal="center" vertical="center"/>
      <protection locked="0"/>
    </xf>
    <xf numFmtId="0" fontId="17" fillId="0" borderId="0" xfId="0" applyFont="1" applyAlignment="1">
      <alignment horizontal="center" vertical="center"/>
    </xf>
    <xf numFmtId="0" fontId="14" fillId="0" borderId="17" xfId="0" applyFont="1" applyBorder="1" applyAlignment="1">
      <alignment horizontal="center" vertical="center" wrapText="1"/>
    </xf>
    <xf numFmtId="0" fontId="16" fillId="2" borderId="23" xfId="0" applyFont="1" applyFill="1" applyBorder="1" applyAlignment="1">
      <alignment horizontal="left" vertical="center"/>
    </xf>
    <xf numFmtId="0" fontId="16" fillId="0" borderId="23" xfId="0" applyFont="1" applyBorder="1" applyAlignment="1">
      <alignment horizontal="left" vertical="center"/>
    </xf>
    <xf numFmtId="0" fontId="16" fillId="0" borderId="23" xfId="0" applyFont="1" applyBorder="1" applyAlignment="1">
      <alignment horizontal="center" vertical="center" wrapText="1"/>
    </xf>
    <xf numFmtId="0" fontId="16" fillId="0" borderId="23" xfId="0" applyFont="1" applyBorder="1" applyAlignment="1">
      <alignment horizontal="left" vertical="top"/>
    </xf>
    <xf numFmtId="0" fontId="16" fillId="0" borderId="3" xfId="0" applyFont="1" applyBorder="1" applyAlignment="1">
      <alignment horizontal="center" vertical="center" wrapText="1"/>
    </xf>
    <xf numFmtId="0" fontId="16" fillId="2" borderId="23" xfId="0" applyFont="1" applyFill="1" applyBorder="1" applyAlignment="1">
      <alignment vertical="center"/>
    </xf>
    <xf numFmtId="0" fontId="16" fillId="0" borderId="23" xfId="0" applyFont="1" applyBorder="1" applyAlignment="1">
      <alignment vertical="center"/>
    </xf>
    <xf numFmtId="0" fontId="16" fillId="0" borderId="23" xfId="0" applyFont="1" applyBorder="1" applyAlignment="1" applyProtection="1">
      <alignment horizontal="center" vertical="center"/>
      <protection locked="0"/>
    </xf>
    <xf numFmtId="0" fontId="16" fillId="0" borderId="23" xfId="0" applyFont="1" applyBorder="1" applyAlignment="1">
      <alignment horizontal="center" vertical="top" wrapText="1"/>
    </xf>
    <xf numFmtId="0" fontId="17" fillId="0" borderId="3" xfId="0" applyFont="1" applyBorder="1" applyAlignment="1">
      <alignment horizontal="center" vertical="center" wrapText="1"/>
    </xf>
    <xf numFmtId="0" fontId="16" fillId="0" borderId="3" xfId="0" applyFont="1" applyBorder="1" applyAlignment="1">
      <alignment horizontal="center" vertical="center"/>
    </xf>
    <xf numFmtId="0" fontId="16" fillId="0" borderId="23" xfId="0" applyFont="1" applyBorder="1" applyAlignment="1">
      <alignment horizontal="center" vertical="center"/>
    </xf>
    <xf numFmtId="0" fontId="16" fillId="0" borderId="23" xfId="0" applyFont="1" applyBorder="1" applyAlignment="1" applyProtection="1">
      <alignment vertical="center" wrapText="1"/>
      <protection locked="0"/>
    </xf>
    <xf numFmtId="0" fontId="16" fillId="2" borderId="3" xfId="0" applyFont="1" applyFill="1" applyBorder="1" applyAlignment="1">
      <alignment horizontal="center" vertical="center"/>
    </xf>
    <xf numFmtId="0" fontId="16" fillId="2" borderId="23" xfId="0" applyFont="1" applyFill="1" applyBorder="1" applyAlignment="1">
      <alignment horizontal="center" vertical="center"/>
    </xf>
    <xf numFmtId="0" fontId="9" fillId="4" borderId="23" xfId="3" applyFont="1" applyFill="1" applyBorder="1" applyAlignment="1">
      <alignment vertical="center" wrapText="1"/>
    </xf>
    <xf numFmtId="0" fontId="9" fillId="0" borderId="23" xfId="0" applyFont="1" applyBorder="1" applyAlignment="1">
      <alignment horizontal="center" vertical="center" wrapText="1"/>
    </xf>
    <xf numFmtId="0" fontId="16" fillId="2" borderId="23" xfId="0" applyFont="1" applyFill="1" applyBorder="1" applyAlignment="1" applyProtection="1">
      <alignment vertical="center" wrapText="1"/>
      <protection locked="0"/>
    </xf>
    <xf numFmtId="0" fontId="16" fillId="0" borderId="0" xfId="0" applyFont="1" applyAlignment="1">
      <alignment horizontal="center" vertical="center"/>
    </xf>
    <xf numFmtId="0" fontId="22" fillId="0" borderId="17" xfId="0" applyFont="1" applyBorder="1" applyAlignment="1">
      <alignment horizontal="center" vertical="center"/>
    </xf>
    <xf numFmtId="0" fontId="22" fillId="0" borderId="17" xfId="0" applyFont="1" applyBorder="1" applyAlignment="1">
      <alignment horizontal="center" vertical="center" wrapText="1"/>
    </xf>
    <xf numFmtId="0" fontId="22" fillId="0" borderId="0" xfId="0" applyFont="1" applyAlignment="1">
      <alignment horizontal="center" vertical="center"/>
    </xf>
    <xf numFmtId="0" fontId="22" fillId="0" borderId="0" xfId="0" applyFont="1" applyAlignment="1">
      <alignment vertical="center"/>
    </xf>
    <xf numFmtId="0" fontId="16" fillId="0" borderId="0" xfId="0" applyFont="1" applyAlignment="1">
      <alignment vertical="center"/>
    </xf>
    <xf numFmtId="0" fontId="16" fillId="2" borderId="23" xfId="0" applyFont="1" applyFill="1" applyBorder="1" applyAlignment="1">
      <alignment vertical="top" wrapText="1"/>
    </xf>
    <xf numFmtId="0" fontId="16" fillId="0" borderId="23" xfId="0" applyFont="1" applyBorder="1" applyAlignment="1">
      <alignment horizontal="left" vertical="center" wrapText="1"/>
    </xf>
    <xf numFmtId="0" fontId="16" fillId="2" borderId="23" xfId="0" applyFont="1" applyFill="1" applyBorder="1" applyAlignment="1">
      <alignment vertical="center" wrapText="1"/>
    </xf>
    <xf numFmtId="0" fontId="16" fillId="0" borderId="19" xfId="0" applyFont="1" applyBorder="1" applyAlignment="1">
      <alignment horizontal="center" vertical="center" wrapText="1"/>
    </xf>
    <xf numFmtId="0" fontId="16" fillId="0" borderId="23" xfId="0" applyFont="1" applyBorder="1" applyAlignment="1">
      <alignment vertical="top" wrapText="1"/>
    </xf>
    <xf numFmtId="0" fontId="16" fillId="0" borderId="0" xfId="0" applyFont="1" applyAlignment="1">
      <alignment horizontal="center" vertical="center" wrapText="1"/>
    </xf>
    <xf numFmtId="0" fontId="16" fillId="0" borderId="23" xfId="0" applyFont="1" applyBorder="1" applyAlignment="1">
      <alignment vertical="top"/>
    </xf>
    <xf numFmtId="0" fontId="17" fillId="0" borderId="17" xfId="0" applyFont="1" applyBorder="1" applyAlignment="1">
      <alignment horizontal="left" vertical="center" wrapText="1"/>
    </xf>
    <xf numFmtId="0" fontId="17" fillId="0" borderId="23" xfId="0" applyFont="1" applyBorder="1" applyAlignment="1">
      <alignment wrapText="1"/>
    </xf>
    <xf numFmtId="0" fontId="24" fillId="0" borderId="24" xfId="0" applyFont="1" applyBorder="1" applyAlignment="1">
      <alignment vertical="center" wrapText="1"/>
    </xf>
    <xf numFmtId="0" fontId="24" fillId="0" borderId="23" xfId="0" applyFont="1" applyBorder="1" applyAlignment="1">
      <alignment vertical="center" wrapText="1"/>
    </xf>
    <xf numFmtId="0" fontId="24" fillId="0" borderId="23" xfId="0" applyFont="1" applyBorder="1" applyAlignment="1">
      <alignment wrapText="1"/>
    </xf>
    <xf numFmtId="0" fontId="24" fillId="0" borderId="24" xfId="0" applyFont="1" applyBorder="1" applyAlignment="1">
      <alignment horizontal="left" vertical="center" wrapText="1"/>
    </xf>
    <xf numFmtId="0" fontId="24" fillId="4" borderId="16" xfId="0" applyFont="1" applyFill="1" applyBorder="1" applyAlignment="1">
      <alignment horizontal="left" vertical="center" wrapText="1"/>
    </xf>
    <xf numFmtId="0" fontId="16" fillId="2" borderId="23" xfId="0" applyFont="1" applyFill="1" applyBorder="1" applyAlignment="1">
      <alignment horizontal="left" vertical="top" wrapText="1"/>
    </xf>
    <xf numFmtId="0" fontId="16" fillId="2" borderId="23" xfId="0" applyFont="1" applyFill="1" applyBorder="1" applyAlignment="1">
      <alignment horizontal="center" vertical="top" wrapText="1"/>
    </xf>
    <xf numFmtId="0" fontId="17" fillId="0" borderId="23" xfId="0" applyFont="1" applyBorder="1" applyAlignment="1">
      <alignment horizontal="center" vertical="center"/>
    </xf>
    <xf numFmtId="0" fontId="17" fillId="0" borderId="23" xfId="0" applyFont="1" applyBorder="1" applyAlignment="1">
      <alignment horizontal="left" vertical="center" wrapText="1"/>
    </xf>
    <xf numFmtId="0" fontId="17" fillId="0" borderId="23" xfId="0" applyFont="1" applyBorder="1" applyAlignment="1">
      <alignment horizontal="center" vertical="center" wrapText="1"/>
    </xf>
    <xf numFmtId="0" fontId="17" fillId="0" borderId="23" xfId="0" applyFont="1" applyBorder="1" applyAlignment="1">
      <alignment vertical="top" wrapText="1"/>
    </xf>
    <xf numFmtId="0" fontId="17" fillId="0" borderId="23" xfId="0" applyFont="1" applyBorder="1" applyAlignment="1">
      <alignment horizontal="left"/>
    </xf>
    <xf numFmtId="0" fontId="17" fillId="0" borderId="23" xfId="0" applyFont="1" applyBorder="1"/>
    <xf numFmtId="0" fontId="17" fillId="0" borderId="23" xfId="0" applyFont="1" applyBorder="1" applyAlignment="1">
      <alignment horizontal="center"/>
    </xf>
    <xf numFmtId="0" fontId="17" fillId="0" borderId="19" xfId="0" applyFont="1" applyBorder="1" applyAlignment="1">
      <alignment horizontal="center" vertical="center" wrapText="1"/>
    </xf>
    <xf numFmtId="0" fontId="16" fillId="2" borderId="23" xfId="0" applyFont="1" applyFill="1" applyBorder="1" applyAlignment="1">
      <alignment horizontal="center" vertical="center" wrapText="1"/>
    </xf>
    <xf numFmtId="0" fontId="16" fillId="4" borderId="23" xfId="0" applyFont="1" applyFill="1" applyBorder="1" applyAlignment="1">
      <alignment horizontal="left" vertical="center"/>
    </xf>
    <xf numFmtId="0" fontId="16" fillId="2" borderId="19" xfId="0" applyFont="1" applyFill="1" applyBorder="1" applyAlignment="1">
      <alignment horizontal="center" vertical="top" wrapText="1"/>
    </xf>
    <xf numFmtId="0" fontId="16" fillId="2" borderId="19" xfId="0" applyFont="1" applyFill="1" applyBorder="1" applyAlignment="1">
      <alignment horizontal="center" vertical="center" wrapText="1"/>
    </xf>
    <xf numFmtId="0" fontId="17" fillId="0" borderId="23" xfId="0" applyFont="1" applyBorder="1" applyAlignment="1">
      <alignment horizontal="left" vertical="top"/>
    </xf>
    <xf numFmtId="0" fontId="17" fillId="2" borderId="23" xfId="0" applyFont="1" applyFill="1" applyBorder="1" applyAlignment="1">
      <alignment horizontal="center" vertical="center"/>
    </xf>
    <xf numFmtId="0" fontId="17" fillId="2" borderId="23" xfId="0" applyFont="1" applyFill="1" applyBorder="1"/>
    <xf numFmtId="0" fontId="2" fillId="2" borderId="23" xfId="0" applyFont="1" applyFill="1" applyBorder="1" applyAlignment="1">
      <alignment horizontal="left" vertical="center"/>
    </xf>
    <xf numFmtId="0" fontId="2" fillId="2" borderId="16" xfId="0" applyFont="1" applyFill="1" applyBorder="1" applyAlignment="1">
      <alignment horizontal="left" vertical="center" wrapText="1"/>
    </xf>
    <xf numFmtId="0" fontId="17" fillId="2" borderId="23" xfId="0" applyFont="1" applyFill="1" applyBorder="1" applyAlignment="1">
      <alignment horizontal="left" vertical="center"/>
    </xf>
    <xf numFmtId="0" fontId="4" fillId="2" borderId="3" xfId="0" applyFont="1" applyFill="1" applyBorder="1" applyAlignment="1">
      <alignment horizontal="center" vertical="center"/>
    </xf>
    <xf numFmtId="0" fontId="17" fillId="2" borderId="3" xfId="0" applyFont="1" applyFill="1" applyBorder="1" applyAlignment="1">
      <alignment horizontal="center" vertical="center" wrapText="1"/>
    </xf>
    <xf numFmtId="0" fontId="21" fillId="0" borderId="23" xfId="0" applyFont="1" applyBorder="1" applyAlignment="1">
      <alignment horizontal="left" vertical="center" wrapText="1"/>
    </xf>
    <xf numFmtId="0" fontId="28" fillId="2" borderId="23" xfId="0" applyFont="1" applyFill="1" applyBorder="1" applyAlignment="1">
      <alignment horizontal="justify" vertical="center"/>
    </xf>
    <xf numFmtId="0" fontId="28" fillId="2" borderId="23" xfId="0" applyFont="1" applyFill="1" applyBorder="1" applyAlignment="1">
      <alignment vertical="center"/>
    </xf>
    <xf numFmtId="0" fontId="16" fillId="2" borderId="23" xfId="0" applyFont="1" applyFill="1" applyBorder="1" applyAlignment="1">
      <alignment horizontal="left" vertical="center" wrapText="1"/>
    </xf>
    <xf numFmtId="0" fontId="29" fillId="2" borderId="23" xfId="0" applyFont="1" applyFill="1" applyBorder="1" applyAlignment="1">
      <alignment horizontal="justify" vertical="center"/>
    </xf>
    <xf numFmtId="0" fontId="18" fillId="2" borderId="23" xfId="0" applyFont="1" applyFill="1" applyBorder="1" applyAlignment="1">
      <alignment horizontal="justify" vertical="center"/>
    </xf>
    <xf numFmtId="0" fontId="17" fillId="2" borderId="23" xfId="0" applyFont="1" applyFill="1" applyBorder="1" applyAlignment="1">
      <alignment horizontal="justify" vertical="center"/>
    </xf>
    <xf numFmtId="0" fontId="17" fillId="2" borderId="23" xfId="0" applyFont="1" applyFill="1" applyBorder="1" applyAlignment="1">
      <alignment vertical="center"/>
    </xf>
    <xf numFmtId="0" fontId="16" fillId="2" borderId="3" xfId="0" applyFont="1" applyFill="1" applyBorder="1" applyAlignment="1">
      <alignment horizontal="left" vertical="center"/>
    </xf>
    <xf numFmtId="0" fontId="16" fillId="2" borderId="26" xfId="0" applyFont="1" applyFill="1" applyBorder="1" applyAlignment="1" applyProtection="1">
      <alignment vertical="center" wrapText="1"/>
      <protection locked="0"/>
    </xf>
    <xf numFmtId="0" fontId="16" fillId="11" borderId="23" xfId="5" applyFont="1" applyFill="1" applyBorder="1" applyAlignment="1">
      <alignment horizontal="left" vertical="center" wrapText="1"/>
    </xf>
    <xf numFmtId="0" fontId="16" fillId="11" borderId="23" xfId="5" applyFont="1" applyFill="1" applyBorder="1" applyAlignment="1">
      <alignment horizontal="center" vertical="center"/>
    </xf>
    <xf numFmtId="0" fontId="16" fillId="2" borderId="21"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16" xfId="0" applyFont="1" applyFill="1" applyBorder="1" applyAlignment="1">
      <alignment horizontal="left" vertical="center" wrapText="1"/>
    </xf>
    <xf numFmtId="0" fontId="16" fillId="2" borderId="3" xfId="0" applyFont="1" applyFill="1" applyBorder="1" applyAlignment="1">
      <alignment horizontal="center" vertical="top" wrapText="1"/>
    </xf>
    <xf numFmtId="0" fontId="17" fillId="0" borderId="3" xfId="0" applyFont="1" applyBorder="1" applyAlignment="1">
      <alignment horizontal="center" vertical="center"/>
    </xf>
    <xf numFmtId="0" fontId="16" fillId="2" borderId="23" xfId="0" applyFont="1" applyFill="1" applyBorder="1" applyAlignment="1" applyProtection="1">
      <alignment vertical="top" wrapText="1"/>
      <protection locked="0"/>
    </xf>
    <xf numFmtId="0" fontId="4" fillId="2" borderId="23" xfId="0" applyFont="1" applyFill="1" applyBorder="1" applyAlignment="1">
      <alignment horizontal="left" vertical="center" wrapText="1"/>
    </xf>
    <xf numFmtId="0" fontId="22" fillId="0" borderId="23" xfId="0" applyFont="1" applyBorder="1" applyAlignment="1">
      <alignment horizontal="center" vertical="center"/>
    </xf>
    <xf numFmtId="0" fontId="22" fillId="0" borderId="23" xfId="0" applyFont="1" applyBorder="1" applyAlignment="1">
      <alignment horizontal="center" vertical="center" wrapText="1"/>
    </xf>
    <xf numFmtId="0" fontId="17" fillId="0" borderId="23" xfId="0" applyFont="1" applyBorder="1" applyAlignment="1">
      <alignment horizontal="center" vertical="top" wrapText="1"/>
    </xf>
    <xf numFmtId="0" fontId="17" fillId="2" borderId="23" xfId="0" applyFont="1" applyFill="1" applyBorder="1" applyAlignment="1">
      <alignment horizontal="center" vertical="center" wrapText="1"/>
    </xf>
    <xf numFmtId="0" fontId="16" fillId="2" borderId="23" xfId="0" applyFont="1" applyFill="1" applyBorder="1" applyAlignment="1">
      <alignment horizontal="justify" vertical="center"/>
    </xf>
    <xf numFmtId="0" fontId="17" fillId="0" borderId="23" xfId="0" applyFont="1" applyBorder="1" applyAlignment="1" applyProtection="1">
      <alignment horizontal="center" vertical="center"/>
      <protection locked="0"/>
    </xf>
    <xf numFmtId="0" fontId="17" fillId="0" borderId="23" xfId="0" applyFont="1" applyBorder="1" applyAlignment="1">
      <alignment horizontal="left" vertical="center"/>
    </xf>
    <xf numFmtId="0" fontId="16" fillId="2" borderId="23" xfId="0" applyFont="1" applyFill="1" applyBorder="1" applyAlignment="1">
      <alignment horizontal="left" vertical="top"/>
    </xf>
    <xf numFmtId="0" fontId="16" fillId="2" borderId="23" xfId="0" applyFont="1" applyFill="1" applyBorder="1" applyAlignment="1">
      <alignment vertical="top"/>
    </xf>
    <xf numFmtId="0" fontId="17" fillId="0" borderId="23" xfId="0" applyFont="1" applyBorder="1" applyAlignment="1" applyProtection="1">
      <alignment vertical="center"/>
      <protection locked="0"/>
    </xf>
    <xf numFmtId="0" fontId="16" fillId="0" borderId="23" xfId="0" applyFont="1" applyBorder="1" applyAlignment="1" applyProtection="1">
      <alignment vertical="center"/>
      <protection locked="0"/>
    </xf>
    <xf numFmtId="0" fontId="16" fillId="2" borderId="23" xfId="0" applyFont="1" applyFill="1" applyBorder="1" applyAlignment="1" applyProtection="1">
      <alignment vertical="center"/>
      <protection locked="0"/>
    </xf>
    <xf numFmtId="0" fontId="25" fillId="2" borderId="23" xfId="0" applyFont="1" applyFill="1" applyBorder="1" applyAlignment="1">
      <alignment horizontal="left" vertical="center"/>
    </xf>
    <xf numFmtId="0" fontId="17" fillId="2" borderId="23" xfId="0" applyFont="1" applyFill="1" applyBorder="1" applyAlignment="1">
      <alignment horizontal="left" vertical="top"/>
    </xf>
    <xf numFmtId="0" fontId="17" fillId="2" borderId="23" xfId="0" applyFont="1" applyFill="1" applyBorder="1" applyAlignment="1">
      <alignment vertical="top"/>
    </xf>
    <xf numFmtId="0" fontId="17" fillId="2" borderId="23" xfId="0" applyFont="1" applyFill="1" applyBorder="1" applyAlignment="1">
      <alignment horizontal="left"/>
    </xf>
    <xf numFmtId="0" fontId="30" fillId="0" borderId="23" xfId="0" applyFont="1" applyBorder="1" applyAlignment="1">
      <alignment vertical="center"/>
    </xf>
    <xf numFmtId="0" fontId="17" fillId="7" borderId="23" xfId="0" applyFont="1" applyFill="1" applyBorder="1" applyAlignment="1">
      <alignment horizontal="left" vertical="center"/>
    </xf>
    <xf numFmtId="0" fontId="25" fillId="0" borderId="23" xfId="0" applyFont="1" applyBorder="1" applyAlignment="1">
      <alignment horizontal="left" vertical="top"/>
    </xf>
    <xf numFmtId="0" fontId="18" fillId="0" borderId="23" xfId="0" applyFont="1" applyBorder="1" applyAlignment="1">
      <alignment vertical="center"/>
    </xf>
    <xf numFmtId="0" fontId="17" fillId="0" borderId="23" xfId="0" applyFont="1" applyBorder="1" applyAlignment="1">
      <alignment vertical="center"/>
    </xf>
    <xf numFmtId="0" fontId="21" fillId="0" borderId="23" xfId="0" applyFont="1" applyBorder="1" applyAlignment="1">
      <alignment horizontal="left" vertical="center"/>
    </xf>
    <xf numFmtId="0" fontId="27" fillId="2" borderId="23" xfId="0" applyFont="1" applyFill="1" applyBorder="1" applyAlignment="1">
      <alignment vertical="center"/>
    </xf>
    <xf numFmtId="0" fontId="27" fillId="0" borderId="23" xfId="0" applyFont="1" applyBorder="1" applyAlignment="1">
      <alignment vertical="center"/>
    </xf>
    <xf numFmtId="0" fontId="18" fillId="2" borderId="23" xfId="0" applyFont="1" applyFill="1" applyBorder="1" applyAlignment="1">
      <alignment horizontal="left" vertical="center"/>
    </xf>
    <xf numFmtId="0" fontId="29" fillId="2" borderId="23" xfId="0" applyFont="1" applyFill="1" applyBorder="1" applyAlignment="1">
      <alignment vertical="center"/>
    </xf>
    <xf numFmtId="0" fontId="30" fillId="2" borderId="23" xfId="0" applyFont="1" applyFill="1" applyBorder="1" applyAlignment="1">
      <alignment horizontal="left" vertical="center"/>
    </xf>
    <xf numFmtId="0" fontId="18" fillId="2" borderId="23" xfId="0" applyFont="1" applyFill="1" applyBorder="1" applyAlignment="1">
      <alignment vertical="center"/>
    </xf>
    <xf numFmtId="0" fontId="16" fillId="0" borderId="0" xfId="0" applyFont="1"/>
    <xf numFmtId="0" fontId="18" fillId="0" borderId="23" xfId="0" applyFont="1" applyBorder="1" applyAlignment="1">
      <alignment horizontal="left" vertical="center"/>
    </xf>
    <xf numFmtId="0" fontId="18" fillId="10" borderId="23" xfId="0" applyFont="1" applyFill="1" applyBorder="1" applyAlignment="1">
      <alignment horizontal="left" vertical="center"/>
    </xf>
    <xf numFmtId="0" fontId="16" fillId="2" borderId="16" xfId="0" applyFont="1" applyFill="1" applyBorder="1" applyAlignment="1">
      <alignment horizontal="left" vertical="center"/>
    </xf>
    <xf numFmtId="0" fontId="16" fillId="2" borderId="26" xfId="0" applyFont="1" applyFill="1" applyBorder="1" applyAlignment="1" applyProtection="1">
      <alignment vertical="center"/>
      <protection locked="0"/>
    </xf>
    <xf numFmtId="0" fontId="16" fillId="2" borderId="27" xfId="0" applyFont="1" applyFill="1" applyBorder="1" applyAlignment="1">
      <alignment horizontal="left" vertical="center"/>
    </xf>
    <xf numFmtId="0" fontId="16" fillId="2" borderId="22" xfId="0" applyFont="1" applyFill="1" applyBorder="1" applyAlignment="1" applyProtection="1">
      <alignment vertical="center"/>
      <protection locked="0"/>
    </xf>
    <xf numFmtId="0" fontId="25" fillId="0" borderId="23" xfId="0" applyFont="1" applyBorder="1"/>
    <xf numFmtId="0" fontId="16" fillId="2" borderId="26" xfId="0" applyFont="1" applyFill="1" applyBorder="1" applyAlignment="1" applyProtection="1">
      <alignment vertical="top"/>
      <protection locked="0"/>
    </xf>
    <xf numFmtId="0" fontId="16" fillId="2" borderId="21" xfId="0" applyFont="1" applyFill="1" applyBorder="1" applyAlignment="1">
      <alignment horizontal="left" vertical="center"/>
    </xf>
    <xf numFmtId="0" fontId="18" fillId="0" borderId="3" xfId="0" applyFont="1" applyBorder="1" applyAlignment="1">
      <alignment horizontal="left" vertical="center"/>
    </xf>
    <xf numFmtId="0" fontId="16" fillId="2" borderId="28" xfId="0" applyFont="1" applyFill="1" applyBorder="1" applyAlignment="1">
      <alignment horizontal="left" vertical="center"/>
    </xf>
    <xf numFmtId="0" fontId="16" fillId="2" borderId="22" xfId="0" applyFont="1" applyFill="1" applyBorder="1" applyAlignment="1" applyProtection="1">
      <alignment horizontal="left" vertical="top"/>
      <protection locked="0"/>
    </xf>
    <xf numFmtId="0" fontId="16" fillId="4" borderId="26" xfId="0" applyFont="1" applyFill="1" applyBorder="1" applyAlignment="1">
      <alignment horizontal="left" vertical="center"/>
    </xf>
    <xf numFmtId="0" fontId="18" fillId="0" borderId="26" xfId="0" applyFont="1" applyBorder="1" applyAlignment="1">
      <alignment horizontal="left" vertical="center"/>
    </xf>
    <xf numFmtId="0" fontId="16" fillId="2" borderId="0" xfId="0" applyFont="1" applyFill="1" applyAlignment="1" applyProtection="1">
      <alignment vertical="center"/>
      <protection locked="0"/>
    </xf>
    <xf numFmtId="0" fontId="16" fillId="2" borderId="26" xfId="0" applyFont="1" applyFill="1" applyBorder="1" applyAlignment="1">
      <alignment horizontal="left" vertical="top"/>
    </xf>
    <xf numFmtId="0" fontId="16" fillId="9" borderId="26" xfId="0" applyFont="1" applyFill="1" applyBorder="1" applyAlignment="1">
      <alignment horizontal="left" vertical="center"/>
    </xf>
    <xf numFmtId="0" fontId="16" fillId="2" borderId="2" xfId="0" applyFont="1" applyFill="1" applyBorder="1" applyAlignment="1">
      <alignment horizontal="center" vertical="top" wrapText="1"/>
    </xf>
    <xf numFmtId="0" fontId="16" fillId="2" borderId="19" xfId="0" applyFont="1" applyFill="1" applyBorder="1" applyAlignment="1">
      <alignment horizontal="left" vertical="top" wrapText="1"/>
    </xf>
    <xf numFmtId="0" fontId="16" fillId="2" borderId="3" xfId="0" applyFont="1" applyFill="1" applyBorder="1" applyAlignment="1">
      <alignment vertical="top" wrapText="1"/>
    </xf>
    <xf numFmtId="0" fontId="16" fillId="2" borderId="3" xfId="0" applyFont="1" applyFill="1" applyBorder="1" applyAlignment="1">
      <alignment horizontal="left" vertical="top" wrapText="1"/>
    </xf>
    <xf numFmtId="0" fontId="16" fillId="2" borderId="21" xfId="0" applyFont="1" applyFill="1" applyBorder="1" applyAlignment="1">
      <alignment vertical="top" wrapText="1"/>
    </xf>
    <xf numFmtId="0" fontId="16" fillId="2" borderId="2" xfId="0" applyFont="1" applyFill="1" applyBorder="1" applyAlignment="1">
      <alignment horizontal="center" vertical="center" wrapText="1"/>
    </xf>
    <xf numFmtId="0" fontId="16" fillId="0" borderId="23" xfId="6" applyFont="1" applyBorder="1" applyAlignment="1"/>
    <xf numFmtId="0" fontId="16" fillId="0" borderId="26" xfId="0" applyFont="1" applyBorder="1"/>
    <xf numFmtId="0" fontId="16" fillId="0" borderId="0" xfId="0" applyFont="1" applyAlignment="1" applyProtection="1">
      <alignment vertical="center"/>
      <protection locked="0"/>
    </xf>
    <xf numFmtId="0" fontId="18" fillId="0" borderId="23" xfId="0" applyFont="1" applyBorder="1"/>
    <xf numFmtId="0" fontId="16" fillId="2" borderId="23" xfId="0" applyFont="1" applyFill="1" applyBorder="1" applyAlignment="1" applyProtection="1">
      <alignment horizontal="left" vertical="center"/>
      <protection locked="0"/>
    </xf>
    <xf numFmtId="0" fontId="16" fillId="0" borderId="19" xfId="0" applyFont="1" applyBorder="1" applyAlignment="1" applyProtection="1">
      <alignment vertical="center"/>
      <protection locked="0"/>
    </xf>
    <xf numFmtId="0" fontId="17" fillId="0" borderId="19" xfId="0" applyFont="1" applyBorder="1" applyAlignment="1">
      <alignment horizontal="center" vertical="center"/>
    </xf>
    <xf numFmtId="0" fontId="16" fillId="0" borderId="26" xfId="0" applyFont="1" applyBorder="1" applyAlignment="1" applyProtection="1">
      <alignment vertical="center"/>
      <protection locked="0"/>
    </xf>
    <xf numFmtId="0" fontId="16" fillId="0" borderId="22" xfId="0" applyFont="1" applyBorder="1" applyAlignment="1" applyProtection="1">
      <alignment vertical="center"/>
      <protection locked="0"/>
    </xf>
    <xf numFmtId="0" fontId="16" fillId="0" borderId="21" xfId="0" applyFont="1" applyBorder="1" applyAlignment="1">
      <alignment horizontal="center" vertical="center" wrapText="1"/>
    </xf>
    <xf numFmtId="0" fontId="16" fillId="2" borderId="26" xfId="0" applyFont="1" applyFill="1" applyBorder="1" applyAlignment="1" applyProtection="1">
      <alignment horizontal="left" vertical="center"/>
      <protection locked="0"/>
    </xf>
    <xf numFmtId="0" fontId="16" fillId="0" borderId="26" xfId="0" applyFont="1" applyBorder="1" applyAlignment="1">
      <alignment vertical="top"/>
    </xf>
    <xf numFmtId="0" fontId="31" fillId="0" borderId="3" xfId="0" applyFont="1" applyBorder="1"/>
    <xf numFmtId="0" fontId="17" fillId="7" borderId="23" xfId="0" applyFont="1" applyFill="1" applyBorder="1" applyAlignment="1">
      <alignment horizontal="left" vertical="top"/>
    </xf>
    <xf numFmtId="0" fontId="17" fillId="0" borderId="19" xfId="0" applyFont="1" applyBorder="1" applyAlignment="1">
      <alignment horizontal="left"/>
    </xf>
    <xf numFmtId="0" fontId="17" fillId="0" borderId="16" xfId="0" applyFont="1" applyBorder="1" applyAlignment="1">
      <alignment horizontal="left"/>
    </xf>
    <xf numFmtId="0" fontId="17" fillId="7" borderId="16" xfId="0" applyFont="1" applyFill="1" applyBorder="1" applyAlignment="1">
      <alignment horizontal="left" vertical="top"/>
    </xf>
    <xf numFmtId="0" fontId="16" fillId="7" borderId="23" xfId="0" applyFont="1" applyFill="1" applyBorder="1" applyAlignment="1">
      <alignment horizontal="left" vertical="top"/>
    </xf>
    <xf numFmtId="0" fontId="16" fillId="0" borderId="27" xfId="0" applyFont="1" applyBorder="1" applyAlignment="1">
      <alignment horizontal="left" vertical="center"/>
    </xf>
    <xf numFmtId="0" fontId="17" fillId="0" borderId="3" xfId="0" applyFont="1" applyBorder="1" applyAlignment="1">
      <alignment horizontal="left"/>
    </xf>
    <xf numFmtId="0" fontId="17" fillId="7" borderId="3" xfId="0" applyFont="1" applyFill="1" applyBorder="1" applyAlignment="1">
      <alignment horizontal="left" vertical="top"/>
    </xf>
    <xf numFmtId="0" fontId="16" fillId="0" borderId="0" xfId="0" applyFont="1" applyAlignment="1">
      <alignment horizontal="left" vertical="center"/>
    </xf>
    <xf numFmtId="0" fontId="17" fillId="2" borderId="16" xfId="0" applyFont="1" applyFill="1" applyBorder="1" applyAlignment="1">
      <alignment horizontal="left" vertical="center"/>
    </xf>
    <xf numFmtId="0" fontId="17" fillId="0" borderId="21" xfId="0" applyFont="1" applyBorder="1" applyAlignment="1">
      <alignment horizontal="left" vertical="top"/>
    </xf>
    <xf numFmtId="0" fontId="17" fillId="0" borderId="22" xfId="0" applyFont="1" applyBorder="1" applyAlignment="1">
      <alignment wrapText="1"/>
    </xf>
    <xf numFmtId="0" fontId="17" fillId="0" borderId="26" xfId="0" applyFont="1" applyBorder="1" applyAlignment="1">
      <alignment horizontal="left" vertical="center" wrapText="1"/>
    </xf>
    <xf numFmtId="0" fontId="17" fillId="0" borderId="26" xfId="0" applyFont="1" applyBorder="1" applyAlignment="1">
      <alignment vertical="top" wrapText="1"/>
    </xf>
    <xf numFmtId="0" fontId="16" fillId="0" borderId="2" xfId="0" applyFont="1" applyBorder="1" applyAlignment="1">
      <alignment horizontal="center" vertical="center"/>
    </xf>
    <xf numFmtId="0" fontId="17" fillId="0" borderId="2" xfId="0" applyFont="1" applyBorder="1" applyAlignment="1">
      <alignment horizontal="center"/>
    </xf>
    <xf numFmtId="0" fontId="17" fillId="0" borderId="0" xfId="0" applyFont="1" applyAlignment="1">
      <alignment horizontal="left" vertical="center"/>
    </xf>
    <xf numFmtId="0" fontId="16" fillId="11" borderId="19" xfId="5"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19" xfId="0" applyFont="1" applyFill="1" applyBorder="1" applyAlignment="1">
      <alignment horizontal="left" vertical="top"/>
    </xf>
    <xf numFmtId="0" fontId="16" fillId="2" borderId="3" xfId="0" applyFont="1" applyFill="1" applyBorder="1" applyAlignment="1" applyProtection="1">
      <alignment vertical="center"/>
      <protection locked="0"/>
    </xf>
    <xf numFmtId="0" fontId="16" fillId="11" borderId="19" xfId="5" applyFont="1" applyFill="1" applyBorder="1" applyAlignment="1">
      <alignment horizontal="center" vertical="center"/>
    </xf>
    <xf numFmtId="0" fontId="17" fillId="0" borderId="3" xfId="0" applyFont="1" applyBorder="1" applyAlignment="1">
      <alignment horizontal="center"/>
    </xf>
    <xf numFmtId="0" fontId="16" fillId="0" borderId="23" xfId="0" applyFont="1" applyBorder="1" applyAlignment="1">
      <alignment horizontal="left"/>
    </xf>
    <xf numFmtId="0" fontId="16" fillId="2" borderId="3" xfId="0" applyFont="1" applyFill="1" applyBorder="1" applyAlignment="1" applyProtection="1">
      <alignment horizontal="left" vertical="center"/>
      <protection locked="0"/>
    </xf>
    <xf numFmtId="0" fontId="16" fillId="0" borderId="3" xfId="0" applyFont="1" applyBorder="1" applyAlignment="1">
      <alignment horizontal="left"/>
    </xf>
    <xf numFmtId="0" fontId="16" fillId="0" borderId="3" xfId="0" applyFont="1" applyBorder="1" applyAlignment="1" applyProtection="1">
      <alignment vertical="center"/>
      <protection locked="0"/>
    </xf>
    <xf numFmtId="0" fontId="17" fillId="0" borderId="19" xfId="0" applyFont="1" applyBorder="1" applyAlignment="1">
      <alignment horizontal="left" vertical="center"/>
    </xf>
    <xf numFmtId="0" fontId="16" fillId="0" borderId="19" xfId="0" applyFont="1" applyBorder="1" applyAlignment="1">
      <alignment horizontal="center" vertical="center"/>
    </xf>
    <xf numFmtId="0" fontId="16" fillId="0" borderId="23" xfId="0" applyFont="1" applyBorder="1" applyProtection="1">
      <protection locked="0"/>
    </xf>
    <xf numFmtId="0" fontId="16" fillId="0" borderId="0" xfId="0" applyFont="1" applyAlignment="1">
      <alignment horizontal="left"/>
    </xf>
    <xf numFmtId="0" fontId="17" fillId="0" borderId="26" xfId="0" applyFont="1" applyBorder="1" applyAlignment="1" applyProtection="1">
      <alignment vertical="center"/>
      <protection locked="0"/>
    </xf>
    <xf numFmtId="0" fontId="21" fillId="0" borderId="23" xfId="0" applyFont="1" applyBorder="1" applyAlignment="1">
      <alignment horizontal="left"/>
    </xf>
    <xf numFmtId="0" fontId="2" fillId="0" borderId="0" xfId="0" applyFont="1"/>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xf>
    <xf numFmtId="0" fontId="9" fillId="0" borderId="1" xfId="0" applyFont="1" applyBorder="1" applyAlignment="1">
      <alignment vertical="center" wrapText="1"/>
    </xf>
    <xf numFmtId="0" fontId="9" fillId="2" borderId="17" xfId="0" applyFont="1" applyFill="1" applyBorder="1" applyAlignment="1">
      <alignment horizontal="center" vertical="center" wrapText="1"/>
    </xf>
    <xf numFmtId="0" fontId="9" fillId="0" borderId="17" xfId="0" applyFont="1" applyBorder="1" applyAlignment="1">
      <alignment horizontal="center" vertical="center" wrapText="1"/>
    </xf>
    <xf numFmtId="0" fontId="20" fillId="7" borderId="17" xfId="0" applyFont="1" applyFill="1" applyBorder="1" applyAlignment="1">
      <alignment vertical="center" wrapText="1"/>
    </xf>
    <xf numFmtId="0" fontId="9" fillId="0" borderId="20" xfId="0" applyFont="1" applyBorder="1" applyAlignment="1">
      <alignment vertical="center" wrapText="1"/>
    </xf>
    <xf numFmtId="0" fontId="2" fillId="2" borderId="17" xfId="0" applyFont="1" applyFill="1" applyBorder="1" applyAlignment="1">
      <alignment horizontal="center" vertical="center" wrapText="1"/>
    </xf>
    <xf numFmtId="0" fontId="4" fillId="0" borderId="1" xfId="0" applyFont="1" applyBorder="1" applyAlignment="1" applyProtection="1">
      <alignment horizontal="center" vertical="center"/>
      <protection locked="0"/>
    </xf>
    <xf numFmtId="0" fontId="2" fillId="7" borderId="23" xfId="0" applyFont="1" applyFill="1" applyBorder="1" applyAlignment="1">
      <alignment horizontal="left" vertical="center" wrapText="1"/>
    </xf>
    <xf numFmtId="0" fontId="16" fillId="0" borderId="23" xfId="0" applyFont="1" applyBorder="1" applyAlignment="1" applyProtection="1">
      <alignment horizontal="center" vertical="center" wrapText="1"/>
      <protection locked="0"/>
    </xf>
    <xf numFmtId="0" fontId="16" fillId="0" borderId="3" xfId="0" applyFont="1" applyBorder="1" applyAlignment="1">
      <alignment horizontal="left" vertical="center"/>
    </xf>
    <xf numFmtId="0" fontId="32" fillId="2" borderId="23" xfId="0" applyFont="1" applyFill="1" applyBorder="1" applyAlignment="1">
      <alignment horizontal="left" vertical="center" wrapText="1"/>
    </xf>
    <xf numFmtId="0" fontId="20" fillId="0" borderId="23" xfId="0" applyFont="1" applyBorder="1" applyAlignment="1">
      <alignment horizontal="left" vertical="center" wrapText="1"/>
    </xf>
    <xf numFmtId="0" fontId="33" fillId="2" borderId="23" xfId="0" applyFont="1" applyFill="1" applyBorder="1" applyAlignment="1">
      <alignment horizontal="left" vertical="center" wrapText="1"/>
    </xf>
    <xf numFmtId="0" fontId="34" fillId="2" borderId="23" xfId="0" applyFont="1" applyFill="1" applyBorder="1" applyAlignment="1">
      <alignment horizontal="left" vertical="center" wrapText="1"/>
    </xf>
    <xf numFmtId="0" fontId="20" fillId="2" borderId="23" xfId="0" applyFont="1" applyFill="1" applyBorder="1" applyAlignment="1">
      <alignment horizontal="left" vertical="center" wrapText="1"/>
    </xf>
    <xf numFmtId="0" fontId="4" fillId="7" borderId="23" xfId="0" applyFont="1" applyFill="1" applyBorder="1" applyAlignment="1">
      <alignment horizontal="left" vertical="center" wrapText="1"/>
    </xf>
    <xf numFmtId="0" fontId="33" fillId="0" borderId="23" xfId="0" applyFont="1" applyBorder="1" applyAlignment="1">
      <alignment horizontal="left" vertical="center" wrapText="1"/>
    </xf>
    <xf numFmtId="0" fontId="35" fillId="2" borderId="23" xfId="0" applyFont="1" applyFill="1" applyBorder="1" applyAlignment="1">
      <alignment horizontal="left" vertical="center" wrapText="1"/>
    </xf>
    <xf numFmtId="0" fontId="20" fillId="2" borderId="16" xfId="0" applyFont="1" applyFill="1" applyBorder="1" applyAlignment="1">
      <alignment horizontal="left" vertical="center" wrapText="1"/>
    </xf>
    <xf numFmtId="0" fontId="32" fillId="2" borderId="16" xfId="0" applyFont="1" applyFill="1" applyBorder="1" applyAlignment="1">
      <alignment horizontal="left" vertical="center" wrapText="1"/>
    </xf>
    <xf numFmtId="0" fontId="4" fillId="0" borderId="27" xfId="0" applyFont="1" applyBorder="1" applyAlignment="1">
      <alignment horizontal="left" vertical="center" wrapText="1"/>
    </xf>
    <xf numFmtId="0" fontId="9" fillId="2" borderId="3" xfId="0" applyFont="1" applyFill="1" applyBorder="1" applyAlignment="1">
      <alignment horizontal="center" vertical="center" wrapText="1"/>
    </xf>
    <xf numFmtId="0" fontId="17" fillId="0" borderId="29" xfId="0" applyFont="1" applyBorder="1" applyAlignment="1">
      <alignment horizontal="left" vertical="center"/>
    </xf>
    <xf numFmtId="0" fontId="17" fillId="2" borderId="3" xfId="0" applyFont="1" applyFill="1" applyBorder="1" applyAlignment="1">
      <alignment horizontal="left" vertical="center"/>
    </xf>
    <xf numFmtId="0" fontId="19" fillId="0" borderId="23" xfId="0" applyFont="1" applyBorder="1" applyAlignment="1">
      <alignment vertical="center" wrapText="1"/>
    </xf>
    <xf numFmtId="0" fontId="9" fillId="2" borderId="17" xfId="0" applyFont="1" applyFill="1" applyBorder="1" applyAlignment="1">
      <alignment horizontal="center" vertical="center"/>
    </xf>
    <xf numFmtId="0" fontId="19" fillId="2"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4" fillId="2" borderId="1" xfId="0" applyFont="1" applyFill="1" applyBorder="1" applyAlignment="1">
      <alignment horizontal="left" vertical="center" wrapText="1"/>
    </xf>
    <xf numFmtId="0" fontId="17" fillId="7" borderId="17" xfId="0" applyFont="1" applyFill="1" applyBorder="1" applyAlignment="1">
      <alignment horizontal="left" vertical="center"/>
    </xf>
    <xf numFmtId="0" fontId="16" fillId="2" borderId="17" xfId="0" applyFont="1" applyFill="1" applyBorder="1" applyAlignment="1">
      <alignment horizontal="left" vertical="center"/>
    </xf>
    <xf numFmtId="0" fontId="17" fillId="0" borderId="21" xfId="0" applyFont="1" applyBorder="1" applyAlignment="1">
      <alignment horizontal="left" vertical="center"/>
    </xf>
    <xf numFmtId="0" fontId="9" fillId="4" borderId="20" xfId="3" applyFont="1" applyFill="1" applyBorder="1" applyAlignment="1">
      <alignment vertical="center" wrapText="1"/>
    </xf>
    <xf numFmtId="0" fontId="9" fillId="2" borderId="1" xfId="0" applyFont="1" applyFill="1" applyBorder="1" applyAlignment="1">
      <alignment horizontal="center" vertical="center" wrapText="1"/>
    </xf>
    <xf numFmtId="0" fontId="9" fillId="2" borderId="17" xfId="0" applyFont="1"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4" fillId="2" borderId="17" xfId="0" applyFont="1" applyFill="1" applyBorder="1" applyAlignment="1" applyProtection="1">
      <alignment horizontal="center" vertical="center"/>
      <protection locked="0"/>
    </xf>
    <xf numFmtId="0" fontId="9" fillId="0" borderId="1" xfId="0" applyFont="1" applyBorder="1" applyAlignment="1">
      <alignment horizontal="center" vertical="center" wrapText="1"/>
    </xf>
    <xf numFmtId="0" fontId="9" fillId="0" borderId="17"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6" fillId="2" borderId="1" xfId="0" applyFont="1" applyFill="1" applyBorder="1" applyAlignment="1">
      <alignment horizontal="left" vertical="center" wrapText="1"/>
    </xf>
    <xf numFmtId="0" fontId="16" fillId="0" borderId="17" xfId="0" applyFont="1" applyBorder="1" applyAlignment="1" applyProtection="1">
      <alignment horizontal="center" vertical="center" wrapText="1"/>
      <protection locked="0"/>
    </xf>
    <xf numFmtId="0" fontId="9" fillId="2" borderId="23" xfId="0" applyFont="1" applyFill="1" applyBorder="1" applyAlignment="1">
      <alignment horizontal="center" vertical="center"/>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8"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15" xfId="0" applyFont="1" applyFill="1" applyBorder="1" applyAlignment="1">
      <alignment horizontal="left" vertical="top" wrapText="1"/>
    </xf>
    <xf numFmtId="0" fontId="1" fillId="3" borderId="1" xfId="0" applyFont="1" applyFill="1" applyBorder="1" applyAlignment="1">
      <alignment horizontal="center" vertical="top"/>
    </xf>
    <xf numFmtId="0" fontId="1" fillId="3" borderId="9" xfId="0" applyFont="1" applyFill="1" applyBorder="1" applyAlignment="1">
      <alignment horizontal="center" vertical="top"/>
    </xf>
    <xf numFmtId="0" fontId="3" fillId="2" borderId="12"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4" xfId="0" applyFont="1" applyFill="1" applyBorder="1" applyAlignment="1">
      <alignment horizontal="left" vertical="top" wrapText="1"/>
    </xf>
    <xf numFmtId="0" fontId="13" fillId="5" borderId="1" xfId="0" applyFont="1" applyFill="1" applyBorder="1" applyAlignment="1">
      <alignment horizontal="center" vertical="center"/>
    </xf>
    <xf numFmtId="0" fontId="12" fillId="5" borderId="1" xfId="0" applyFont="1" applyFill="1" applyBorder="1" applyAlignment="1">
      <alignment horizontal="center" vertical="center"/>
    </xf>
    <xf numFmtId="0" fontId="12" fillId="5" borderId="9" xfId="0" applyFont="1" applyFill="1" applyBorder="1" applyAlignment="1">
      <alignment horizontal="center" vertical="center"/>
    </xf>
    <xf numFmtId="0" fontId="11" fillId="6" borderId="1" xfId="0" applyFont="1" applyFill="1" applyBorder="1" applyAlignment="1">
      <alignment horizontal="center" vertical="top" wrapText="1"/>
    </xf>
    <xf numFmtId="0" fontId="11" fillId="6" borderId="9" xfId="0" applyFont="1" applyFill="1" applyBorder="1" applyAlignment="1">
      <alignment horizontal="left" vertical="center" wrapText="1"/>
    </xf>
    <xf numFmtId="0" fontId="11" fillId="6" borderId="10" xfId="0" applyFont="1" applyFill="1" applyBorder="1" applyAlignment="1">
      <alignment horizontal="left" vertical="center" wrapText="1"/>
    </xf>
    <xf numFmtId="0" fontId="2" fillId="2" borderId="4" xfId="0" applyFont="1" applyFill="1" applyBorder="1" applyAlignment="1">
      <alignment horizontal="left" vertical="top" wrapText="1"/>
    </xf>
    <xf numFmtId="0" fontId="2" fillId="2" borderId="2" xfId="0" applyFont="1" applyFill="1" applyBorder="1" applyAlignment="1">
      <alignment horizontal="left" vertical="top" wrapText="1"/>
    </xf>
    <xf numFmtId="0" fontId="1" fillId="5" borderId="24" xfId="0" applyFont="1" applyFill="1" applyBorder="1" applyAlignment="1">
      <alignment horizontal="center" vertical="center"/>
    </xf>
    <xf numFmtId="0" fontId="1" fillId="5" borderId="25" xfId="0" applyFont="1" applyFill="1" applyBorder="1" applyAlignment="1">
      <alignment horizontal="center" vertical="center"/>
    </xf>
    <xf numFmtId="0" fontId="1" fillId="5" borderId="26" xfId="0" applyFont="1" applyFill="1" applyBorder="1" applyAlignment="1">
      <alignment horizontal="center" vertical="center"/>
    </xf>
  </cellXfs>
  <cellStyles count="7">
    <cellStyle name="Гиперссылка" xfId="6" builtinId="8"/>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 name="Хороший" xfId="5" builtinId="26"/>
  </cellStyles>
  <dxfs count="126">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8A3500"/>
      </font>
      <fill>
        <patternFill>
          <bgColor rgb="FFFFD9C1"/>
        </patternFill>
      </fill>
    </dxf>
    <dxf>
      <font>
        <color rgb="FFC00000"/>
      </font>
      <fill>
        <patternFill>
          <bgColor rgb="FFFFC1C1"/>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theme="4" tint="-0.499984740745262"/>
      </font>
      <fill>
        <patternFill>
          <bgColor rgb="FFD6E0F2"/>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8A3500"/>
      </font>
      <fill>
        <patternFill>
          <bgColor rgb="FFFFD9C1"/>
        </patternFill>
      </fill>
    </dxf>
    <dxf>
      <font>
        <color rgb="FFC00000"/>
      </font>
      <fill>
        <patternFill>
          <bgColor rgb="FFFFC1C1"/>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8A3500"/>
      </font>
      <fill>
        <patternFill>
          <bgColor rgb="FFFFD9C1"/>
        </patternFill>
      </fill>
    </dxf>
    <dxf>
      <font>
        <color rgb="FFC00000"/>
      </font>
      <fill>
        <patternFill>
          <bgColor rgb="FFFFC1C1"/>
        </patternFill>
      </fill>
    </dxf>
    <dxf>
      <font>
        <color rgb="FF9C5700"/>
      </font>
      <fill>
        <patternFill>
          <bgColor rgb="FFFFEB9C"/>
        </patternFill>
      </fill>
    </dxf>
    <dxf>
      <font>
        <color rgb="FF461E64"/>
      </font>
      <fill>
        <patternFill>
          <bgColor rgb="FFE8D9F3"/>
        </patternFill>
      </fill>
    </dxf>
    <dxf>
      <font>
        <color theme="4" tint="-0.499984740745262"/>
      </font>
      <fill>
        <patternFill>
          <bgColor rgb="FFD6E0F2"/>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rgb="FF8A3500"/>
      </font>
      <fill>
        <patternFill>
          <bgColor rgb="FFFFD9C1"/>
        </patternFill>
      </fill>
    </dxf>
    <dxf>
      <font>
        <color rgb="FFC00000"/>
      </font>
      <fill>
        <patternFill>
          <bgColor rgb="FFFFC1C1"/>
        </patternFill>
      </fill>
    </dxf>
    <dxf>
      <font>
        <color theme="4" tint="-0.499984740745262"/>
      </font>
      <fill>
        <patternFill>
          <bgColor rgb="FFD6E0F2"/>
        </patternFill>
      </fill>
    </dxf>
    <dxf>
      <font>
        <color rgb="FF8A3500"/>
      </font>
      <fill>
        <patternFill>
          <bgColor rgb="FFFFD9C1"/>
        </patternFill>
      </fill>
    </dxf>
    <dxf>
      <font>
        <color rgb="FFC00000"/>
      </font>
      <fill>
        <patternFill>
          <bgColor rgb="FFFFC1C1"/>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rgb="FF461E64"/>
      </font>
      <fill>
        <patternFill>
          <bgColor rgb="FFE8D9F3"/>
        </patternFill>
      </fill>
    </dxf>
    <dxf>
      <font>
        <color theme="4" tint="-0.499984740745262"/>
      </font>
      <fill>
        <patternFill>
          <bgColor rgb="FFD6E0F2"/>
        </patternFill>
      </fill>
    </dxf>
    <dxf>
      <font>
        <color rgb="FF006100"/>
      </font>
      <fill>
        <patternFill>
          <bgColor rgb="FFC6EFCE"/>
        </patternFill>
      </fill>
    </dxf>
    <dxf>
      <font>
        <color rgb="FF8A3500"/>
      </font>
      <fill>
        <patternFill>
          <bgColor rgb="FFFFD9C1"/>
        </patternFill>
      </fill>
    </dxf>
    <dxf>
      <font>
        <color rgb="FFC00000"/>
      </font>
      <fill>
        <patternFill>
          <bgColor rgb="FFFFC1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8A3500"/>
      </font>
      <fill>
        <patternFill>
          <bgColor rgb="FFFFD9C1"/>
        </patternFill>
      </fill>
    </dxf>
    <dxf>
      <font>
        <color rgb="FFC00000"/>
      </font>
      <fill>
        <patternFill>
          <bgColor rgb="FFFFC1C1"/>
        </patternFill>
      </fill>
    </dxf>
    <dxf>
      <font>
        <color rgb="FF9C5700"/>
      </font>
      <fill>
        <patternFill>
          <bgColor rgb="FFFFEB9C"/>
        </patternFill>
      </fill>
    </dxf>
    <dxf>
      <font>
        <color rgb="FF006100"/>
      </font>
      <fill>
        <patternFill>
          <bgColor rgb="FFC6EFCE"/>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461E64"/>
      </font>
      <fill>
        <patternFill>
          <bgColor rgb="FFE8D9F3"/>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rgb="FF8A3500"/>
      </font>
      <fill>
        <patternFill>
          <bgColor rgb="FFFFD9C1"/>
        </patternFill>
      </fill>
    </dxf>
    <dxf>
      <font>
        <color theme="4" tint="-0.499984740745262"/>
      </font>
      <fill>
        <patternFill>
          <bgColor rgb="FFD6E0F2"/>
        </patternFill>
      </fill>
    </dxf>
    <dxf>
      <font>
        <color rgb="FFC00000"/>
      </font>
      <fill>
        <patternFill>
          <bgColor rgb="FFFFC1C1"/>
        </patternFill>
      </fill>
    </dxf>
    <dxf>
      <font>
        <color theme="4" tint="-0.499984740745262"/>
      </font>
      <fill>
        <patternFill>
          <bgColor rgb="FFD6E0F2"/>
        </patternFill>
      </fill>
    </dxf>
    <dxf>
      <font>
        <color rgb="FF9C5700"/>
      </font>
      <fill>
        <patternFill>
          <bgColor rgb="FFFFEB9C"/>
        </patternFill>
      </fill>
    </dxf>
    <dxf>
      <font>
        <color rgb="FF461E64"/>
      </font>
      <fill>
        <patternFill>
          <bgColor rgb="FFE8D9F3"/>
        </patternFill>
      </fill>
    </dxf>
    <dxf>
      <font>
        <color rgb="FF006100"/>
      </font>
      <fill>
        <patternFill>
          <bgColor rgb="FFC6EFCE"/>
        </patternFill>
      </fill>
    </dxf>
  </dxfs>
  <tableStyles count="0" defaultTableStyle="TableStyleMedium2" defaultPivotStyle="PivotStyleLight16"/>
  <colors>
    <mruColors>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dimension ref="A1:H70"/>
  <sheetViews>
    <sheetView tabSelected="1" workbookViewId="0">
      <selection activeCell="B70" sqref="B70"/>
    </sheetView>
  </sheetViews>
  <sheetFormatPr defaultColWidth="0" defaultRowHeight="15" x14ac:dyDescent="0.25"/>
  <cols>
    <col min="1" max="1" width="5.140625" style="14" customWidth="1"/>
    <col min="2" max="2" width="52" customWidth="1"/>
    <col min="3" max="3" width="33.5703125" customWidth="1"/>
    <col min="4" max="4" width="26.5703125" customWidth="1"/>
    <col min="5" max="5" width="15.5703125" customWidth="1"/>
    <col min="6" max="6" width="14.85546875" style="39" customWidth="1"/>
    <col min="7" max="7" width="14.42578125" customWidth="1"/>
    <col min="8" max="8" width="30.28515625" hidden="1" customWidth="1"/>
    <col min="9" max="16384" width="9.140625" hidden="1"/>
  </cols>
  <sheetData>
    <row r="1" spans="1:8" ht="23.25" x14ac:dyDescent="0.25">
      <c r="A1" s="286" t="s">
        <v>702</v>
      </c>
      <c r="B1" s="287"/>
      <c r="C1" s="287"/>
      <c r="D1" s="287"/>
      <c r="E1" s="287"/>
      <c r="F1" s="287"/>
      <c r="G1" s="288"/>
    </row>
    <row r="2" spans="1:8" ht="50.25" customHeight="1" x14ac:dyDescent="0.25">
      <c r="A2" s="289" t="s">
        <v>20</v>
      </c>
      <c r="B2" s="289"/>
      <c r="C2" s="290" t="s">
        <v>700</v>
      </c>
      <c r="D2" s="291"/>
      <c r="E2" s="291"/>
      <c r="F2" s="291"/>
      <c r="G2" s="291"/>
    </row>
    <row r="3" spans="1:8" ht="20.25" x14ac:dyDescent="0.25">
      <c r="A3" s="281" t="s">
        <v>12</v>
      </c>
      <c r="B3" s="281"/>
      <c r="C3" s="281"/>
      <c r="D3" s="281"/>
      <c r="E3" s="281"/>
      <c r="F3" s="281"/>
      <c r="G3" s="282"/>
    </row>
    <row r="4" spans="1:8" ht="15.75" thickBot="1" x14ac:dyDescent="0.3">
      <c r="A4" s="292" t="s">
        <v>18</v>
      </c>
      <c r="B4" s="293"/>
      <c r="C4" s="9">
        <v>12</v>
      </c>
      <c r="D4" s="10"/>
      <c r="E4" s="10"/>
      <c r="F4" s="10"/>
      <c r="G4" s="10"/>
    </row>
    <row r="5" spans="1:8" x14ac:dyDescent="0.25">
      <c r="A5" s="283" t="s">
        <v>13</v>
      </c>
      <c r="B5" s="284"/>
      <c r="C5" s="284"/>
      <c r="D5" s="284"/>
      <c r="E5" s="284"/>
      <c r="F5" s="284"/>
      <c r="G5" s="285"/>
    </row>
    <row r="6" spans="1:8" x14ac:dyDescent="0.25">
      <c r="A6" s="275" t="s">
        <v>21</v>
      </c>
      <c r="B6" s="276"/>
      <c r="C6" s="276"/>
      <c r="D6" s="276"/>
      <c r="E6" s="276"/>
      <c r="F6" s="276"/>
      <c r="G6" s="277"/>
    </row>
    <row r="7" spans="1:8" x14ac:dyDescent="0.25">
      <c r="A7" s="275" t="s">
        <v>28</v>
      </c>
      <c r="B7" s="276"/>
      <c r="C7" s="276"/>
      <c r="D7" s="276"/>
      <c r="E7" s="276"/>
      <c r="F7" s="276"/>
      <c r="G7" s="277"/>
    </row>
    <row r="8" spans="1:8" x14ac:dyDescent="0.25">
      <c r="A8" s="275" t="s">
        <v>27</v>
      </c>
      <c r="B8" s="276"/>
      <c r="C8" s="276"/>
      <c r="D8" s="276"/>
      <c r="E8" s="276"/>
      <c r="F8" s="276"/>
      <c r="G8" s="277"/>
    </row>
    <row r="9" spans="1:8" x14ac:dyDescent="0.25">
      <c r="A9" s="275" t="s">
        <v>26</v>
      </c>
      <c r="B9" s="276"/>
      <c r="C9" s="276"/>
      <c r="D9" s="276"/>
      <c r="E9" s="276"/>
      <c r="F9" s="276"/>
      <c r="G9" s="277"/>
    </row>
    <row r="10" spans="1:8" x14ac:dyDescent="0.25">
      <c r="A10" s="275" t="s">
        <v>24</v>
      </c>
      <c r="B10" s="276"/>
      <c r="C10" s="276"/>
      <c r="D10" s="276"/>
      <c r="E10" s="276"/>
      <c r="F10" s="276"/>
      <c r="G10" s="277"/>
    </row>
    <row r="11" spans="1:8" x14ac:dyDescent="0.25">
      <c r="A11" s="275" t="s">
        <v>25</v>
      </c>
      <c r="B11" s="276"/>
      <c r="C11" s="276"/>
      <c r="D11" s="276"/>
      <c r="E11" s="276"/>
      <c r="F11" s="276"/>
      <c r="G11" s="277"/>
    </row>
    <row r="12" spans="1:8" x14ac:dyDescent="0.25">
      <c r="A12" s="275" t="s">
        <v>23</v>
      </c>
      <c r="B12" s="276"/>
      <c r="C12" s="276"/>
      <c r="D12" s="276"/>
      <c r="E12" s="276"/>
      <c r="F12" s="276"/>
      <c r="G12" s="277"/>
    </row>
    <row r="13" spans="1:8" ht="15.75" thickBot="1" x14ac:dyDescent="0.3">
      <c r="A13" s="278" t="s">
        <v>22</v>
      </c>
      <c r="B13" s="279"/>
      <c r="C13" s="279"/>
      <c r="D13" s="279"/>
      <c r="E13" s="279"/>
      <c r="F13" s="279"/>
      <c r="G13" s="280"/>
    </row>
    <row r="14" spans="1:8" ht="30" x14ac:dyDescent="0.25">
      <c r="A14" s="8" t="s">
        <v>0</v>
      </c>
      <c r="B14" s="8" t="s">
        <v>1</v>
      </c>
      <c r="C14" s="8" t="s">
        <v>10</v>
      </c>
      <c r="D14" s="8" t="s">
        <v>2</v>
      </c>
      <c r="E14" s="8" t="s">
        <v>4</v>
      </c>
      <c r="F14" s="8" t="s">
        <v>3</v>
      </c>
      <c r="G14" s="8" t="s">
        <v>8</v>
      </c>
      <c r="H14" s="23" t="s">
        <v>50</v>
      </c>
    </row>
    <row r="15" spans="1:8" ht="45" x14ac:dyDescent="0.25">
      <c r="A15" s="8">
        <v>1</v>
      </c>
      <c r="B15" s="32" t="s">
        <v>45</v>
      </c>
      <c r="C15" s="30" t="s">
        <v>17</v>
      </c>
      <c r="D15" s="31" t="s">
        <v>7</v>
      </c>
      <c r="E15" s="15">
        <v>1</v>
      </c>
      <c r="F15" s="8" t="s">
        <v>6</v>
      </c>
      <c r="G15" s="15">
        <v>1</v>
      </c>
    </row>
    <row r="16" spans="1:8" ht="47.25" x14ac:dyDescent="0.25">
      <c r="A16" s="4">
        <v>2</v>
      </c>
      <c r="B16" s="81" t="s">
        <v>33</v>
      </c>
      <c r="C16" s="27" t="s">
        <v>17</v>
      </c>
      <c r="D16" s="28" t="s">
        <v>7</v>
      </c>
      <c r="E16" s="6">
        <v>1</v>
      </c>
      <c r="F16" s="24" t="s">
        <v>6</v>
      </c>
      <c r="G16" s="16">
        <v>1</v>
      </c>
      <c r="H16" s="22"/>
    </row>
    <row r="17" spans="1:8" ht="45" x14ac:dyDescent="0.25">
      <c r="A17" s="8">
        <v>3</v>
      </c>
      <c r="B17" s="55" t="s">
        <v>304</v>
      </c>
      <c r="C17" s="30" t="s">
        <v>17</v>
      </c>
      <c r="D17" s="47" t="s">
        <v>7</v>
      </c>
      <c r="E17" s="15">
        <v>1</v>
      </c>
      <c r="F17" s="47" t="s">
        <v>6</v>
      </c>
      <c r="G17" s="15">
        <v>1</v>
      </c>
      <c r="H17" s="22"/>
    </row>
    <row r="18" spans="1:8" ht="45" x14ac:dyDescent="0.25">
      <c r="A18" s="4">
        <v>4</v>
      </c>
      <c r="B18" s="107" t="s">
        <v>284</v>
      </c>
      <c r="C18" s="30" t="s">
        <v>17</v>
      </c>
      <c r="D18" s="47" t="s">
        <v>11</v>
      </c>
      <c r="E18" s="15">
        <v>1</v>
      </c>
      <c r="F18" s="47" t="s">
        <v>6</v>
      </c>
      <c r="G18" s="15">
        <v>1</v>
      </c>
      <c r="H18" s="22"/>
    </row>
    <row r="19" spans="1:8" ht="21" thickBot="1" x14ac:dyDescent="0.3">
      <c r="A19" s="281" t="s">
        <v>15</v>
      </c>
      <c r="B19" s="281"/>
      <c r="C19" s="281"/>
      <c r="D19" s="281"/>
      <c r="E19" s="281"/>
      <c r="F19" s="281"/>
      <c r="G19" s="282"/>
    </row>
    <row r="20" spans="1:8" x14ac:dyDescent="0.25">
      <c r="A20" s="283" t="s">
        <v>13</v>
      </c>
      <c r="B20" s="284"/>
      <c r="C20" s="284"/>
      <c r="D20" s="284"/>
      <c r="E20" s="284"/>
      <c r="F20" s="284"/>
      <c r="G20" s="285"/>
    </row>
    <row r="21" spans="1:8" x14ac:dyDescent="0.25">
      <c r="A21" s="275" t="s">
        <v>21</v>
      </c>
      <c r="B21" s="276"/>
      <c r="C21" s="276"/>
      <c r="D21" s="276"/>
      <c r="E21" s="276"/>
      <c r="F21" s="276"/>
      <c r="G21" s="277"/>
    </row>
    <row r="22" spans="1:8" x14ac:dyDescent="0.25">
      <c r="A22" s="275" t="s">
        <v>28</v>
      </c>
      <c r="B22" s="276"/>
      <c r="C22" s="276"/>
      <c r="D22" s="276"/>
      <c r="E22" s="276"/>
      <c r="F22" s="276"/>
      <c r="G22" s="277"/>
    </row>
    <row r="23" spans="1:8" x14ac:dyDescent="0.25">
      <c r="A23" s="275" t="s">
        <v>27</v>
      </c>
      <c r="B23" s="276"/>
      <c r="C23" s="276"/>
      <c r="D23" s="276"/>
      <c r="E23" s="276"/>
      <c r="F23" s="276"/>
      <c r="G23" s="277"/>
    </row>
    <row r="24" spans="1:8" x14ac:dyDescent="0.25">
      <c r="A24" s="275" t="s">
        <v>26</v>
      </c>
      <c r="B24" s="276"/>
      <c r="C24" s="276"/>
      <c r="D24" s="276"/>
      <c r="E24" s="276"/>
      <c r="F24" s="276"/>
      <c r="G24" s="277"/>
    </row>
    <row r="25" spans="1:8" x14ac:dyDescent="0.25">
      <c r="A25" s="275" t="s">
        <v>24</v>
      </c>
      <c r="B25" s="276"/>
      <c r="C25" s="276"/>
      <c r="D25" s="276"/>
      <c r="E25" s="276"/>
      <c r="F25" s="276"/>
      <c r="G25" s="277"/>
    </row>
    <row r="26" spans="1:8" x14ac:dyDescent="0.25">
      <c r="A26" s="275" t="s">
        <v>25</v>
      </c>
      <c r="B26" s="276"/>
      <c r="C26" s="276"/>
      <c r="D26" s="276"/>
      <c r="E26" s="276"/>
      <c r="F26" s="276"/>
      <c r="G26" s="277"/>
    </row>
    <row r="27" spans="1:8" x14ac:dyDescent="0.25">
      <c r="A27" s="275" t="s">
        <v>23</v>
      </c>
      <c r="B27" s="276"/>
      <c r="C27" s="276"/>
      <c r="D27" s="276"/>
      <c r="E27" s="276"/>
      <c r="F27" s="276"/>
      <c r="G27" s="277"/>
    </row>
    <row r="28" spans="1:8" ht="15.75" thickBot="1" x14ac:dyDescent="0.3">
      <c r="A28" s="278" t="s">
        <v>22</v>
      </c>
      <c r="B28" s="279"/>
      <c r="C28" s="279"/>
      <c r="D28" s="279"/>
      <c r="E28" s="279"/>
      <c r="F28" s="279"/>
      <c r="G28" s="280"/>
    </row>
    <row r="29" spans="1:8" ht="30" x14ac:dyDescent="0.25">
      <c r="A29" s="8" t="s">
        <v>0</v>
      </c>
      <c r="B29" s="8" t="s">
        <v>1</v>
      </c>
      <c r="C29" s="8" t="s">
        <v>10</v>
      </c>
      <c r="D29" s="8" t="s">
        <v>2</v>
      </c>
      <c r="E29" s="8" t="s">
        <v>4</v>
      </c>
      <c r="F29" s="8" t="s">
        <v>3</v>
      </c>
      <c r="G29" s="8" t="s">
        <v>8</v>
      </c>
    </row>
    <row r="30" spans="1:8" ht="45" x14ac:dyDescent="0.25">
      <c r="A30" s="4">
        <v>1</v>
      </c>
      <c r="B30" s="124" t="s">
        <v>522</v>
      </c>
      <c r="C30" s="7" t="s">
        <v>17</v>
      </c>
      <c r="D30" s="28" t="s">
        <v>49</v>
      </c>
      <c r="E30" s="257">
        <v>1</v>
      </c>
      <c r="F30" s="26" t="s">
        <v>55</v>
      </c>
      <c r="G30" s="257">
        <v>12</v>
      </c>
    </row>
    <row r="31" spans="1:8" ht="47.25" x14ac:dyDescent="0.25">
      <c r="A31" s="42">
        <v>2</v>
      </c>
      <c r="B31" s="50" t="s">
        <v>543</v>
      </c>
      <c r="C31" s="27" t="s">
        <v>17</v>
      </c>
      <c r="D31" s="28" t="s">
        <v>11</v>
      </c>
      <c r="E31" s="34">
        <v>1</v>
      </c>
      <c r="F31" s="26" t="s">
        <v>56</v>
      </c>
      <c r="G31" s="33">
        <v>12</v>
      </c>
    </row>
    <row r="32" spans="1:8" ht="47.25" x14ac:dyDescent="0.25">
      <c r="A32" s="4">
        <v>3</v>
      </c>
      <c r="B32" s="50" t="s">
        <v>549</v>
      </c>
      <c r="C32" s="27" t="s">
        <v>17</v>
      </c>
      <c r="D32" s="28" t="s">
        <v>11</v>
      </c>
      <c r="E32" s="34">
        <v>1</v>
      </c>
      <c r="F32" s="26" t="s">
        <v>55</v>
      </c>
      <c r="G32" s="33">
        <v>12</v>
      </c>
    </row>
    <row r="33" spans="1:7" s="231" customFormat="1" ht="47.25" x14ac:dyDescent="0.25">
      <c r="A33" s="42">
        <v>4</v>
      </c>
      <c r="B33" s="255" t="s">
        <v>260</v>
      </c>
      <c r="C33" s="256" t="s">
        <v>17</v>
      </c>
      <c r="D33" s="28" t="s">
        <v>11</v>
      </c>
      <c r="E33" s="258">
        <v>1</v>
      </c>
      <c r="F33" s="26" t="s">
        <v>55</v>
      </c>
      <c r="G33" s="259">
        <v>12</v>
      </c>
    </row>
    <row r="34" spans="1:7" s="231" customFormat="1" ht="47.25" x14ac:dyDescent="0.25">
      <c r="A34" s="4">
        <v>5</v>
      </c>
      <c r="B34" s="105" t="s">
        <v>248</v>
      </c>
      <c r="C34" s="256" t="s">
        <v>17</v>
      </c>
      <c r="D34" s="28" t="s">
        <v>11</v>
      </c>
      <c r="E34" s="258">
        <v>1</v>
      </c>
      <c r="F34" s="26" t="s">
        <v>55</v>
      </c>
      <c r="G34" s="259">
        <v>12</v>
      </c>
    </row>
    <row r="35" spans="1:7" ht="21" thickBot="1" x14ac:dyDescent="0.3">
      <c r="A35" s="281" t="s">
        <v>16</v>
      </c>
      <c r="B35" s="281"/>
      <c r="C35" s="281"/>
      <c r="D35" s="281"/>
      <c r="E35" s="281"/>
      <c r="F35" s="281"/>
      <c r="G35" s="282"/>
    </row>
    <row r="36" spans="1:7" x14ac:dyDescent="0.25">
      <c r="A36" s="283" t="s">
        <v>13</v>
      </c>
      <c r="B36" s="284"/>
      <c r="C36" s="284"/>
      <c r="D36" s="284"/>
      <c r="E36" s="284"/>
      <c r="F36" s="284"/>
      <c r="G36" s="285"/>
    </row>
    <row r="37" spans="1:7" x14ac:dyDescent="0.25">
      <c r="A37" s="275" t="s">
        <v>21</v>
      </c>
      <c r="B37" s="276"/>
      <c r="C37" s="276"/>
      <c r="D37" s="276"/>
      <c r="E37" s="276"/>
      <c r="F37" s="276"/>
      <c r="G37" s="277"/>
    </row>
    <row r="38" spans="1:7" x14ac:dyDescent="0.25">
      <c r="A38" s="275" t="s">
        <v>28</v>
      </c>
      <c r="B38" s="276"/>
      <c r="C38" s="276"/>
      <c r="D38" s="276"/>
      <c r="E38" s="276"/>
      <c r="F38" s="276"/>
      <c r="G38" s="277"/>
    </row>
    <row r="39" spans="1:7" x14ac:dyDescent="0.25">
      <c r="A39" s="275" t="s">
        <v>27</v>
      </c>
      <c r="B39" s="276"/>
      <c r="C39" s="276"/>
      <c r="D39" s="276"/>
      <c r="E39" s="276"/>
      <c r="F39" s="276"/>
      <c r="G39" s="277"/>
    </row>
    <row r="40" spans="1:7" x14ac:dyDescent="0.25">
      <c r="A40" s="275" t="s">
        <v>26</v>
      </c>
      <c r="B40" s="276"/>
      <c r="C40" s="276"/>
      <c r="D40" s="276"/>
      <c r="E40" s="276"/>
      <c r="F40" s="276"/>
      <c r="G40" s="277"/>
    </row>
    <row r="41" spans="1:7" x14ac:dyDescent="0.25">
      <c r="A41" s="275" t="s">
        <v>24</v>
      </c>
      <c r="B41" s="276"/>
      <c r="C41" s="276"/>
      <c r="D41" s="276"/>
      <c r="E41" s="276"/>
      <c r="F41" s="276"/>
      <c r="G41" s="277"/>
    </row>
    <row r="42" spans="1:7" x14ac:dyDescent="0.25">
      <c r="A42" s="275" t="s">
        <v>25</v>
      </c>
      <c r="B42" s="276"/>
      <c r="C42" s="276"/>
      <c r="D42" s="276"/>
      <c r="E42" s="276"/>
      <c r="F42" s="276"/>
      <c r="G42" s="277"/>
    </row>
    <row r="43" spans="1:7" x14ac:dyDescent="0.25">
      <c r="A43" s="275" t="s">
        <v>23</v>
      </c>
      <c r="B43" s="276"/>
      <c r="C43" s="276"/>
      <c r="D43" s="276"/>
      <c r="E43" s="276"/>
      <c r="F43" s="276"/>
      <c r="G43" s="277"/>
    </row>
    <row r="44" spans="1:7" ht="15.75" thickBot="1" x14ac:dyDescent="0.3">
      <c r="A44" s="278" t="s">
        <v>22</v>
      </c>
      <c r="B44" s="279"/>
      <c r="C44" s="279"/>
      <c r="D44" s="279"/>
      <c r="E44" s="279"/>
      <c r="F44" s="279"/>
      <c r="G44" s="280"/>
    </row>
    <row r="45" spans="1:7" ht="30" x14ac:dyDescent="0.25">
      <c r="A45" s="8" t="s">
        <v>0</v>
      </c>
      <c r="B45" s="8" t="s">
        <v>1</v>
      </c>
      <c r="C45" s="8" t="s">
        <v>10</v>
      </c>
      <c r="D45" s="8" t="s">
        <v>2</v>
      </c>
      <c r="E45" s="8" t="s">
        <v>4</v>
      </c>
      <c r="F45" s="8" t="s">
        <v>3</v>
      </c>
      <c r="G45" s="8" t="s">
        <v>8</v>
      </c>
    </row>
    <row r="46" spans="1:7" ht="47.25" x14ac:dyDescent="0.25">
      <c r="A46" s="4">
        <v>1</v>
      </c>
      <c r="B46" s="81" t="s">
        <v>52</v>
      </c>
      <c r="C46" s="27" t="s">
        <v>17</v>
      </c>
      <c r="D46" s="28" t="s">
        <v>5</v>
      </c>
      <c r="E46" s="34">
        <v>1</v>
      </c>
      <c r="F46" s="23" t="s">
        <v>6</v>
      </c>
      <c r="G46" s="33">
        <v>1</v>
      </c>
    </row>
    <row r="47" spans="1:7" ht="47.25" x14ac:dyDescent="0.25">
      <c r="A47" s="4">
        <v>2</v>
      </c>
      <c r="B47" s="35" t="s">
        <v>47</v>
      </c>
      <c r="C47" s="27" t="s">
        <v>17</v>
      </c>
      <c r="D47" s="28" t="s">
        <v>7</v>
      </c>
      <c r="E47" s="34">
        <v>1</v>
      </c>
      <c r="F47" s="26" t="s">
        <v>6</v>
      </c>
      <c r="G47" s="33">
        <v>1</v>
      </c>
    </row>
    <row r="48" spans="1:7" ht="47.25" x14ac:dyDescent="0.25">
      <c r="A48" s="3">
        <v>3</v>
      </c>
      <c r="B48" s="35" t="s">
        <v>36</v>
      </c>
      <c r="C48" s="27" t="s">
        <v>17</v>
      </c>
      <c r="D48" s="28" t="s">
        <v>7</v>
      </c>
      <c r="E48" s="34">
        <v>1</v>
      </c>
      <c r="F48" s="123" t="s">
        <v>6</v>
      </c>
      <c r="G48" s="33">
        <v>1</v>
      </c>
    </row>
    <row r="49" spans="1:7" ht="20.25" x14ac:dyDescent="0.25">
      <c r="A49" s="281" t="s">
        <v>14</v>
      </c>
      <c r="B49" s="281"/>
      <c r="C49" s="281"/>
      <c r="D49" s="281"/>
      <c r="E49" s="281"/>
      <c r="F49" s="281"/>
      <c r="G49" s="282"/>
    </row>
    <row r="50" spans="1:7" ht="30" x14ac:dyDescent="0.25">
      <c r="A50" s="4" t="s">
        <v>0</v>
      </c>
      <c r="B50" s="4" t="s">
        <v>1</v>
      </c>
      <c r="C50" s="4" t="s">
        <v>10</v>
      </c>
      <c r="D50" s="4" t="s">
        <v>2</v>
      </c>
      <c r="E50" s="4" t="s">
        <v>4</v>
      </c>
      <c r="F50" s="4" t="s">
        <v>3</v>
      </c>
      <c r="G50" s="4" t="s">
        <v>8</v>
      </c>
    </row>
    <row r="51" spans="1:7" ht="45" x14ac:dyDescent="0.25">
      <c r="A51" s="3">
        <v>1</v>
      </c>
      <c r="B51" s="13" t="s">
        <v>29</v>
      </c>
      <c r="C51" s="7" t="s">
        <v>17</v>
      </c>
      <c r="D51" s="38" t="s">
        <v>9</v>
      </c>
      <c r="E51" s="5">
        <v>1</v>
      </c>
      <c r="F51" s="11" t="s">
        <v>6</v>
      </c>
      <c r="G51" s="5">
        <f>E51</f>
        <v>1</v>
      </c>
    </row>
    <row r="52" spans="1:7" ht="45" x14ac:dyDescent="0.25">
      <c r="A52" s="3">
        <v>2</v>
      </c>
      <c r="B52" s="271" t="s">
        <v>291</v>
      </c>
      <c r="C52" s="7" t="s">
        <v>17</v>
      </c>
      <c r="D52" s="273" t="s">
        <v>49</v>
      </c>
      <c r="E52" s="269">
        <v>1</v>
      </c>
      <c r="F52" s="4" t="s">
        <v>6</v>
      </c>
      <c r="G52" s="269">
        <v>1</v>
      </c>
    </row>
    <row r="53" spans="1:7" ht="45" x14ac:dyDescent="0.25">
      <c r="A53" s="3">
        <v>3</v>
      </c>
      <c r="B53" s="272" t="s">
        <v>539</v>
      </c>
      <c r="C53" s="7" t="s">
        <v>17</v>
      </c>
      <c r="D53" s="273" t="s">
        <v>9</v>
      </c>
      <c r="E53" s="269">
        <v>1</v>
      </c>
      <c r="F53" s="4" t="s">
        <v>6</v>
      </c>
      <c r="G53" s="269">
        <v>1</v>
      </c>
    </row>
    <row r="54" spans="1:7" ht="45" x14ac:dyDescent="0.25">
      <c r="A54" s="3">
        <v>4</v>
      </c>
      <c r="B54" s="272" t="s">
        <v>688</v>
      </c>
      <c r="C54" s="7" t="s">
        <v>17</v>
      </c>
      <c r="D54" s="273" t="s">
        <v>49</v>
      </c>
      <c r="E54" s="269">
        <v>1</v>
      </c>
      <c r="F54" s="4" t="s">
        <v>6</v>
      </c>
      <c r="G54" s="269">
        <v>1</v>
      </c>
    </row>
    <row r="55" spans="1:7" s="227" customFormat="1" ht="45" x14ac:dyDescent="0.25">
      <c r="A55" s="3">
        <v>5</v>
      </c>
      <c r="B55" s="91" t="s">
        <v>643</v>
      </c>
      <c r="C55" s="65" t="s">
        <v>17</v>
      </c>
      <c r="D55" s="28" t="s">
        <v>9</v>
      </c>
      <c r="E55" s="66">
        <v>1</v>
      </c>
      <c r="F55" s="42" t="s">
        <v>6</v>
      </c>
      <c r="G55" s="66">
        <v>1</v>
      </c>
    </row>
    <row r="56" spans="1:7" s="227" customFormat="1" ht="45" x14ac:dyDescent="0.25">
      <c r="A56" s="3">
        <v>6</v>
      </c>
      <c r="B56" s="113" t="s">
        <v>534</v>
      </c>
      <c r="C56" s="65" t="s">
        <v>17</v>
      </c>
      <c r="D56" s="240" t="s">
        <v>9</v>
      </c>
      <c r="E56" s="66">
        <v>1</v>
      </c>
      <c r="F56" s="42" t="s">
        <v>6</v>
      </c>
      <c r="G56" s="66">
        <v>1</v>
      </c>
    </row>
    <row r="57" spans="1:7" s="227" customFormat="1" ht="45" x14ac:dyDescent="0.25">
      <c r="A57" s="3">
        <v>7</v>
      </c>
      <c r="B57" s="113" t="s">
        <v>665</v>
      </c>
      <c r="C57" s="65" t="s">
        <v>17</v>
      </c>
      <c r="D57" s="240" t="s">
        <v>49</v>
      </c>
      <c r="E57" s="66">
        <v>1</v>
      </c>
      <c r="F57" s="42" t="s">
        <v>6</v>
      </c>
      <c r="G57" s="66">
        <v>1</v>
      </c>
    </row>
    <row r="58" spans="1:7" s="227" customFormat="1" ht="45" x14ac:dyDescent="0.25">
      <c r="A58" s="3">
        <v>8</v>
      </c>
      <c r="B58" s="44" t="s">
        <v>32</v>
      </c>
      <c r="C58" s="65" t="s">
        <v>17</v>
      </c>
      <c r="D58" s="41" t="s">
        <v>9</v>
      </c>
      <c r="E58" s="274">
        <v>1</v>
      </c>
      <c r="F58" s="43" t="s">
        <v>6</v>
      </c>
      <c r="G58" s="274">
        <f>E58</f>
        <v>1</v>
      </c>
    </row>
    <row r="59" spans="1:7" s="227" customFormat="1" ht="45" x14ac:dyDescent="0.25">
      <c r="A59" s="3">
        <v>9</v>
      </c>
      <c r="B59" s="75" t="s">
        <v>54</v>
      </c>
      <c r="C59" s="65" t="s">
        <v>17</v>
      </c>
      <c r="D59" s="240" t="s">
        <v>9</v>
      </c>
      <c r="E59" s="66">
        <v>1</v>
      </c>
      <c r="F59" s="42" t="s">
        <v>6</v>
      </c>
      <c r="G59" s="66">
        <v>1</v>
      </c>
    </row>
    <row r="60" spans="1:7" s="227" customFormat="1" ht="45" x14ac:dyDescent="0.25">
      <c r="A60" s="3">
        <v>10</v>
      </c>
      <c r="B60" s="113" t="s">
        <v>541</v>
      </c>
      <c r="C60" s="65" t="s">
        <v>17</v>
      </c>
      <c r="D60" s="240" t="s">
        <v>49</v>
      </c>
      <c r="E60" s="66">
        <v>1</v>
      </c>
      <c r="F60" s="42" t="s">
        <v>6</v>
      </c>
      <c r="G60" s="66">
        <v>1</v>
      </c>
    </row>
    <row r="61" spans="1:7" s="227" customFormat="1" ht="45" x14ac:dyDescent="0.25">
      <c r="A61" s="3">
        <v>11</v>
      </c>
      <c r="B61" s="113" t="s">
        <v>537</v>
      </c>
      <c r="C61" s="65" t="s">
        <v>17</v>
      </c>
      <c r="D61" s="240" t="s">
        <v>49</v>
      </c>
      <c r="E61" s="66">
        <v>1</v>
      </c>
      <c r="F61" s="42" t="s">
        <v>6</v>
      </c>
      <c r="G61" s="66">
        <v>1</v>
      </c>
    </row>
    <row r="62" spans="1:7" s="227" customFormat="1" ht="45" x14ac:dyDescent="0.25">
      <c r="A62" s="3">
        <v>12</v>
      </c>
      <c r="B62" s="113" t="s">
        <v>674</v>
      </c>
      <c r="C62" s="65" t="s">
        <v>17</v>
      </c>
      <c r="D62" s="240" t="s">
        <v>49</v>
      </c>
      <c r="E62" s="66">
        <v>1</v>
      </c>
      <c r="F62" s="42" t="s">
        <v>6</v>
      </c>
      <c r="G62" s="66">
        <v>1</v>
      </c>
    </row>
    <row r="63" spans="1:7" s="227" customFormat="1" ht="45" x14ac:dyDescent="0.25">
      <c r="A63" s="3">
        <v>13</v>
      </c>
      <c r="B63" s="45" t="s">
        <v>30</v>
      </c>
      <c r="C63" s="65" t="s">
        <v>17</v>
      </c>
      <c r="D63" s="41" t="s">
        <v>9</v>
      </c>
      <c r="E63" s="274">
        <v>1</v>
      </c>
      <c r="F63" s="43" t="s">
        <v>6</v>
      </c>
      <c r="G63" s="274">
        <f>E63</f>
        <v>1</v>
      </c>
    </row>
    <row r="64" spans="1:7" s="227" customFormat="1" ht="45" x14ac:dyDescent="0.25">
      <c r="A64" s="3">
        <v>14</v>
      </c>
      <c r="B64" s="75" t="s">
        <v>59</v>
      </c>
      <c r="C64" s="65" t="s">
        <v>17</v>
      </c>
      <c r="D64" s="240" t="s">
        <v>9</v>
      </c>
      <c r="E64" s="66">
        <v>1</v>
      </c>
      <c r="F64" s="42" t="s">
        <v>6</v>
      </c>
      <c r="G64" s="66">
        <v>1</v>
      </c>
    </row>
    <row r="65" spans="1:7" s="227" customFormat="1" ht="45" x14ac:dyDescent="0.25">
      <c r="A65" s="3">
        <v>15</v>
      </c>
      <c r="B65" s="113" t="s">
        <v>516</v>
      </c>
      <c r="C65" s="65" t="s">
        <v>17</v>
      </c>
      <c r="D65" s="240" t="s">
        <v>49</v>
      </c>
      <c r="E65" s="66">
        <v>1</v>
      </c>
      <c r="F65" s="42" t="s">
        <v>6</v>
      </c>
      <c r="G65" s="66">
        <v>1</v>
      </c>
    </row>
    <row r="66" spans="1:7" s="227" customFormat="1" ht="45" x14ac:dyDescent="0.25">
      <c r="A66" s="3">
        <v>16</v>
      </c>
      <c r="B66" s="75" t="s">
        <v>293</v>
      </c>
      <c r="C66" s="65" t="s">
        <v>17</v>
      </c>
      <c r="D66" s="240" t="s">
        <v>49</v>
      </c>
      <c r="E66" s="66">
        <v>1</v>
      </c>
      <c r="F66" s="42" t="s">
        <v>6</v>
      </c>
      <c r="G66" s="66">
        <v>1</v>
      </c>
    </row>
    <row r="67" spans="1:7" s="227" customFormat="1" ht="45" x14ac:dyDescent="0.25">
      <c r="A67" s="3">
        <v>17</v>
      </c>
      <c r="B67" s="120" t="s">
        <v>528</v>
      </c>
      <c r="C67" s="65" t="s">
        <v>17</v>
      </c>
      <c r="D67" s="240" t="s">
        <v>9</v>
      </c>
      <c r="E67" s="66">
        <v>1</v>
      </c>
      <c r="F67" s="42" t="s">
        <v>6</v>
      </c>
      <c r="G67" s="66">
        <v>1</v>
      </c>
    </row>
    <row r="68" spans="1:7" s="227" customFormat="1" ht="45" x14ac:dyDescent="0.25">
      <c r="A68" s="3">
        <v>18</v>
      </c>
      <c r="B68" s="44" t="s">
        <v>31</v>
      </c>
      <c r="C68" s="65" t="s">
        <v>17</v>
      </c>
      <c r="D68" s="41" t="s">
        <v>9</v>
      </c>
      <c r="E68" s="274">
        <v>1</v>
      </c>
      <c r="F68" s="43" t="s">
        <v>6</v>
      </c>
      <c r="G68" s="274">
        <f>E68</f>
        <v>1</v>
      </c>
    </row>
    <row r="69" spans="1:7" s="227" customFormat="1" ht="45" x14ac:dyDescent="0.25">
      <c r="A69" s="3">
        <v>19</v>
      </c>
      <c r="B69" s="113" t="s">
        <v>660</v>
      </c>
      <c r="C69" s="65" t="s">
        <v>17</v>
      </c>
      <c r="D69" s="240" t="s">
        <v>49</v>
      </c>
      <c r="E69" s="66">
        <v>1</v>
      </c>
      <c r="F69" s="42" t="s">
        <v>6</v>
      </c>
      <c r="G69" s="66">
        <v>1</v>
      </c>
    </row>
    <row r="70" spans="1:7" s="227" customFormat="1" ht="45" x14ac:dyDescent="0.25">
      <c r="A70" s="3">
        <v>20</v>
      </c>
      <c r="B70" s="110" t="s">
        <v>60</v>
      </c>
      <c r="C70" s="65" t="s">
        <v>17</v>
      </c>
      <c r="D70" s="240" t="s">
        <v>9</v>
      </c>
      <c r="E70" s="66">
        <v>1</v>
      </c>
      <c r="F70" s="42" t="s">
        <v>6</v>
      </c>
      <c r="G70" s="66">
        <v>1</v>
      </c>
    </row>
  </sheetData>
  <sortState xmlns:xlrd2="http://schemas.microsoft.com/office/spreadsheetml/2017/richdata2" ref="B51:G70">
    <sortCondition ref="B51:B70"/>
  </sortState>
  <mergeCells count="35">
    <mergeCell ref="A1:G1"/>
    <mergeCell ref="A2:B2"/>
    <mergeCell ref="C2:G2"/>
    <mergeCell ref="A13:G13"/>
    <mergeCell ref="A5:G5"/>
    <mergeCell ref="A6:G6"/>
    <mergeCell ref="A7:G7"/>
    <mergeCell ref="A8:G8"/>
    <mergeCell ref="A9:G9"/>
    <mergeCell ref="A10:G10"/>
    <mergeCell ref="A11:G11"/>
    <mergeCell ref="A3:G3"/>
    <mergeCell ref="A4:B4"/>
    <mergeCell ref="A12:G12"/>
    <mergeCell ref="A36:G36"/>
    <mergeCell ref="A19:G19"/>
    <mergeCell ref="A20:G20"/>
    <mergeCell ref="A21:G21"/>
    <mergeCell ref="A22:G22"/>
    <mergeCell ref="A23:G23"/>
    <mergeCell ref="A24:G24"/>
    <mergeCell ref="A25:G25"/>
    <mergeCell ref="A26:G26"/>
    <mergeCell ref="A27:G27"/>
    <mergeCell ref="A28:G28"/>
    <mergeCell ref="A35:G35"/>
    <mergeCell ref="A43:G43"/>
    <mergeCell ref="A44:G44"/>
    <mergeCell ref="A49:G49"/>
    <mergeCell ref="A37:G37"/>
    <mergeCell ref="A38:G38"/>
    <mergeCell ref="A39:G39"/>
    <mergeCell ref="A40:G40"/>
    <mergeCell ref="A41:G41"/>
    <mergeCell ref="A42:G42"/>
  </mergeCells>
  <dataValidations count="4">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46 B30:B31 B18" xr:uid="{961E871C-6FA3-4970-8E15-FA277242BF08}"/>
    <dataValidation type="list" allowBlank="1" showInputMessage="1" showErrorMessage="1" sqref="D51:D52" xr:uid="{E7B0AEAF-CE11-4135-8AAA-E3F392E3D2E1}">
      <formula1>"Охрана труда, Техника безопасности"</formula1>
    </dataValidation>
    <dataValidation type="list" allowBlank="1" showInputMessage="1" showErrorMessage="1" sqref="D15" xr:uid="{3A530EFB-A676-4730-93F2-13876E48465C}">
      <formula1>"Мебель, Оборудование, Программное обеспечение, Оборудование IT"</formula1>
    </dataValidation>
    <dataValidation allowBlank="1" showErrorMessage="1" sqref="B55:B70" xr:uid="{66557200-9924-4D4E-9FF5-2B733AF281BE}"/>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D46:D48 D16:D18 D30:D34 D55</xm:sqref>
        </x14:dataValidation>
        <x14:dataValidation type="list" allowBlank="1" showInputMessage="1" showErrorMessage="1" xr:uid="{B4A48FC8-6040-4870-ACFE-B701BC64997B}">
          <x14:formula1>
            <xm:f>Виды!$A$1:$A$6</xm:f>
          </x14:formula1>
          <xm:sqref>D33:D34 D56:D70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dimension ref="A1:H140"/>
  <sheetViews>
    <sheetView zoomScaleNormal="100" workbookViewId="0">
      <pane ySplit="1" topLeftCell="A2" activePane="bottomLeft" state="frozen"/>
      <selection pane="bottomLeft" activeCell="A2" sqref="A2:G2"/>
    </sheetView>
  </sheetViews>
  <sheetFormatPr defaultColWidth="0" defaultRowHeight="15" x14ac:dyDescent="0.25"/>
  <cols>
    <col min="1" max="1" width="8.5703125" style="227" customWidth="1"/>
    <col min="2" max="2" width="60.85546875" style="229" customWidth="1"/>
    <col min="3" max="3" width="54.42578125" style="227" customWidth="1"/>
    <col min="4" max="4" width="21.42578125" style="230" customWidth="1"/>
    <col min="5" max="5" width="12.5703125" style="227" customWidth="1"/>
    <col min="6" max="6" width="13.42578125" style="231" customWidth="1"/>
    <col min="7" max="7" width="12" style="227" customWidth="1"/>
    <col min="8" max="8" width="26.7109375" style="227" hidden="1" customWidth="1"/>
    <col min="9" max="9" width="0" style="227" hidden="1" customWidth="1"/>
    <col min="10" max="16384" width="0" style="227" hidden="1"/>
  </cols>
  <sheetData>
    <row r="1" spans="1:8" ht="42.75" x14ac:dyDescent="0.25">
      <c r="A1" s="17" t="s">
        <v>0</v>
      </c>
      <c r="B1" s="17" t="s">
        <v>1</v>
      </c>
      <c r="C1" s="17" t="s">
        <v>10</v>
      </c>
      <c r="D1" s="17" t="s">
        <v>2</v>
      </c>
      <c r="E1" s="17" t="s">
        <v>4</v>
      </c>
      <c r="F1" s="17" t="s">
        <v>3</v>
      </c>
      <c r="G1" s="17" t="s">
        <v>8</v>
      </c>
      <c r="H1" s="21" t="s">
        <v>50</v>
      </c>
    </row>
    <row r="2" spans="1:8" ht="20.25" x14ac:dyDescent="0.25">
      <c r="A2" s="294" t="s">
        <v>7</v>
      </c>
      <c r="B2" s="295"/>
      <c r="C2" s="295"/>
      <c r="D2" s="295"/>
      <c r="E2" s="295"/>
      <c r="F2" s="295"/>
      <c r="G2" s="296"/>
    </row>
    <row r="3" spans="1:8" ht="30" x14ac:dyDescent="0.25">
      <c r="A3" s="4">
        <v>1</v>
      </c>
      <c r="B3" s="13" t="s">
        <v>46</v>
      </c>
      <c r="C3" s="7" t="s">
        <v>17</v>
      </c>
      <c r="D3" s="1" t="s">
        <v>7</v>
      </c>
      <c r="E3" s="6">
        <v>1</v>
      </c>
      <c r="F3" s="2" t="s">
        <v>6</v>
      </c>
      <c r="G3" s="6">
        <v>1</v>
      </c>
      <c r="H3" s="228" t="e">
        <f>COUNTIF(#REF!,B3)</f>
        <v>#REF!</v>
      </c>
    </row>
    <row r="4" spans="1:8" ht="30" x14ac:dyDescent="0.25">
      <c r="A4" s="4">
        <v>2</v>
      </c>
      <c r="B4" s="13" t="s">
        <v>44</v>
      </c>
      <c r="C4" s="7" t="s">
        <v>17</v>
      </c>
      <c r="D4" s="1" t="s">
        <v>7</v>
      </c>
      <c r="E4" s="6">
        <v>1</v>
      </c>
      <c r="F4" s="2" t="s">
        <v>6</v>
      </c>
      <c r="G4" s="6">
        <v>1</v>
      </c>
      <c r="H4" s="228" t="e">
        <f>COUNTIF(#REF!,B4)</f>
        <v>#REF!</v>
      </c>
    </row>
    <row r="5" spans="1:8" ht="30" x14ac:dyDescent="0.25">
      <c r="A5" s="4">
        <v>3</v>
      </c>
      <c r="B5" s="260" t="s">
        <v>35</v>
      </c>
      <c r="C5" s="232" t="s">
        <v>17</v>
      </c>
      <c r="D5" s="19" t="s">
        <v>7</v>
      </c>
      <c r="E5" s="265">
        <v>1</v>
      </c>
      <c r="F5" s="2" t="s">
        <v>6</v>
      </c>
      <c r="G5" s="269">
        <v>1</v>
      </c>
      <c r="H5" s="228" t="e">
        <f>COUNTIF(#REF!,B5)</f>
        <v>#REF!</v>
      </c>
    </row>
    <row r="6" spans="1:8" ht="30" x14ac:dyDescent="0.25">
      <c r="A6" s="4">
        <v>4</v>
      </c>
      <c r="B6" s="261" t="s">
        <v>679</v>
      </c>
      <c r="C6" s="232" t="s">
        <v>17</v>
      </c>
      <c r="D6" s="19" t="s">
        <v>7</v>
      </c>
      <c r="E6" s="233">
        <v>1</v>
      </c>
      <c r="F6" s="2" t="s">
        <v>6</v>
      </c>
      <c r="G6" s="234">
        <v>1</v>
      </c>
      <c r="H6" s="228"/>
    </row>
    <row r="7" spans="1:8" ht="30" x14ac:dyDescent="0.25">
      <c r="A7" s="4">
        <v>5</v>
      </c>
      <c r="B7" s="75" t="s">
        <v>47</v>
      </c>
      <c r="C7" s="232" t="s">
        <v>17</v>
      </c>
      <c r="D7" s="19" t="s">
        <v>7</v>
      </c>
      <c r="E7" s="233">
        <v>1</v>
      </c>
      <c r="F7" s="267" t="s">
        <v>6</v>
      </c>
      <c r="G7" s="233">
        <v>1</v>
      </c>
      <c r="H7" s="228"/>
    </row>
    <row r="8" spans="1:8" ht="30" x14ac:dyDescent="0.25">
      <c r="A8" s="4">
        <v>6</v>
      </c>
      <c r="B8" s="235" t="s">
        <v>53</v>
      </c>
      <c r="C8" s="236" t="s">
        <v>17</v>
      </c>
      <c r="D8" s="19" t="s">
        <v>7</v>
      </c>
      <c r="E8" s="233">
        <v>1</v>
      </c>
      <c r="F8" s="237" t="s">
        <v>6</v>
      </c>
      <c r="G8" s="233">
        <v>1</v>
      </c>
      <c r="H8" s="228"/>
    </row>
    <row r="9" spans="1:8" ht="30" x14ac:dyDescent="0.25">
      <c r="A9" s="4">
        <v>7</v>
      </c>
      <c r="B9" s="35" t="s">
        <v>36</v>
      </c>
      <c r="C9" s="236" t="s">
        <v>17</v>
      </c>
      <c r="D9" s="19" t="s">
        <v>7</v>
      </c>
      <c r="E9" s="233">
        <v>1</v>
      </c>
      <c r="F9" s="237" t="s">
        <v>6</v>
      </c>
      <c r="G9" s="233">
        <v>1</v>
      </c>
      <c r="H9" s="228"/>
    </row>
    <row r="10" spans="1:8" ht="30" x14ac:dyDescent="0.25">
      <c r="A10" s="4">
        <v>8</v>
      </c>
      <c r="B10" s="262" t="s">
        <v>649</v>
      </c>
      <c r="C10" s="236" t="s">
        <v>17</v>
      </c>
      <c r="D10" s="19" t="s">
        <v>7</v>
      </c>
      <c r="E10" s="233">
        <v>1</v>
      </c>
      <c r="F10" s="237" t="s">
        <v>6</v>
      </c>
      <c r="G10" s="233">
        <v>1</v>
      </c>
      <c r="H10" s="228"/>
    </row>
    <row r="11" spans="1:8" ht="30" x14ac:dyDescent="0.25">
      <c r="A11" s="4">
        <v>9</v>
      </c>
      <c r="B11" s="50" t="s">
        <v>236</v>
      </c>
      <c r="C11" s="236" t="s">
        <v>17</v>
      </c>
      <c r="D11" s="19" t="s">
        <v>7</v>
      </c>
      <c r="E11" s="233">
        <v>1</v>
      </c>
      <c r="F11" s="237" t="s">
        <v>6</v>
      </c>
      <c r="G11" s="233">
        <v>1</v>
      </c>
      <c r="H11" s="228"/>
    </row>
    <row r="12" spans="1:8" ht="30" x14ac:dyDescent="0.25">
      <c r="A12" s="4">
        <v>10</v>
      </c>
      <c r="B12" s="263" t="s">
        <v>119</v>
      </c>
      <c r="C12" s="236" t="s">
        <v>17</v>
      </c>
      <c r="D12" s="28" t="s">
        <v>7</v>
      </c>
      <c r="E12" s="233">
        <v>1</v>
      </c>
      <c r="F12" s="237" t="s">
        <v>6</v>
      </c>
      <c r="G12" s="233">
        <v>1</v>
      </c>
      <c r="H12" s="228"/>
    </row>
    <row r="13" spans="1:8" ht="30" x14ac:dyDescent="0.25">
      <c r="A13" s="4">
        <v>11</v>
      </c>
      <c r="B13" s="45" t="s">
        <v>43</v>
      </c>
      <c r="C13" s="264" t="s">
        <v>17</v>
      </c>
      <c r="D13" s="1" t="s">
        <v>7</v>
      </c>
      <c r="E13" s="266">
        <v>1</v>
      </c>
      <c r="F13" s="268" t="s">
        <v>6</v>
      </c>
      <c r="G13" s="270">
        <v>1</v>
      </c>
      <c r="H13" s="228"/>
    </row>
    <row r="14" spans="1:8" ht="20.25" x14ac:dyDescent="0.25">
      <c r="A14" s="294" t="s">
        <v>5</v>
      </c>
      <c r="B14" s="295"/>
      <c r="C14" s="295"/>
      <c r="D14" s="295"/>
      <c r="E14" s="295"/>
      <c r="F14" s="295"/>
      <c r="G14" s="296"/>
      <c r="H14" s="228" t="e">
        <f>COUNTIF(#REF!,B17)</f>
        <v>#REF!</v>
      </c>
    </row>
    <row r="15" spans="1:8" ht="30" x14ac:dyDescent="0.25">
      <c r="A15" s="4">
        <v>1</v>
      </c>
      <c r="B15" s="12" t="s">
        <v>39</v>
      </c>
      <c r="C15" s="7" t="s">
        <v>17</v>
      </c>
      <c r="D15" s="1" t="s">
        <v>5</v>
      </c>
      <c r="E15" s="15">
        <v>1</v>
      </c>
      <c r="F15" s="8" t="s">
        <v>6</v>
      </c>
      <c r="G15" s="15">
        <v>1</v>
      </c>
      <c r="H15" s="228" t="e">
        <f>COUNTIF(#REF!,B18)</f>
        <v>#REF!</v>
      </c>
    </row>
    <row r="16" spans="1:8" ht="30" x14ac:dyDescent="0.25">
      <c r="A16" s="4">
        <v>2</v>
      </c>
      <c r="B16" s="13" t="s">
        <v>38</v>
      </c>
      <c r="C16" s="7" t="s">
        <v>17</v>
      </c>
      <c r="D16" s="1" t="s">
        <v>5</v>
      </c>
      <c r="E16" s="15">
        <v>1</v>
      </c>
      <c r="F16" s="8" t="s">
        <v>6</v>
      </c>
      <c r="G16" s="15">
        <v>1</v>
      </c>
      <c r="H16" s="228"/>
    </row>
    <row r="17" spans="1:8" ht="30" x14ac:dyDescent="0.25">
      <c r="A17" s="4">
        <v>3</v>
      </c>
      <c r="B17" s="260" t="s">
        <v>66</v>
      </c>
      <c r="C17" s="232" t="s">
        <v>17</v>
      </c>
      <c r="D17" s="19" t="s">
        <v>5</v>
      </c>
      <c r="E17" s="15">
        <v>1</v>
      </c>
      <c r="F17" s="108" t="s">
        <v>6</v>
      </c>
      <c r="G17" s="15">
        <v>1</v>
      </c>
      <c r="H17" s="228" t="e">
        <f>COUNTIF(#REF!,B20)</f>
        <v>#REF!</v>
      </c>
    </row>
    <row r="18" spans="1:8" ht="30" x14ac:dyDescent="0.25">
      <c r="A18" s="4">
        <v>4</v>
      </c>
      <c r="B18" s="12" t="s">
        <v>51</v>
      </c>
      <c r="C18" s="7" t="s">
        <v>17</v>
      </c>
      <c r="D18" s="1" t="s">
        <v>5</v>
      </c>
      <c r="E18" s="15">
        <v>1</v>
      </c>
      <c r="F18" s="8" t="s">
        <v>6</v>
      </c>
      <c r="G18" s="15">
        <v>1</v>
      </c>
      <c r="H18" s="228" t="e">
        <f>COUNTIF(#REF!,B21)</f>
        <v>#REF!</v>
      </c>
    </row>
    <row r="19" spans="1:8" ht="30" x14ac:dyDescent="0.25">
      <c r="A19" s="4">
        <v>5</v>
      </c>
      <c r="B19" s="37" t="s">
        <v>52</v>
      </c>
      <c r="C19" s="232" t="s">
        <v>17</v>
      </c>
      <c r="D19" s="19" t="s">
        <v>5</v>
      </c>
      <c r="E19" s="233">
        <v>1</v>
      </c>
      <c r="F19" s="8" t="s">
        <v>6</v>
      </c>
      <c r="G19" s="234">
        <v>1</v>
      </c>
      <c r="H19" s="228" t="e">
        <f>COUNTIF(#REF!,B22)</f>
        <v>#REF!</v>
      </c>
    </row>
    <row r="20" spans="1:8" ht="30" x14ac:dyDescent="0.25">
      <c r="A20" s="4">
        <v>6</v>
      </c>
      <c r="B20" s="12" t="s">
        <v>41</v>
      </c>
      <c r="C20" s="7" t="s">
        <v>17</v>
      </c>
      <c r="D20" s="1" t="s">
        <v>5</v>
      </c>
      <c r="E20" s="15">
        <v>1</v>
      </c>
      <c r="F20" s="8" t="s">
        <v>6</v>
      </c>
      <c r="G20" s="15">
        <v>1</v>
      </c>
      <c r="H20" s="228"/>
    </row>
    <row r="21" spans="1:8" ht="30" x14ac:dyDescent="0.25">
      <c r="A21" s="4">
        <v>7</v>
      </c>
      <c r="B21" s="13" t="s">
        <v>42</v>
      </c>
      <c r="C21" s="7" t="s">
        <v>17</v>
      </c>
      <c r="D21" s="1" t="s">
        <v>5</v>
      </c>
      <c r="E21" s="15">
        <v>1</v>
      </c>
      <c r="F21" s="8" t="s">
        <v>6</v>
      </c>
      <c r="G21" s="15">
        <v>1</v>
      </c>
      <c r="H21" s="228"/>
    </row>
    <row r="22" spans="1:8" ht="30" x14ac:dyDescent="0.25">
      <c r="A22" s="4">
        <v>8</v>
      </c>
      <c r="B22" s="12" t="s">
        <v>40</v>
      </c>
      <c r="C22" s="7" t="s">
        <v>17</v>
      </c>
      <c r="D22" s="1" t="s">
        <v>5</v>
      </c>
      <c r="E22" s="15">
        <v>1</v>
      </c>
      <c r="F22" s="8" t="s">
        <v>6</v>
      </c>
      <c r="G22" s="15">
        <v>1</v>
      </c>
      <c r="H22" s="228"/>
    </row>
    <row r="23" spans="1:8" ht="20.25" x14ac:dyDescent="0.25">
      <c r="A23" s="294" t="s">
        <v>57</v>
      </c>
      <c r="B23" s="295"/>
      <c r="C23" s="295"/>
      <c r="D23" s="295"/>
      <c r="E23" s="295"/>
      <c r="F23" s="295"/>
      <c r="G23" s="296"/>
      <c r="H23" s="228"/>
    </row>
    <row r="24" spans="1:8" ht="30" x14ac:dyDescent="0.25">
      <c r="A24" s="18">
        <v>1</v>
      </c>
      <c r="B24" s="45" t="s">
        <v>98</v>
      </c>
      <c r="C24" s="232" t="s">
        <v>17</v>
      </c>
      <c r="D24" s="19" t="s">
        <v>19</v>
      </c>
      <c r="E24" s="15">
        <v>1</v>
      </c>
      <c r="F24" s="36" t="s">
        <v>6</v>
      </c>
      <c r="G24" s="15">
        <v>1</v>
      </c>
      <c r="H24" s="228"/>
    </row>
    <row r="25" spans="1:8" ht="30" x14ac:dyDescent="0.25">
      <c r="A25" s="18">
        <v>2</v>
      </c>
      <c r="B25" s="44" t="s">
        <v>631</v>
      </c>
      <c r="C25" s="7" t="s">
        <v>17</v>
      </c>
      <c r="D25" s="238" t="s">
        <v>11</v>
      </c>
      <c r="E25" s="253">
        <v>1</v>
      </c>
      <c r="F25" s="25" t="s">
        <v>6</v>
      </c>
      <c r="G25" s="253">
        <v>1</v>
      </c>
      <c r="H25" s="228"/>
    </row>
    <row r="26" spans="1:8" ht="30" x14ac:dyDescent="0.25">
      <c r="A26" s="18">
        <v>3</v>
      </c>
      <c r="B26" s="46" t="s">
        <v>326</v>
      </c>
      <c r="C26" s="7" t="s">
        <v>17</v>
      </c>
      <c r="D26" s="238" t="s">
        <v>11</v>
      </c>
      <c r="E26" s="253">
        <v>1</v>
      </c>
      <c r="F26" s="25" t="s">
        <v>6</v>
      </c>
      <c r="G26" s="253">
        <v>1</v>
      </c>
      <c r="H26" s="228"/>
    </row>
    <row r="27" spans="1:8" ht="30" x14ac:dyDescent="0.25">
      <c r="A27" s="18">
        <v>4</v>
      </c>
      <c r="B27" s="44" t="s">
        <v>308</v>
      </c>
      <c r="C27" s="232" t="s">
        <v>17</v>
      </c>
      <c r="D27" s="19" t="s">
        <v>11</v>
      </c>
      <c r="E27" s="15">
        <v>1</v>
      </c>
      <c r="F27" s="36" t="s">
        <v>6</v>
      </c>
      <c r="G27" s="15">
        <v>1</v>
      </c>
      <c r="H27" s="228"/>
    </row>
    <row r="28" spans="1:8" ht="30" x14ac:dyDescent="0.25">
      <c r="A28" s="18">
        <v>5</v>
      </c>
      <c r="B28" s="45" t="s">
        <v>585</v>
      </c>
      <c r="C28" s="7" t="s">
        <v>17</v>
      </c>
      <c r="D28" s="238" t="s">
        <v>11</v>
      </c>
      <c r="E28" s="253">
        <v>1</v>
      </c>
      <c r="F28" s="25" t="s">
        <v>6</v>
      </c>
      <c r="G28" s="253">
        <v>1</v>
      </c>
      <c r="H28" s="228"/>
    </row>
    <row r="29" spans="1:8" ht="30" x14ac:dyDescent="0.25">
      <c r="A29" s="18">
        <v>6</v>
      </c>
      <c r="B29" s="239" t="s">
        <v>92</v>
      </c>
      <c r="C29" s="232" t="s">
        <v>17</v>
      </c>
      <c r="D29" s="19" t="s">
        <v>19</v>
      </c>
      <c r="E29" s="15">
        <v>1</v>
      </c>
      <c r="F29" s="36" t="s">
        <v>6</v>
      </c>
      <c r="G29" s="15">
        <v>1</v>
      </c>
      <c r="H29" s="228"/>
    </row>
    <row r="30" spans="1:8" ht="30" x14ac:dyDescent="0.25">
      <c r="A30" s="18">
        <v>7</v>
      </c>
      <c r="B30" s="239" t="s">
        <v>93</v>
      </c>
      <c r="C30" s="232" t="s">
        <v>17</v>
      </c>
      <c r="D30" s="19" t="s">
        <v>19</v>
      </c>
      <c r="E30" s="15">
        <v>1</v>
      </c>
      <c r="F30" s="36" t="s">
        <v>6</v>
      </c>
      <c r="G30" s="15">
        <v>1</v>
      </c>
      <c r="H30" s="228"/>
    </row>
    <row r="31" spans="1:8" ht="30" x14ac:dyDescent="0.25">
      <c r="A31" s="18">
        <v>8</v>
      </c>
      <c r="B31" s="239" t="s">
        <v>90</v>
      </c>
      <c r="C31" s="232" t="s">
        <v>17</v>
      </c>
      <c r="D31" s="19" t="s">
        <v>19</v>
      </c>
      <c r="E31" s="15">
        <v>1</v>
      </c>
      <c r="F31" s="36" t="s">
        <v>6</v>
      </c>
      <c r="G31" s="15">
        <v>1</v>
      </c>
      <c r="H31" s="228"/>
    </row>
    <row r="32" spans="1:8" ht="30" x14ac:dyDescent="0.25">
      <c r="A32" s="18">
        <v>9</v>
      </c>
      <c r="B32" s="45" t="s">
        <v>96</v>
      </c>
      <c r="C32" s="232" t="s">
        <v>17</v>
      </c>
      <c r="D32" s="19" t="s">
        <v>19</v>
      </c>
      <c r="E32" s="234">
        <v>1</v>
      </c>
      <c r="F32" s="36" t="s">
        <v>6</v>
      </c>
      <c r="G32" s="234">
        <v>1</v>
      </c>
      <c r="H32" s="228"/>
    </row>
    <row r="33" spans="1:8" ht="30" x14ac:dyDescent="0.25">
      <c r="A33" s="18">
        <v>10</v>
      </c>
      <c r="B33" s="45" t="s">
        <v>100</v>
      </c>
      <c r="C33" s="232" t="s">
        <v>17</v>
      </c>
      <c r="D33" s="19" t="s">
        <v>19</v>
      </c>
      <c r="E33" s="234">
        <v>1</v>
      </c>
      <c r="F33" s="36" t="s">
        <v>6</v>
      </c>
      <c r="G33" s="234">
        <v>1</v>
      </c>
      <c r="H33" s="228"/>
    </row>
    <row r="34" spans="1:8" ht="20.25" x14ac:dyDescent="0.25">
      <c r="A34" s="294" t="s">
        <v>11</v>
      </c>
      <c r="B34" s="295"/>
      <c r="C34" s="295"/>
      <c r="D34" s="295"/>
      <c r="E34" s="295"/>
      <c r="F34" s="295"/>
      <c r="G34" s="296"/>
      <c r="H34" s="228"/>
    </row>
    <row r="35" spans="1:8" ht="30" x14ac:dyDescent="0.25">
      <c r="A35" s="4">
        <v>1</v>
      </c>
      <c r="B35" s="242" t="s">
        <v>401</v>
      </c>
      <c r="C35" s="7" t="s">
        <v>17</v>
      </c>
      <c r="D35" s="238" t="s">
        <v>11</v>
      </c>
      <c r="E35" s="233">
        <v>1</v>
      </c>
      <c r="F35" s="25" t="s">
        <v>6</v>
      </c>
      <c r="G35" s="233">
        <v>1</v>
      </c>
      <c r="H35" s="228" t="e">
        <f>COUNTIF(#REF!,#REF!)</f>
        <v>#REF!</v>
      </c>
    </row>
    <row r="36" spans="1:8" ht="30" x14ac:dyDescent="0.25">
      <c r="A36" s="42">
        <v>2</v>
      </c>
      <c r="B36" s="239" t="s">
        <v>154</v>
      </c>
      <c r="C36" s="7" t="s">
        <v>17</v>
      </c>
      <c r="D36" s="238" t="s">
        <v>11</v>
      </c>
      <c r="E36" s="233">
        <v>1</v>
      </c>
      <c r="F36" s="25" t="s">
        <v>6</v>
      </c>
      <c r="G36" s="233">
        <v>1</v>
      </c>
      <c r="H36" s="228"/>
    </row>
    <row r="37" spans="1:8" ht="30" x14ac:dyDescent="0.25">
      <c r="A37" s="4">
        <v>3</v>
      </c>
      <c r="B37" s="239" t="s">
        <v>158</v>
      </c>
      <c r="C37" s="7" t="s">
        <v>17</v>
      </c>
      <c r="D37" s="238" t="s">
        <v>11</v>
      </c>
      <c r="E37" s="233">
        <v>1</v>
      </c>
      <c r="F37" s="25" t="s">
        <v>6</v>
      </c>
      <c r="G37" s="233">
        <v>1</v>
      </c>
      <c r="H37" s="228"/>
    </row>
    <row r="38" spans="1:8" ht="30" x14ac:dyDescent="0.25">
      <c r="A38" s="4">
        <v>4</v>
      </c>
      <c r="B38" s="44" t="s">
        <v>361</v>
      </c>
      <c r="C38" s="7" t="s">
        <v>17</v>
      </c>
      <c r="D38" s="238" t="s">
        <v>11</v>
      </c>
      <c r="E38" s="233">
        <v>1</v>
      </c>
      <c r="F38" s="25" t="s">
        <v>6</v>
      </c>
      <c r="G38" s="233">
        <v>1</v>
      </c>
      <c r="H38" s="228"/>
    </row>
    <row r="39" spans="1:8" ht="30" x14ac:dyDescent="0.25">
      <c r="A39" s="42">
        <v>5</v>
      </c>
      <c r="B39" s="44" t="s">
        <v>703</v>
      </c>
      <c r="C39" s="7" t="s">
        <v>17</v>
      </c>
      <c r="D39" s="238" t="s">
        <v>11</v>
      </c>
      <c r="E39" s="233">
        <v>1</v>
      </c>
      <c r="F39" s="25" t="s">
        <v>6</v>
      </c>
      <c r="G39" s="233">
        <v>1</v>
      </c>
      <c r="H39" s="228"/>
    </row>
    <row r="40" spans="1:8" ht="30" x14ac:dyDescent="0.25">
      <c r="A40" s="4">
        <v>6</v>
      </c>
      <c r="B40" s="128" t="s">
        <v>563</v>
      </c>
      <c r="C40" s="7" t="s">
        <v>17</v>
      </c>
      <c r="D40" s="238" t="s">
        <v>11</v>
      </c>
      <c r="E40" s="233">
        <v>1</v>
      </c>
      <c r="F40" s="25" t="s">
        <v>6</v>
      </c>
      <c r="G40" s="233">
        <v>1</v>
      </c>
      <c r="H40" s="228"/>
    </row>
    <row r="41" spans="1:8" ht="30" x14ac:dyDescent="0.25">
      <c r="A41" s="4">
        <v>7</v>
      </c>
      <c r="B41" s="45" t="s">
        <v>344</v>
      </c>
      <c r="C41" s="7" t="s">
        <v>17</v>
      </c>
      <c r="D41" s="238" t="s">
        <v>11</v>
      </c>
      <c r="E41" s="233">
        <v>1</v>
      </c>
      <c r="F41" s="25" t="s">
        <v>6</v>
      </c>
      <c r="G41" s="233">
        <v>1</v>
      </c>
      <c r="H41" s="228"/>
    </row>
    <row r="42" spans="1:8" ht="30" x14ac:dyDescent="0.25">
      <c r="A42" s="42">
        <v>8</v>
      </c>
      <c r="B42" s="46" t="s">
        <v>198</v>
      </c>
      <c r="C42" s="7" t="s">
        <v>17</v>
      </c>
      <c r="D42" s="238" t="s">
        <v>11</v>
      </c>
      <c r="E42" s="233">
        <v>1</v>
      </c>
      <c r="F42" s="25" t="s">
        <v>6</v>
      </c>
      <c r="G42" s="233">
        <v>1</v>
      </c>
      <c r="H42" s="228"/>
    </row>
    <row r="43" spans="1:8" ht="30" x14ac:dyDescent="0.25">
      <c r="A43" s="4">
        <v>9</v>
      </c>
      <c r="B43" s="242" t="s">
        <v>407</v>
      </c>
      <c r="C43" s="7" t="s">
        <v>17</v>
      </c>
      <c r="D43" s="238" t="s">
        <v>11</v>
      </c>
      <c r="E43" s="233">
        <v>1</v>
      </c>
      <c r="F43" s="25" t="s">
        <v>6</v>
      </c>
      <c r="G43" s="233">
        <v>1</v>
      </c>
      <c r="H43" s="228"/>
    </row>
    <row r="44" spans="1:8" ht="30" x14ac:dyDescent="0.25">
      <c r="A44" s="4">
        <v>10</v>
      </c>
      <c r="B44" s="46" t="s">
        <v>395</v>
      </c>
      <c r="C44" s="7" t="s">
        <v>17</v>
      </c>
      <c r="D44" s="238" t="s">
        <v>11</v>
      </c>
      <c r="E44" s="233">
        <v>1</v>
      </c>
      <c r="F44" s="25" t="s">
        <v>6</v>
      </c>
      <c r="G44" s="233">
        <v>1</v>
      </c>
      <c r="H44" s="228"/>
    </row>
    <row r="45" spans="1:8" ht="30" x14ac:dyDescent="0.25">
      <c r="A45" s="42">
        <v>11</v>
      </c>
      <c r="B45" s="44" t="s">
        <v>699</v>
      </c>
      <c r="C45" s="7" t="s">
        <v>17</v>
      </c>
      <c r="D45" s="238" t="s">
        <v>11</v>
      </c>
      <c r="E45" s="233">
        <v>1</v>
      </c>
      <c r="F45" s="25" t="s">
        <v>6</v>
      </c>
      <c r="G45" s="233">
        <v>1</v>
      </c>
      <c r="H45" s="228"/>
    </row>
    <row r="46" spans="1:8" ht="30" x14ac:dyDescent="0.25">
      <c r="A46" s="4">
        <v>12</v>
      </c>
      <c r="B46" s="45" t="s">
        <v>80</v>
      </c>
      <c r="C46" s="7" t="s">
        <v>17</v>
      </c>
      <c r="D46" s="238" t="s">
        <v>11</v>
      </c>
      <c r="E46" s="233">
        <v>1</v>
      </c>
      <c r="F46" s="25" t="s">
        <v>6</v>
      </c>
      <c r="G46" s="233">
        <v>1</v>
      </c>
      <c r="H46" s="228"/>
    </row>
    <row r="47" spans="1:8" ht="30" x14ac:dyDescent="0.25">
      <c r="A47" s="4">
        <v>13</v>
      </c>
      <c r="B47" s="45" t="s">
        <v>698</v>
      </c>
      <c r="C47" s="7" t="s">
        <v>17</v>
      </c>
      <c r="D47" s="238" t="s">
        <v>11</v>
      </c>
      <c r="E47" s="233">
        <v>1</v>
      </c>
      <c r="F47" s="25" t="s">
        <v>6</v>
      </c>
      <c r="G47" s="233">
        <v>1</v>
      </c>
      <c r="H47" s="228"/>
    </row>
    <row r="48" spans="1:8" ht="30" x14ac:dyDescent="0.25">
      <c r="A48" s="42">
        <v>14</v>
      </c>
      <c r="B48" s="46" t="s">
        <v>192</v>
      </c>
      <c r="C48" s="7" t="s">
        <v>17</v>
      </c>
      <c r="D48" s="238" t="s">
        <v>11</v>
      </c>
      <c r="E48" s="233">
        <v>1</v>
      </c>
      <c r="F48" s="25" t="s">
        <v>6</v>
      </c>
      <c r="G48" s="233">
        <v>1</v>
      </c>
      <c r="H48" s="228"/>
    </row>
    <row r="49" spans="1:8" ht="30" x14ac:dyDescent="0.25">
      <c r="A49" s="4">
        <v>15</v>
      </c>
      <c r="B49" s="46" t="s">
        <v>328</v>
      </c>
      <c r="C49" s="7" t="s">
        <v>17</v>
      </c>
      <c r="D49" s="238" t="s">
        <v>11</v>
      </c>
      <c r="E49" s="233">
        <v>1</v>
      </c>
      <c r="F49" s="25" t="s">
        <v>6</v>
      </c>
      <c r="G49" s="233">
        <v>1</v>
      </c>
      <c r="H49" s="228"/>
    </row>
    <row r="50" spans="1:8" ht="30" x14ac:dyDescent="0.25">
      <c r="A50" s="4">
        <v>16</v>
      </c>
      <c r="B50" s="46" t="s">
        <v>202</v>
      </c>
      <c r="C50" s="7" t="s">
        <v>17</v>
      </c>
      <c r="D50" s="238" t="s">
        <v>11</v>
      </c>
      <c r="E50" s="233">
        <v>1</v>
      </c>
      <c r="F50" s="25" t="s">
        <v>6</v>
      </c>
      <c r="G50" s="233">
        <v>1</v>
      </c>
      <c r="H50" s="228"/>
    </row>
    <row r="51" spans="1:8" ht="30" x14ac:dyDescent="0.25">
      <c r="A51" s="42">
        <v>17</v>
      </c>
      <c r="B51" s="46" t="s">
        <v>200</v>
      </c>
      <c r="C51" s="7" t="s">
        <v>17</v>
      </c>
      <c r="D51" s="238" t="s">
        <v>11</v>
      </c>
      <c r="E51" s="233">
        <v>1</v>
      </c>
      <c r="F51" s="25" t="s">
        <v>6</v>
      </c>
      <c r="G51" s="233">
        <v>1</v>
      </c>
      <c r="H51" s="228"/>
    </row>
    <row r="52" spans="1:8" ht="30" x14ac:dyDescent="0.25">
      <c r="A52" s="4">
        <v>18</v>
      </c>
      <c r="B52" s="45" t="s">
        <v>334</v>
      </c>
      <c r="C52" s="7" t="s">
        <v>17</v>
      </c>
      <c r="D52" s="238" t="s">
        <v>11</v>
      </c>
      <c r="E52" s="233">
        <v>1</v>
      </c>
      <c r="F52" s="25" t="s">
        <v>6</v>
      </c>
      <c r="G52" s="233">
        <v>1</v>
      </c>
      <c r="H52" s="228"/>
    </row>
    <row r="53" spans="1:8" ht="30" x14ac:dyDescent="0.25">
      <c r="A53" s="4">
        <v>19</v>
      </c>
      <c r="B53" s="45" t="s">
        <v>228</v>
      </c>
      <c r="C53" s="7" t="s">
        <v>17</v>
      </c>
      <c r="D53" s="238" t="s">
        <v>11</v>
      </c>
      <c r="E53" s="233">
        <v>1</v>
      </c>
      <c r="F53" s="25" t="s">
        <v>6</v>
      </c>
      <c r="G53" s="233">
        <v>1</v>
      </c>
      <c r="H53" s="228"/>
    </row>
    <row r="54" spans="1:8" ht="30" x14ac:dyDescent="0.25">
      <c r="A54" s="42">
        <v>20</v>
      </c>
      <c r="B54" s="46" t="s">
        <v>680</v>
      </c>
      <c r="C54" s="7" t="s">
        <v>17</v>
      </c>
      <c r="D54" s="238" t="s">
        <v>11</v>
      </c>
      <c r="E54" s="233">
        <v>1</v>
      </c>
      <c r="F54" s="25" t="s">
        <v>6</v>
      </c>
      <c r="G54" s="233">
        <v>1</v>
      </c>
      <c r="H54" s="228"/>
    </row>
    <row r="55" spans="1:8" ht="30" x14ac:dyDescent="0.25">
      <c r="A55" s="4">
        <v>21</v>
      </c>
      <c r="B55" s="46" t="s">
        <v>681</v>
      </c>
      <c r="C55" s="7" t="s">
        <v>17</v>
      </c>
      <c r="D55" s="238" t="s">
        <v>11</v>
      </c>
      <c r="E55" s="233">
        <v>1</v>
      </c>
      <c r="F55" s="25" t="s">
        <v>6</v>
      </c>
      <c r="G55" s="233">
        <v>1</v>
      </c>
      <c r="H55" s="228"/>
    </row>
    <row r="56" spans="1:8" ht="30" x14ac:dyDescent="0.25">
      <c r="A56" s="4">
        <v>22</v>
      </c>
      <c r="B56" s="239" t="s">
        <v>688</v>
      </c>
      <c r="C56" s="7" t="s">
        <v>17</v>
      </c>
      <c r="D56" s="238" t="s">
        <v>11</v>
      </c>
      <c r="E56" s="233">
        <v>1</v>
      </c>
      <c r="F56" s="25" t="s">
        <v>6</v>
      </c>
      <c r="G56" s="233">
        <v>1</v>
      </c>
      <c r="H56" s="228"/>
    </row>
    <row r="57" spans="1:8" ht="30" x14ac:dyDescent="0.25">
      <c r="A57" s="42">
        <v>23</v>
      </c>
      <c r="B57" s="242" t="s">
        <v>405</v>
      </c>
      <c r="C57" s="7" t="s">
        <v>17</v>
      </c>
      <c r="D57" s="238" t="s">
        <v>11</v>
      </c>
      <c r="E57" s="233">
        <v>1</v>
      </c>
      <c r="F57" s="25" t="s">
        <v>6</v>
      </c>
      <c r="G57" s="233">
        <v>1</v>
      </c>
      <c r="H57" s="228"/>
    </row>
    <row r="58" spans="1:8" ht="30" x14ac:dyDescent="0.25">
      <c r="A58" s="4">
        <v>24</v>
      </c>
      <c r="B58" s="44" t="s">
        <v>381</v>
      </c>
      <c r="C58" s="7" t="s">
        <v>17</v>
      </c>
      <c r="D58" s="238" t="s">
        <v>11</v>
      </c>
      <c r="E58" s="233">
        <v>1</v>
      </c>
      <c r="F58" s="25" t="s">
        <v>6</v>
      </c>
      <c r="G58" s="233">
        <v>1</v>
      </c>
      <c r="H58" s="228"/>
    </row>
    <row r="59" spans="1:8" ht="30" x14ac:dyDescent="0.25">
      <c r="A59" s="4">
        <v>25</v>
      </c>
      <c r="B59" s="244" t="s">
        <v>397</v>
      </c>
      <c r="C59" s="7" t="s">
        <v>17</v>
      </c>
      <c r="D59" s="238" t="s">
        <v>11</v>
      </c>
      <c r="E59" s="233">
        <v>1</v>
      </c>
      <c r="F59" s="25" t="s">
        <v>6</v>
      </c>
      <c r="G59" s="233">
        <v>1</v>
      </c>
      <c r="H59" s="228"/>
    </row>
    <row r="60" spans="1:8" ht="30" x14ac:dyDescent="0.25">
      <c r="A60" s="42">
        <v>26</v>
      </c>
      <c r="B60" s="44" t="s">
        <v>589</v>
      </c>
      <c r="C60" s="7" t="s">
        <v>17</v>
      </c>
      <c r="D60" s="238" t="s">
        <v>11</v>
      </c>
      <c r="E60" s="233">
        <v>1</v>
      </c>
      <c r="F60" s="25" t="s">
        <v>6</v>
      </c>
      <c r="G60" s="233">
        <v>1</v>
      </c>
      <c r="H60" s="228"/>
    </row>
    <row r="61" spans="1:8" ht="30" x14ac:dyDescent="0.25">
      <c r="A61" s="4">
        <v>27</v>
      </c>
      <c r="B61" s="245" t="s">
        <v>697</v>
      </c>
      <c r="C61" s="7" t="s">
        <v>17</v>
      </c>
      <c r="D61" s="238" t="s">
        <v>11</v>
      </c>
      <c r="E61" s="233">
        <v>1</v>
      </c>
      <c r="F61" s="25" t="s">
        <v>6</v>
      </c>
      <c r="G61" s="233">
        <v>1</v>
      </c>
      <c r="H61" s="228"/>
    </row>
    <row r="62" spans="1:8" ht="30" x14ac:dyDescent="0.25">
      <c r="A62" s="4">
        <v>28</v>
      </c>
      <c r="B62" s="44" t="s">
        <v>387</v>
      </c>
      <c r="C62" s="7" t="s">
        <v>17</v>
      </c>
      <c r="D62" s="238" t="s">
        <v>11</v>
      </c>
      <c r="E62" s="233">
        <v>1</v>
      </c>
      <c r="F62" s="25" t="s">
        <v>6</v>
      </c>
      <c r="G62" s="233">
        <v>1</v>
      </c>
      <c r="H62" s="228"/>
    </row>
    <row r="63" spans="1:8" ht="30" x14ac:dyDescent="0.25">
      <c r="A63" s="42">
        <v>29</v>
      </c>
      <c r="B63" s="46" t="s">
        <v>425</v>
      </c>
      <c r="C63" s="7" t="s">
        <v>17</v>
      </c>
      <c r="D63" s="238" t="s">
        <v>11</v>
      </c>
      <c r="E63" s="233">
        <v>1</v>
      </c>
      <c r="F63" s="25" t="s">
        <v>6</v>
      </c>
      <c r="G63" s="233">
        <v>1</v>
      </c>
      <c r="H63" s="228"/>
    </row>
    <row r="64" spans="1:8" ht="30" x14ac:dyDescent="0.25">
      <c r="A64" s="4">
        <v>30</v>
      </c>
      <c r="B64" s="46" t="s">
        <v>684</v>
      </c>
      <c r="C64" s="7" t="s">
        <v>17</v>
      </c>
      <c r="D64" s="238" t="s">
        <v>11</v>
      </c>
      <c r="E64" s="233">
        <v>1</v>
      </c>
      <c r="F64" s="25" t="s">
        <v>6</v>
      </c>
      <c r="G64" s="233">
        <v>1</v>
      </c>
      <c r="H64" s="228"/>
    </row>
    <row r="65" spans="1:8" ht="30" x14ac:dyDescent="0.25">
      <c r="A65" s="4">
        <v>31</v>
      </c>
      <c r="B65" s="242" t="s">
        <v>419</v>
      </c>
      <c r="C65" s="7" t="s">
        <v>17</v>
      </c>
      <c r="D65" s="238" t="s">
        <v>11</v>
      </c>
      <c r="E65" s="233">
        <v>1</v>
      </c>
      <c r="F65" s="25" t="s">
        <v>6</v>
      </c>
      <c r="G65" s="233">
        <v>1</v>
      </c>
      <c r="H65" s="228"/>
    </row>
    <row r="66" spans="1:8" ht="30" x14ac:dyDescent="0.25">
      <c r="A66" s="42">
        <v>32</v>
      </c>
      <c r="B66" s="46" t="s">
        <v>682</v>
      </c>
      <c r="C66" s="7" t="s">
        <v>17</v>
      </c>
      <c r="D66" s="238" t="s">
        <v>11</v>
      </c>
      <c r="E66" s="233">
        <v>1</v>
      </c>
      <c r="F66" s="25" t="s">
        <v>6</v>
      </c>
      <c r="G66" s="233">
        <v>1</v>
      </c>
      <c r="H66" s="228"/>
    </row>
    <row r="67" spans="1:8" ht="30" x14ac:dyDescent="0.25">
      <c r="A67" s="4">
        <v>33</v>
      </c>
      <c r="B67" s="246" t="s">
        <v>696</v>
      </c>
      <c r="C67" s="7" t="s">
        <v>17</v>
      </c>
      <c r="D67" s="238" t="s">
        <v>11</v>
      </c>
      <c r="E67" s="233">
        <v>1</v>
      </c>
      <c r="F67" s="25" t="s">
        <v>6</v>
      </c>
      <c r="G67" s="233">
        <v>1</v>
      </c>
      <c r="H67" s="228"/>
    </row>
    <row r="68" spans="1:8" ht="30" x14ac:dyDescent="0.25">
      <c r="A68" s="4">
        <v>34</v>
      </c>
      <c r="B68" s="246" t="s">
        <v>695</v>
      </c>
      <c r="C68" s="7" t="s">
        <v>17</v>
      </c>
      <c r="D68" s="238" t="s">
        <v>11</v>
      </c>
      <c r="E68" s="233">
        <v>1</v>
      </c>
      <c r="F68" s="25" t="s">
        <v>6</v>
      </c>
      <c r="G68" s="233">
        <v>1</v>
      </c>
      <c r="H68" s="228"/>
    </row>
    <row r="69" spans="1:8" ht="30" x14ac:dyDescent="0.25">
      <c r="A69" s="42">
        <v>35</v>
      </c>
      <c r="B69" s="45" t="s">
        <v>263</v>
      </c>
      <c r="C69" s="7" t="s">
        <v>17</v>
      </c>
      <c r="D69" s="238" t="s">
        <v>11</v>
      </c>
      <c r="E69" s="233">
        <v>1</v>
      </c>
      <c r="F69" s="25" t="s">
        <v>6</v>
      </c>
      <c r="G69" s="233">
        <v>1</v>
      </c>
      <c r="H69" s="228"/>
    </row>
    <row r="70" spans="1:8" ht="30" x14ac:dyDescent="0.25">
      <c r="A70" s="4">
        <v>36</v>
      </c>
      <c r="B70" s="128" t="s">
        <v>654</v>
      </c>
      <c r="C70" s="7" t="s">
        <v>17</v>
      </c>
      <c r="D70" s="238" t="s">
        <v>11</v>
      </c>
      <c r="E70" s="233">
        <v>1</v>
      </c>
      <c r="F70" s="25" t="s">
        <v>6</v>
      </c>
      <c r="G70" s="233">
        <v>1</v>
      </c>
      <c r="H70" s="228"/>
    </row>
    <row r="71" spans="1:8" ht="30" x14ac:dyDescent="0.25">
      <c r="A71" s="4">
        <v>37</v>
      </c>
      <c r="B71" s="44" t="s">
        <v>704</v>
      </c>
      <c r="C71" s="7" t="s">
        <v>17</v>
      </c>
      <c r="D71" s="238" t="s">
        <v>11</v>
      </c>
      <c r="E71" s="233">
        <v>1</v>
      </c>
      <c r="F71" s="25" t="s">
        <v>6</v>
      </c>
      <c r="G71" s="233">
        <v>1</v>
      </c>
      <c r="H71" s="228"/>
    </row>
    <row r="72" spans="1:8" ht="30" x14ac:dyDescent="0.25">
      <c r="A72" s="42">
        <v>38</v>
      </c>
      <c r="B72" s="128" t="s">
        <v>443</v>
      </c>
      <c r="C72" s="7" t="s">
        <v>17</v>
      </c>
      <c r="D72" s="238" t="s">
        <v>11</v>
      </c>
      <c r="E72" s="233">
        <v>1</v>
      </c>
      <c r="F72" s="25" t="s">
        <v>6</v>
      </c>
      <c r="G72" s="233">
        <v>1</v>
      </c>
      <c r="H72" s="228"/>
    </row>
    <row r="73" spans="1:8" ht="30" x14ac:dyDescent="0.25">
      <c r="A73" s="4">
        <v>39</v>
      </c>
      <c r="B73" s="242" t="s">
        <v>683</v>
      </c>
      <c r="C73" s="7" t="s">
        <v>17</v>
      </c>
      <c r="D73" s="238" t="s">
        <v>11</v>
      </c>
      <c r="E73" s="233">
        <v>1</v>
      </c>
      <c r="F73" s="25" t="s">
        <v>6</v>
      </c>
      <c r="G73" s="233">
        <v>1</v>
      </c>
      <c r="H73" s="228"/>
    </row>
    <row r="74" spans="1:8" ht="30" x14ac:dyDescent="0.25">
      <c r="A74" s="4">
        <v>40</v>
      </c>
      <c r="B74" s="45" t="s">
        <v>268</v>
      </c>
      <c r="C74" s="7" t="s">
        <v>17</v>
      </c>
      <c r="D74" s="238" t="s">
        <v>11</v>
      </c>
      <c r="E74" s="233">
        <v>1</v>
      </c>
      <c r="F74" s="25" t="s">
        <v>6</v>
      </c>
      <c r="G74" s="233">
        <v>1</v>
      </c>
      <c r="H74" s="228"/>
    </row>
    <row r="75" spans="1:8" ht="30" x14ac:dyDescent="0.25">
      <c r="A75" s="42">
        <v>41</v>
      </c>
      <c r="B75" s="44" t="s">
        <v>705</v>
      </c>
      <c r="C75" s="7" t="s">
        <v>17</v>
      </c>
      <c r="D75" s="238" t="s">
        <v>11</v>
      </c>
      <c r="E75" s="233">
        <v>1</v>
      </c>
      <c r="F75" s="25" t="s">
        <v>6</v>
      </c>
      <c r="G75" s="233">
        <v>1</v>
      </c>
      <c r="H75" s="228"/>
    </row>
    <row r="76" spans="1:8" ht="30" x14ac:dyDescent="0.25">
      <c r="A76" s="4">
        <v>42</v>
      </c>
      <c r="B76" s="239" t="s">
        <v>693</v>
      </c>
      <c r="C76" s="7" t="s">
        <v>17</v>
      </c>
      <c r="D76" s="238" t="s">
        <v>11</v>
      </c>
      <c r="E76" s="233">
        <v>1</v>
      </c>
      <c r="F76" s="25" t="s">
        <v>6</v>
      </c>
      <c r="G76" s="233">
        <v>1</v>
      </c>
      <c r="H76" s="228"/>
    </row>
    <row r="77" spans="1:8" ht="30" x14ac:dyDescent="0.25">
      <c r="A77" s="4">
        <v>43</v>
      </c>
      <c r="B77" s="246" t="s">
        <v>691</v>
      </c>
      <c r="C77" s="7" t="s">
        <v>17</v>
      </c>
      <c r="D77" s="238" t="s">
        <v>11</v>
      </c>
      <c r="E77" s="233">
        <v>1</v>
      </c>
      <c r="F77" s="25" t="s">
        <v>6</v>
      </c>
      <c r="G77" s="233">
        <v>1</v>
      </c>
      <c r="H77" s="228"/>
    </row>
    <row r="78" spans="1:8" ht="30" x14ac:dyDescent="0.25">
      <c r="A78" s="42">
        <v>44</v>
      </c>
      <c r="B78" s="128" t="s">
        <v>692</v>
      </c>
      <c r="C78" s="7" t="s">
        <v>17</v>
      </c>
      <c r="D78" s="238" t="s">
        <v>11</v>
      </c>
      <c r="E78" s="233">
        <v>1</v>
      </c>
      <c r="F78" s="25" t="s">
        <v>6</v>
      </c>
      <c r="G78" s="233">
        <v>1</v>
      </c>
      <c r="H78" s="228"/>
    </row>
    <row r="79" spans="1:8" ht="30" x14ac:dyDescent="0.25">
      <c r="A79" s="4">
        <v>45</v>
      </c>
      <c r="B79" s="46" t="s">
        <v>250</v>
      </c>
      <c r="C79" s="7" t="s">
        <v>17</v>
      </c>
      <c r="D79" s="238" t="s">
        <v>11</v>
      </c>
      <c r="E79" s="233">
        <v>1</v>
      </c>
      <c r="F79" s="25" t="s">
        <v>6</v>
      </c>
      <c r="G79" s="233">
        <v>1</v>
      </c>
      <c r="H79" s="228"/>
    </row>
    <row r="80" spans="1:8" ht="30" x14ac:dyDescent="0.25">
      <c r="A80" s="4">
        <v>46</v>
      </c>
      <c r="B80" s="46" t="s">
        <v>687</v>
      </c>
      <c r="C80" s="7" t="s">
        <v>17</v>
      </c>
      <c r="D80" s="238" t="s">
        <v>11</v>
      </c>
      <c r="E80" s="233">
        <v>1</v>
      </c>
      <c r="F80" s="25" t="s">
        <v>6</v>
      </c>
      <c r="G80" s="233">
        <v>1</v>
      </c>
      <c r="H80" s="228"/>
    </row>
    <row r="81" spans="1:8" ht="30" x14ac:dyDescent="0.25">
      <c r="A81" s="42">
        <v>47</v>
      </c>
      <c r="B81" s="239" t="s">
        <v>694</v>
      </c>
      <c r="C81" s="7" t="s">
        <v>17</v>
      </c>
      <c r="D81" s="238" t="s">
        <v>11</v>
      </c>
      <c r="E81" s="233">
        <v>1</v>
      </c>
      <c r="F81" s="25" t="s">
        <v>6</v>
      </c>
      <c r="G81" s="233">
        <v>1</v>
      </c>
      <c r="H81" s="228"/>
    </row>
    <row r="82" spans="1:8" ht="30" x14ac:dyDescent="0.25">
      <c r="A82" s="4">
        <v>48</v>
      </c>
      <c r="B82" s="44" t="s">
        <v>593</v>
      </c>
      <c r="C82" s="7" t="s">
        <v>17</v>
      </c>
      <c r="D82" s="238" t="s">
        <v>11</v>
      </c>
      <c r="E82" s="233">
        <v>1</v>
      </c>
      <c r="F82" s="25" t="s">
        <v>6</v>
      </c>
      <c r="G82" s="233">
        <v>1</v>
      </c>
      <c r="H82" s="228"/>
    </row>
    <row r="83" spans="1:8" ht="30" x14ac:dyDescent="0.25">
      <c r="A83" s="4">
        <v>49</v>
      </c>
      <c r="B83" s="46" t="s">
        <v>320</v>
      </c>
      <c r="C83" s="7" t="s">
        <v>17</v>
      </c>
      <c r="D83" s="238" t="s">
        <v>11</v>
      </c>
      <c r="E83" s="233">
        <v>1</v>
      </c>
      <c r="F83" s="25" t="s">
        <v>6</v>
      </c>
      <c r="G83" s="233">
        <v>1</v>
      </c>
      <c r="H83" s="228"/>
    </row>
    <row r="84" spans="1:8" ht="30" x14ac:dyDescent="0.25">
      <c r="A84" s="42">
        <v>50</v>
      </c>
      <c r="B84" s="239" t="s">
        <v>148</v>
      </c>
      <c r="C84" s="7" t="s">
        <v>17</v>
      </c>
      <c r="D84" s="238" t="s">
        <v>11</v>
      </c>
      <c r="E84" s="233">
        <v>1</v>
      </c>
      <c r="F84" s="25" t="s">
        <v>6</v>
      </c>
      <c r="G84" s="233">
        <v>1</v>
      </c>
      <c r="H84" s="228"/>
    </row>
    <row r="85" spans="1:8" ht="30" x14ac:dyDescent="0.25">
      <c r="A85" s="4">
        <v>51</v>
      </c>
      <c r="B85" s="44" t="s">
        <v>178</v>
      </c>
      <c r="C85" s="7" t="s">
        <v>17</v>
      </c>
      <c r="D85" s="238" t="s">
        <v>11</v>
      </c>
      <c r="E85" s="233">
        <v>1</v>
      </c>
      <c r="F85" s="25" t="s">
        <v>6</v>
      </c>
      <c r="G85" s="233">
        <v>1</v>
      </c>
      <c r="H85" s="228"/>
    </row>
    <row r="86" spans="1:8" ht="30" x14ac:dyDescent="0.25">
      <c r="A86" s="4">
        <v>52</v>
      </c>
      <c r="B86" s="128" t="s">
        <v>354</v>
      </c>
      <c r="C86" s="7" t="s">
        <v>17</v>
      </c>
      <c r="D86" s="238" t="s">
        <v>11</v>
      </c>
      <c r="E86" s="233">
        <v>1</v>
      </c>
      <c r="F86" s="25" t="s">
        <v>6</v>
      </c>
      <c r="G86" s="233">
        <v>1</v>
      </c>
      <c r="H86" s="228"/>
    </row>
    <row r="87" spans="1:8" ht="30" x14ac:dyDescent="0.25">
      <c r="A87" s="42">
        <v>53</v>
      </c>
      <c r="B87" s="45" t="s">
        <v>675</v>
      </c>
      <c r="C87" s="7" t="s">
        <v>17</v>
      </c>
      <c r="D87" s="238" t="s">
        <v>11</v>
      </c>
      <c r="E87" s="233">
        <v>1</v>
      </c>
      <c r="F87" s="25" t="s">
        <v>6</v>
      </c>
      <c r="G87" s="233">
        <v>1</v>
      </c>
      <c r="H87" s="228"/>
    </row>
    <row r="88" spans="1:8" ht="30" x14ac:dyDescent="0.25">
      <c r="A88" s="4">
        <v>54</v>
      </c>
      <c r="B88" s="245" t="s">
        <v>466</v>
      </c>
      <c r="C88" s="7" t="s">
        <v>17</v>
      </c>
      <c r="D88" s="238" t="s">
        <v>11</v>
      </c>
      <c r="E88" s="233">
        <v>1</v>
      </c>
      <c r="F88" s="25" t="s">
        <v>6</v>
      </c>
      <c r="G88" s="233">
        <v>1</v>
      </c>
      <c r="H88" s="228"/>
    </row>
    <row r="89" spans="1:8" ht="30" x14ac:dyDescent="0.25">
      <c r="A89" s="4">
        <v>55</v>
      </c>
      <c r="B89" s="45" t="s">
        <v>706</v>
      </c>
      <c r="C89" s="7" t="s">
        <v>17</v>
      </c>
      <c r="D89" s="238" t="s">
        <v>11</v>
      </c>
      <c r="E89" s="233">
        <v>1</v>
      </c>
      <c r="F89" s="25" t="s">
        <v>6</v>
      </c>
      <c r="G89" s="233">
        <v>1</v>
      </c>
      <c r="H89" s="228"/>
    </row>
    <row r="90" spans="1:8" ht="30" x14ac:dyDescent="0.25">
      <c r="A90" s="42">
        <v>56</v>
      </c>
      <c r="B90" s="245" t="s">
        <v>468</v>
      </c>
      <c r="C90" s="7" t="s">
        <v>17</v>
      </c>
      <c r="D90" s="238" t="s">
        <v>11</v>
      </c>
      <c r="E90" s="233">
        <v>1</v>
      </c>
      <c r="F90" s="25" t="s">
        <v>6</v>
      </c>
      <c r="G90" s="233">
        <v>1</v>
      </c>
      <c r="H90" s="228"/>
    </row>
    <row r="91" spans="1:8" ht="30" x14ac:dyDescent="0.25">
      <c r="A91" s="4">
        <v>57</v>
      </c>
      <c r="B91" s="44" t="s">
        <v>130</v>
      </c>
      <c r="C91" s="7" t="s">
        <v>17</v>
      </c>
      <c r="D91" s="238" t="s">
        <v>11</v>
      </c>
      <c r="E91" s="233">
        <v>1</v>
      </c>
      <c r="F91" s="25" t="s">
        <v>6</v>
      </c>
      <c r="G91" s="233">
        <v>1</v>
      </c>
      <c r="H91" s="228"/>
    </row>
    <row r="92" spans="1:8" ht="30" x14ac:dyDescent="0.25">
      <c r="A92" s="4">
        <v>58</v>
      </c>
      <c r="B92" s="45" t="s">
        <v>224</v>
      </c>
      <c r="C92" s="7" t="s">
        <v>17</v>
      </c>
      <c r="D92" s="238" t="s">
        <v>11</v>
      </c>
      <c r="E92" s="233">
        <v>1</v>
      </c>
      <c r="F92" s="25" t="s">
        <v>6</v>
      </c>
      <c r="G92" s="233">
        <v>1</v>
      </c>
      <c r="H92" s="228"/>
    </row>
    <row r="93" spans="1:8" ht="30" x14ac:dyDescent="0.25">
      <c r="A93" s="42">
        <v>59</v>
      </c>
      <c r="B93" s="245" t="s">
        <v>707</v>
      </c>
      <c r="C93" s="7" t="s">
        <v>17</v>
      </c>
      <c r="D93" s="238" t="s">
        <v>11</v>
      </c>
      <c r="E93" s="233">
        <v>1</v>
      </c>
      <c r="F93" s="25" t="s">
        <v>6</v>
      </c>
      <c r="G93" s="233">
        <v>1</v>
      </c>
      <c r="H93" s="228"/>
    </row>
    <row r="94" spans="1:8" ht="30" x14ac:dyDescent="0.25">
      <c r="A94" s="4">
        <v>60</v>
      </c>
      <c r="B94" s="239" t="s">
        <v>160</v>
      </c>
      <c r="C94" s="7" t="s">
        <v>17</v>
      </c>
      <c r="D94" s="238" t="s">
        <v>11</v>
      </c>
      <c r="E94" s="233">
        <v>1</v>
      </c>
      <c r="F94" s="25" t="s">
        <v>6</v>
      </c>
      <c r="G94" s="233">
        <v>1</v>
      </c>
      <c r="H94" s="228"/>
    </row>
    <row r="95" spans="1:8" ht="30" x14ac:dyDescent="0.25">
      <c r="A95" s="4">
        <v>61</v>
      </c>
      <c r="B95" s="46" t="s">
        <v>322</v>
      </c>
      <c r="C95" s="7" t="s">
        <v>17</v>
      </c>
      <c r="D95" s="238" t="s">
        <v>11</v>
      </c>
      <c r="E95" s="233">
        <v>1</v>
      </c>
      <c r="F95" s="25" t="s">
        <v>6</v>
      </c>
      <c r="G95" s="233">
        <v>1</v>
      </c>
      <c r="H95" s="228"/>
    </row>
    <row r="96" spans="1:8" ht="30" x14ac:dyDescent="0.25">
      <c r="A96" s="42">
        <v>62</v>
      </c>
      <c r="B96" s="46" t="s">
        <v>462</v>
      </c>
      <c r="C96" s="7" t="s">
        <v>17</v>
      </c>
      <c r="D96" s="238" t="s">
        <v>11</v>
      </c>
      <c r="E96" s="233">
        <v>1</v>
      </c>
      <c r="F96" s="25" t="s">
        <v>6</v>
      </c>
      <c r="G96" s="233">
        <v>1</v>
      </c>
      <c r="H96" s="228"/>
    </row>
    <row r="97" spans="1:8" ht="30" x14ac:dyDescent="0.25">
      <c r="A97" s="4">
        <v>63</v>
      </c>
      <c r="B97" s="46" t="s">
        <v>689</v>
      </c>
      <c r="C97" s="7" t="s">
        <v>17</v>
      </c>
      <c r="D97" s="238" t="s">
        <v>11</v>
      </c>
      <c r="E97" s="233">
        <v>1</v>
      </c>
      <c r="F97" s="25" t="s">
        <v>6</v>
      </c>
      <c r="G97" s="233">
        <v>1</v>
      </c>
      <c r="H97" s="228"/>
    </row>
    <row r="98" spans="1:8" ht="30" x14ac:dyDescent="0.25">
      <c r="A98" s="4">
        <v>64</v>
      </c>
      <c r="B98" s="45" t="s">
        <v>332</v>
      </c>
      <c r="C98" s="7" t="s">
        <v>17</v>
      </c>
      <c r="D98" s="238" t="s">
        <v>11</v>
      </c>
      <c r="E98" s="233">
        <v>1</v>
      </c>
      <c r="F98" s="25" t="s">
        <v>6</v>
      </c>
      <c r="G98" s="233">
        <v>1</v>
      </c>
      <c r="H98" s="228"/>
    </row>
    <row r="99" spans="1:8" ht="30" x14ac:dyDescent="0.25">
      <c r="A99" s="42">
        <v>65</v>
      </c>
      <c r="B99" s="44" t="s">
        <v>591</v>
      </c>
      <c r="C99" s="7" t="s">
        <v>17</v>
      </c>
      <c r="D99" s="238" t="s">
        <v>11</v>
      </c>
      <c r="E99" s="233">
        <v>1</v>
      </c>
      <c r="F99" s="25" t="s">
        <v>6</v>
      </c>
      <c r="G99" s="233">
        <v>1</v>
      </c>
      <c r="H99" s="228"/>
    </row>
    <row r="100" spans="1:8" ht="30" x14ac:dyDescent="0.25">
      <c r="A100" s="4">
        <v>66</v>
      </c>
      <c r="B100" s="247" t="s">
        <v>670</v>
      </c>
      <c r="C100" s="7" t="s">
        <v>17</v>
      </c>
      <c r="D100" s="238" t="s">
        <v>11</v>
      </c>
      <c r="E100" s="233">
        <v>1</v>
      </c>
      <c r="F100" s="25" t="s">
        <v>6</v>
      </c>
      <c r="G100" s="233">
        <v>1</v>
      </c>
      <c r="H100" s="228"/>
    </row>
    <row r="101" spans="1:8" ht="30" x14ac:dyDescent="0.25">
      <c r="A101" s="4">
        <v>67</v>
      </c>
      <c r="B101" s="46" t="s">
        <v>204</v>
      </c>
      <c r="C101" s="7" t="s">
        <v>17</v>
      </c>
      <c r="D101" s="238" t="s">
        <v>11</v>
      </c>
      <c r="E101" s="233">
        <v>1</v>
      </c>
      <c r="F101" s="25" t="s">
        <v>6</v>
      </c>
      <c r="G101" s="233">
        <v>1</v>
      </c>
      <c r="H101" s="228"/>
    </row>
    <row r="102" spans="1:8" ht="30" x14ac:dyDescent="0.25">
      <c r="A102" s="42">
        <v>68</v>
      </c>
      <c r="B102" s="46" t="s">
        <v>186</v>
      </c>
      <c r="C102" s="7" t="s">
        <v>17</v>
      </c>
      <c r="D102" s="238" t="s">
        <v>11</v>
      </c>
      <c r="E102" s="233">
        <v>1</v>
      </c>
      <c r="F102" s="25" t="s">
        <v>6</v>
      </c>
      <c r="G102" s="233">
        <v>1</v>
      </c>
      <c r="H102" s="228"/>
    </row>
    <row r="103" spans="1:8" ht="30" x14ac:dyDescent="0.25">
      <c r="A103" s="4">
        <v>69</v>
      </c>
      <c r="B103" s="46" t="s">
        <v>330</v>
      </c>
      <c r="C103" s="7" t="s">
        <v>17</v>
      </c>
      <c r="D103" s="238" t="s">
        <v>11</v>
      </c>
      <c r="E103" s="233">
        <v>1</v>
      </c>
      <c r="F103" s="25" t="s">
        <v>6</v>
      </c>
      <c r="G103" s="233">
        <v>1</v>
      </c>
      <c r="H103" s="228"/>
    </row>
    <row r="104" spans="1:8" ht="30" x14ac:dyDescent="0.25">
      <c r="A104" s="4">
        <v>70</v>
      </c>
      <c r="B104" s="239" t="s">
        <v>156</v>
      </c>
      <c r="C104" s="7" t="s">
        <v>17</v>
      </c>
      <c r="D104" s="238" t="s">
        <v>11</v>
      </c>
      <c r="E104" s="233">
        <v>1</v>
      </c>
      <c r="F104" s="25" t="s">
        <v>6</v>
      </c>
      <c r="G104" s="233">
        <v>1</v>
      </c>
      <c r="H104" s="228"/>
    </row>
    <row r="105" spans="1:8" ht="30" x14ac:dyDescent="0.25">
      <c r="A105" s="42">
        <v>71</v>
      </c>
      <c r="B105" s="45" t="s">
        <v>413</v>
      </c>
      <c r="C105" s="7" t="s">
        <v>17</v>
      </c>
      <c r="D105" s="238" t="s">
        <v>11</v>
      </c>
      <c r="E105" s="233">
        <v>1</v>
      </c>
      <c r="F105" s="25" t="s">
        <v>6</v>
      </c>
      <c r="G105" s="233">
        <v>1</v>
      </c>
      <c r="H105" s="228"/>
    </row>
    <row r="106" spans="1:8" ht="30" x14ac:dyDescent="0.25">
      <c r="A106" s="4">
        <v>72</v>
      </c>
      <c r="B106" s="243" t="s">
        <v>690</v>
      </c>
      <c r="C106" s="7" t="s">
        <v>17</v>
      </c>
      <c r="D106" s="238" t="s">
        <v>11</v>
      </c>
      <c r="E106" s="233">
        <v>1</v>
      </c>
      <c r="F106" s="25" t="s">
        <v>6</v>
      </c>
      <c r="G106" s="233">
        <v>1</v>
      </c>
      <c r="H106" s="228"/>
    </row>
    <row r="107" spans="1:8" ht="30" x14ac:dyDescent="0.25">
      <c r="A107" s="4">
        <v>73</v>
      </c>
      <c r="B107" s="128" t="s">
        <v>652</v>
      </c>
      <c r="C107" s="7" t="s">
        <v>17</v>
      </c>
      <c r="D107" s="238" t="s">
        <v>11</v>
      </c>
      <c r="E107" s="233">
        <v>1</v>
      </c>
      <c r="F107" s="25" t="s">
        <v>6</v>
      </c>
      <c r="G107" s="233">
        <v>1</v>
      </c>
      <c r="H107" s="228"/>
    </row>
    <row r="108" spans="1:8" ht="30" x14ac:dyDescent="0.25">
      <c r="A108" s="42">
        <v>74</v>
      </c>
      <c r="B108" s="128" t="s">
        <v>650</v>
      </c>
      <c r="C108" s="7" t="s">
        <v>17</v>
      </c>
      <c r="D108" s="238" t="s">
        <v>11</v>
      </c>
      <c r="E108" s="233">
        <v>1</v>
      </c>
      <c r="F108" s="25" t="s">
        <v>6</v>
      </c>
      <c r="G108" s="233">
        <v>1</v>
      </c>
      <c r="H108" s="228"/>
    </row>
    <row r="109" spans="1:8" ht="30" x14ac:dyDescent="0.25">
      <c r="A109" s="4">
        <v>75</v>
      </c>
      <c r="B109" s="44" t="s">
        <v>379</v>
      </c>
      <c r="C109" s="7" t="s">
        <v>17</v>
      </c>
      <c r="D109" s="238" t="s">
        <v>11</v>
      </c>
      <c r="E109" s="233">
        <v>1</v>
      </c>
      <c r="F109" s="25" t="s">
        <v>6</v>
      </c>
      <c r="G109" s="233">
        <v>1</v>
      </c>
      <c r="H109" s="228"/>
    </row>
    <row r="110" spans="1:8" ht="30" x14ac:dyDescent="0.25">
      <c r="A110" s="4">
        <v>76</v>
      </c>
      <c r="B110" s="128" t="s">
        <v>352</v>
      </c>
      <c r="C110" s="7" t="s">
        <v>17</v>
      </c>
      <c r="D110" s="238" t="s">
        <v>11</v>
      </c>
      <c r="E110" s="233">
        <v>1</v>
      </c>
      <c r="F110" s="25" t="s">
        <v>6</v>
      </c>
      <c r="G110" s="233">
        <v>1</v>
      </c>
      <c r="H110" s="228"/>
    </row>
    <row r="111" spans="1:8" ht="30" x14ac:dyDescent="0.25">
      <c r="A111" s="42">
        <v>77</v>
      </c>
      <c r="B111" s="46" t="s">
        <v>340</v>
      </c>
      <c r="C111" s="7" t="s">
        <v>17</v>
      </c>
      <c r="D111" s="238" t="s">
        <v>11</v>
      </c>
      <c r="E111" s="233">
        <v>1</v>
      </c>
      <c r="F111" s="25" t="s">
        <v>6</v>
      </c>
      <c r="G111" s="233">
        <v>1</v>
      </c>
      <c r="H111" s="228"/>
    </row>
    <row r="112" spans="1:8" ht="30" x14ac:dyDescent="0.25">
      <c r="A112" s="4">
        <v>78</v>
      </c>
      <c r="B112" s="44" t="s">
        <v>708</v>
      </c>
      <c r="C112" s="7" t="s">
        <v>17</v>
      </c>
      <c r="D112" s="238" t="s">
        <v>11</v>
      </c>
      <c r="E112" s="233">
        <v>1</v>
      </c>
      <c r="F112" s="25" t="s">
        <v>6</v>
      </c>
      <c r="G112" s="233">
        <v>1</v>
      </c>
      <c r="H112" s="228"/>
    </row>
    <row r="113" spans="1:8" ht="30" x14ac:dyDescent="0.25">
      <c r="A113" s="4">
        <v>79</v>
      </c>
      <c r="B113" s="46" t="s">
        <v>194</v>
      </c>
      <c r="C113" s="7" t="s">
        <v>17</v>
      </c>
      <c r="D113" s="238" t="s">
        <v>11</v>
      </c>
      <c r="E113" s="233">
        <v>1</v>
      </c>
      <c r="F113" s="25" t="s">
        <v>6</v>
      </c>
      <c r="G113" s="233">
        <v>1</v>
      </c>
      <c r="H113" s="228"/>
    </row>
    <row r="114" spans="1:8" ht="30" x14ac:dyDescent="0.25">
      <c r="A114" s="42">
        <v>80</v>
      </c>
      <c r="B114" s="246" t="s">
        <v>685</v>
      </c>
      <c r="C114" s="7" t="s">
        <v>17</v>
      </c>
      <c r="D114" s="238" t="s">
        <v>11</v>
      </c>
      <c r="E114" s="233">
        <v>1</v>
      </c>
      <c r="F114" s="25" t="s">
        <v>6</v>
      </c>
      <c r="G114" s="233">
        <v>1</v>
      </c>
      <c r="H114" s="228"/>
    </row>
    <row r="115" spans="1:8" ht="30" x14ac:dyDescent="0.25">
      <c r="A115" s="4">
        <v>81</v>
      </c>
      <c r="B115" s="128" t="s">
        <v>678</v>
      </c>
      <c r="C115" s="7" t="s">
        <v>17</v>
      </c>
      <c r="D115" s="238" t="s">
        <v>11</v>
      </c>
      <c r="E115" s="233">
        <v>1</v>
      </c>
      <c r="F115" s="25" t="s">
        <v>6</v>
      </c>
      <c r="G115" s="233">
        <v>1</v>
      </c>
      <c r="H115" s="228"/>
    </row>
    <row r="116" spans="1:8" ht="30" x14ac:dyDescent="0.25">
      <c r="A116" s="4">
        <v>82</v>
      </c>
      <c r="B116" s="46" t="s">
        <v>236</v>
      </c>
      <c r="C116" s="7" t="s">
        <v>17</v>
      </c>
      <c r="D116" s="238" t="s">
        <v>11</v>
      </c>
      <c r="E116" s="233">
        <v>1</v>
      </c>
      <c r="F116" s="25" t="s">
        <v>6</v>
      </c>
      <c r="G116" s="233">
        <v>1</v>
      </c>
      <c r="H116" s="228"/>
    </row>
    <row r="117" spans="1:8" ht="30" x14ac:dyDescent="0.25">
      <c r="A117" s="42">
        <v>83</v>
      </c>
      <c r="B117" s="45" t="s">
        <v>338</v>
      </c>
      <c r="C117" s="7" t="s">
        <v>17</v>
      </c>
      <c r="D117" s="238" t="s">
        <v>11</v>
      </c>
      <c r="E117" s="233">
        <v>1</v>
      </c>
      <c r="F117" s="25" t="s">
        <v>6</v>
      </c>
      <c r="G117" s="233">
        <v>1</v>
      </c>
      <c r="H117" s="228"/>
    </row>
    <row r="118" spans="1:8" ht="30" x14ac:dyDescent="0.25">
      <c r="A118" s="4">
        <v>84</v>
      </c>
      <c r="B118" s="40" t="s">
        <v>709</v>
      </c>
      <c r="C118" s="7" t="s">
        <v>17</v>
      </c>
      <c r="D118" s="238" t="s">
        <v>11</v>
      </c>
      <c r="E118" s="233">
        <v>1</v>
      </c>
      <c r="F118" s="25" t="s">
        <v>6</v>
      </c>
      <c r="G118" s="233">
        <v>1</v>
      </c>
      <c r="H118" s="228"/>
    </row>
    <row r="119" spans="1:8" ht="30" x14ac:dyDescent="0.25">
      <c r="A119" s="4">
        <v>85</v>
      </c>
      <c r="B119" s="45" t="s">
        <v>336</v>
      </c>
      <c r="C119" s="7" t="s">
        <v>17</v>
      </c>
      <c r="D119" s="238" t="s">
        <v>11</v>
      </c>
      <c r="E119" s="233">
        <v>1</v>
      </c>
      <c r="F119" s="25" t="s">
        <v>6</v>
      </c>
      <c r="G119" s="233">
        <v>1</v>
      </c>
      <c r="H119" s="228"/>
    </row>
    <row r="120" spans="1:8" ht="30" x14ac:dyDescent="0.25">
      <c r="A120" s="42">
        <v>86</v>
      </c>
      <c r="B120" s="248" t="s">
        <v>399</v>
      </c>
      <c r="C120" s="7" t="s">
        <v>17</v>
      </c>
      <c r="D120" s="238" t="s">
        <v>11</v>
      </c>
      <c r="E120" s="233">
        <v>1</v>
      </c>
      <c r="F120" s="25" t="s">
        <v>6</v>
      </c>
      <c r="G120" s="233">
        <v>1</v>
      </c>
      <c r="H120" s="228"/>
    </row>
    <row r="121" spans="1:8" ht="30" x14ac:dyDescent="0.25">
      <c r="A121" s="4">
        <v>87</v>
      </c>
      <c r="B121" s="44" t="s">
        <v>597</v>
      </c>
      <c r="C121" s="7" t="s">
        <v>17</v>
      </c>
      <c r="D121" s="238" t="s">
        <v>11</v>
      </c>
      <c r="E121" s="233">
        <v>1</v>
      </c>
      <c r="F121" s="25" t="s">
        <v>6</v>
      </c>
      <c r="G121" s="233">
        <v>1</v>
      </c>
      <c r="H121" s="228"/>
    </row>
    <row r="122" spans="1:8" ht="30" x14ac:dyDescent="0.25">
      <c r="A122" s="4">
        <v>88</v>
      </c>
      <c r="B122" s="106" t="s">
        <v>238</v>
      </c>
      <c r="C122" s="7" t="s">
        <v>17</v>
      </c>
      <c r="D122" s="238" t="s">
        <v>11</v>
      </c>
      <c r="E122" s="233">
        <v>1</v>
      </c>
      <c r="F122" s="25" t="s">
        <v>6</v>
      </c>
      <c r="G122" s="233">
        <v>1</v>
      </c>
      <c r="H122" s="228"/>
    </row>
    <row r="123" spans="1:8" ht="30" x14ac:dyDescent="0.25">
      <c r="A123" s="42">
        <v>89</v>
      </c>
      <c r="B123" s="44" t="s">
        <v>686</v>
      </c>
      <c r="C123" s="7" t="s">
        <v>17</v>
      </c>
      <c r="D123" s="238" t="s">
        <v>11</v>
      </c>
      <c r="E123" s="233">
        <v>1</v>
      </c>
      <c r="F123" s="25" t="s">
        <v>6</v>
      </c>
      <c r="G123" s="233">
        <v>1</v>
      </c>
      <c r="H123" s="228"/>
    </row>
    <row r="124" spans="1:8" ht="30" x14ac:dyDescent="0.25">
      <c r="A124" s="4">
        <v>90</v>
      </c>
      <c r="B124" s="46" t="s">
        <v>240</v>
      </c>
      <c r="C124" s="7" t="s">
        <v>17</v>
      </c>
      <c r="D124" s="238" t="s">
        <v>11</v>
      </c>
      <c r="E124" s="233">
        <v>1</v>
      </c>
      <c r="F124" s="25" t="s">
        <v>6</v>
      </c>
      <c r="G124" s="233">
        <v>1</v>
      </c>
      <c r="H124" s="228"/>
    </row>
    <row r="125" spans="1:8" ht="30" x14ac:dyDescent="0.25">
      <c r="A125" s="4">
        <v>91</v>
      </c>
      <c r="B125" s="249" t="s">
        <v>456</v>
      </c>
      <c r="C125" s="7" t="s">
        <v>17</v>
      </c>
      <c r="D125" s="238" t="s">
        <v>11</v>
      </c>
      <c r="E125" s="233">
        <v>1</v>
      </c>
      <c r="F125" s="25" t="s">
        <v>6</v>
      </c>
      <c r="G125" s="233">
        <v>1</v>
      </c>
      <c r="H125" s="228"/>
    </row>
    <row r="126" spans="1:8" ht="30" x14ac:dyDescent="0.25">
      <c r="A126" s="42">
        <v>92</v>
      </c>
      <c r="B126" s="128" t="s">
        <v>556</v>
      </c>
      <c r="C126" s="7" t="s">
        <v>17</v>
      </c>
      <c r="D126" s="238" t="s">
        <v>11</v>
      </c>
      <c r="E126" s="233">
        <v>1</v>
      </c>
      <c r="F126" s="25" t="s">
        <v>6</v>
      </c>
      <c r="G126" s="233">
        <v>1</v>
      </c>
      <c r="H126" s="228"/>
    </row>
    <row r="127" spans="1:8" ht="30" x14ac:dyDescent="0.25">
      <c r="A127" s="4">
        <v>93</v>
      </c>
      <c r="B127" s="46" t="s">
        <v>190</v>
      </c>
      <c r="C127" s="7" t="s">
        <v>17</v>
      </c>
      <c r="D127" s="238" t="s">
        <v>11</v>
      </c>
      <c r="E127" s="233">
        <v>1</v>
      </c>
      <c r="F127" s="25" t="s">
        <v>6</v>
      </c>
      <c r="G127" s="233">
        <v>1</v>
      </c>
      <c r="H127" s="228"/>
    </row>
    <row r="128" spans="1:8" ht="30" x14ac:dyDescent="0.25">
      <c r="A128" s="4">
        <v>94</v>
      </c>
      <c r="B128" s="46" t="s">
        <v>423</v>
      </c>
      <c r="C128" s="7" t="s">
        <v>17</v>
      </c>
      <c r="D128" s="238" t="s">
        <v>11</v>
      </c>
      <c r="E128" s="233">
        <v>1</v>
      </c>
      <c r="F128" s="25" t="s">
        <v>6</v>
      </c>
      <c r="G128" s="233">
        <v>1</v>
      </c>
      <c r="H128" s="228"/>
    </row>
    <row r="129" spans="1:8" ht="30" x14ac:dyDescent="0.25">
      <c r="A129" s="42">
        <v>95</v>
      </c>
      <c r="B129" s="46" t="s">
        <v>676</v>
      </c>
      <c r="C129" s="7" t="s">
        <v>17</v>
      </c>
      <c r="D129" s="238" t="s">
        <v>11</v>
      </c>
      <c r="E129" s="233">
        <v>1</v>
      </c>
      <c r="F129" s="25" t="s">
        <v>6</v>
      </c>
      <c r="G129" s="233">
        <v>1</v>
      </c>
      <c r="H129" s="228"/>
    </row>
    <row r="130" spans="1:8" ht="30" x14ac:dyDescent="0.25">
      <c r="A130" s="4">
        <v>96</v>
      </c>
      <c r="B130" s="44" t="s">
        <v>367</v>
      </c>
      <c r="C130" s="7" t="s">
        <v>17</v>
      </c>
      <c r="D130" s="238" t="s">
        <v>11</v>
      </c>
      <c r="E130" s="233">
        <v>1</v>
      </c>
      <c r="F130" s="25" t="s">
        <v>6</v>
      </c>
      <c r="G130" s="233">
        <v>1</v>
      </c>
      <c r="H130" s="228"/>
    </row>
    <row r="131" spans="1:8" ht="30" x14ac:dyDescent="0.25">
      <c r="A131" s="4">
        <v>97</v>
      </c>
      <c r="B131" s="245" t="s">
        <v>450</v>
      </c>
      <c r="C131" s="7" t="s">
        <v>17</v>
      </c>
      <c r="D131" s="238" t="s">
        <v>11</v>
      </c>
      <c r="E131" s="233">
        <v>1</v>
      </c>
      <c r="F131" s="25" t="s">
        <v>6</v>
      </c>
      <c r="G131" s="233">
        <v>1</v>
      </c>
      <c r="H131" s="228"/>
    </row>
    <row r="132" spans="1:8" ht="30" x14ac:dyDescent="0.25">
      <c r="A132" s="42">
        <v>98</v>
      </c>
      <c r="B132" s="45" t="s">
        <v>710</v>
      </c>
      <c r="C132" s="7" t="s">
        <v>17</v>
      </c>
      <c r="D132" s="238" t="s">
        <v>11</v>
      </c>
      <c r="E132" s="233">
        <v>1</v>
      </c>
      <c r="F132" s="25" t="s">
        <v>6</v>
      </c>
      <c r="G132" s="233">
        <v>1</v>
      </c>
      <c r="H132" s="228"/>
    </row>
    <row r="133" spans="1:8" ht="30" x14ac:dyDescent="0.25">
      <c r="A133" s="4">
        <v>99</v>
      </c>
      <c r="B133" s="245" t="s">
        <v>677</v>
      </c>
      <c r="C133" s="7" t="s">
        <v>17</v>
      </c>
      <c r="D133" s="238" t="s">
        <v>11</v>
      </c>
      <c r="E133" s="233">
        <v>1</v>
      </c>
      <c r="F133" s="25" t="s">
        <v>6</v>
      </c>
      <c r="G133" s="233">
        <v>1</v>
      </c>
      <c r="H133" s="228"/>
    </row>
    <row r="134" spans="1:8" ht="30" x14ac:dyDescent="0.25">
      <c r="A134" s="4">
        <v>100</v>
      </c>
      <c r="B134" s="128" t="s">
        <v>445</v>
      </c>
      <c r="C134" s="7" t="s">
        <v>17</v>
      </c>
      <c r="D134" s="238" t="s">
        <v>11</v>
      </c>
      <c r="E134" s="233">
        <v>1</v>
      </c>
      <c r="F134" s="25" t="s">
        <v>6</v>
      </c>
      <c r="G134" s="233">
        <v>1</v>
      </c>
      <c r="H134" s="228"/>
    </row>
    <row r="135" spans="1:8" ht="30" x14ac:dyDescent="0.25">
      <c r="A135" s="42">
        <v>101</v>
      </c>
      <c r="B135" s="250" t="s">
        <v>460</v>
      </c>
      <c r="C135" s="7" t="s">
        <v>17</v>
      </c>
      <c r="D135" s="238" t="s">
        <v>11</v>
      </c>
      <c r="E135" s="233">
        <v>1</v>
      </c>
      <c r="F135" s="25" t="s">
        <v>6</v>
      </c>
      <c r="G135" s="233">
        <v>1</v>
      </c>
      <c r="H135" s="228"/>
    </row>
    <row r="136" spans="1:8" ht="30" x14ac:dyDescent="0.25">
      <c r="A136" s="4">
        <v>102</v>
      </c>
      <c r="B136" s="251" t="s">
        <v>270</v>
      </c>
      <c r="C136" s="7" t="s">
        <v>17</v>
      </c>
      <c r="D136" s="238" t="s">
        <v>11</v>
      </c>
      <c r="E136" s="233">
        <v>1</v>
      </c>
      <c r="F136" s="25" t="s">
        <v>6</v>
      </c>
      <c r="G136" s="233">
        <v>1</v>
      </c>
      <c r="H136" s="228"/>
    </row>
    <row r="137" spans="1:8" ht="30" x14ac:dyDescent="0.25">
      <c r="A137" s="4">
        <v>103</v>
      </c>
      <c r="B137" s="252" t="s">
        <v>375</v>
      </c>
      <c r="C137" s="7" t="s">
        <v>17</v>
      </c>
      <c r="D137" s="238" t="s">
        <v>11</v>
      </c>
      <c r="E137" s="233">
        <v>1</v>
      </c>
      <c r="F137" s="25" t="s">
        <v>6</v>
      </c>
      <c r="G137" s="233">
        <v>1</v>
      </c>
      <c r="H137" s="228"/>
    </row>
    <row r="138" spans="1:8" ht="30" x14ac:dyDescent="0.25">
      <c r="A138" s="42">
        <v>104</v>
      </c>
      <c r="B138" s="46" t="s">
        <v>439</v>
      </c>
      <c r="C138" s="7" t="s">
        <v>17</v>
      </c>
      <c r="D138" s="238" t="s">
        <v>11</v>
      </c>
      <c r="E138" s="233">
        <v>1</v>
      </c>
      <c r="F138" s="25" t="s">
        <v>6</v>
      </c>
      <c r="G138" s="233">
        <v>1</v>
      </c>
      <c r="H138" s="228"/>
    </row>
    <row r="139" spans="1:8" ht="30" x14ac:dyDescent="0.25">
      <c r="A139" s="4">
        <v>105</v>
      </c>
      <c r="B139" s="46" t="s">
        <v>196</v>
      </c>
      <c r="C139" s="7" t="s">
        <v>17</v>
      </c>
      <c r="D139" s="238" t="s">
        <v>11</v>
      </c>
      <c r="E139" s="233">
        <v>1</v>
      </c>
      <c r="F139" s="25" t="s">
        <v>6</v>
      </c>
      <c r="G139" s="233">
        <v>1</v>
      </c>
      <c r="H139" s="228"/>
    </row>
    <row r="140" spans="1:8" ht="30" x14ac:dyDescent="0.25">
      <c r="A140" s="4">
        <v>106</v>
      </c>
      <c r="B140" s="243" t="s">
        <v>182</v>
      </c>
      <c r="C140" s="7" t="s">
        <v>17</v>
      </c>
      <c r="D140" s="238" t="s">
        <v>11</v>
      </c>
      <c r="E140" s="233">
        <v>1</v>
      </c>
      <c r="F140" s="25" t="s">
        <v>6</v>
      </c>
      <c r="G140" s="233">
        <v>1</v>
      </c>
      <c r="H140" s="228"/>
    </row>
  </sheetData>
  <sortState xmlns:xlrd2="http://schemas.microsoft.com/office/spreadsheetml/2017/richdata2" ref="B142:G158">
    <sortCondition ref="B141:B158"/>
  </sortState>
  <mergeCells count="4">
    <mergeCell ref="A2:G2"/>
    <mergeCell ref="A14:G14"/>
    <mergeCell ref="A23:G23"/>
    <mergeCell ref="A34:G34"/>
  </mergeCells>
  <dataValidations count="1">
    <dataValidation allowBlank="1" showErrorMessage="1" sqref="B1:B140 B159:B1048576" xr:uid="{66557200-9924-4D4E-9FF5-2B733AF281BE}"/>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543DE3C-2FCF-473A-B41E-D3A471879FD3}">
          <x14:formula1>
            <xm:f>Виды!$A$1:$A$4</xm:f>
          </x14:formula1>
          <xm:sqref>D159:D1048576 D1:D140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8B1A7-4F91-4251-94DE-55FF50041779}">
  <dimension ref="A1:H172"/>
  <sheetViews>
    <sheetView workbookViewId="0">
      <pane ySplit="1" topLeftCell="A146" activePane="bottomLeft" state="frozen"/>
      <selection activeCell="A104" sqref="A104:XFD104"/>
      <selection pane="bottomLeft" activeCell="A104" sqref="A104:XFD104"/>
    </sheetView>
  </sheetViews>
  <sheetFormatPr defaultRowHeight="20.100000000000001" customHeight="1" x14ac:dyDescent="0.25"/>
  <cols>
    <col min="1" max="1" width="82.140625" style="73" customWidth="1"/>
    <col min="2" max="2" width="46.28515625" style="73" customWidth="1"/>
    <col min="3" max="3" width="20.42578125" style="73" customWidth="1"/>
    <col min="4" max="4" width="14.42578125" style="68" customWidth="1"/>
    <col min="5" max="5" width="25.7109375" style="68" customWidth="1"/>
    <col min="6" max="6" width="14.28515625" style="73" customWidth="1"/>
    <col min="7" max="7" width="9.140625" style="68"/>
    <col min="8" max="8" width="20.85546875" style="73" customWidth="1"/>
    <col min="9" max="16384" width="9.140625" style="73"/>
  </cols>
  <sheetData>
    <row r="1" spans="1:8" ht="47.25" x14ac:dyDescent="0.25">
      <c r="A1" s="129" t="s">
        <v>1</v>
      </c>
      <c r="B1" s="129" t="s">
        <v>10</v>
      </c>
      <c r="C1" s="130" t="s">
        <v>2</v>
      </c>
      <c r="D1" s="130" t="s">
        <v>4</v>
      </c>
      <c r="E1" s="129" t="s">
        <v>3</v>
      </c>
      <c r="F1" s="130" t="s">
        <v>8</v>
      </c>
      <c r="G1" s="70" t="s">
        <v>63</v>
      </c>
      <c r="H1" s="70" t="s">
        <v>62</v>
      </c>
    </row>
    <row r="2" spans="1:8" ht="19.5" customHeight="1" x14ac:dyDescent="0.25">
      <c r="A2" s="111" t="s">
        <v>401</v>
      </c>
      <c r="B2" s="144" t="s">
        <v>402</v>
      </c>
      <c r="C2" s="19" t="s">
        <v>11</v>
      </c>
      <c r="D2" s="92">
        <v>1</v>
      </c>
      <c r="E2" s="92" t="s">
        <v>6</v>
      </c>
      <c r="F2" s="92">
        <v>1</v>
      </c>
      <c r="G2" s="68">
        <f t="shared" ref="G2:G33" si="0">COUNTIF($A$2:$A$172,A2)</f>
        <v>1</v>
      </c>
      <c r="H2" s="73" t="s">
        <v>65</v>
      </c>
    </row>
    <row r="3" spans="1:8" ht="20.100000000000001" customHeight="1" x14ac:dyDescent="0.25">
      <c r="A3" s="51" t="s">
        <v>361</v>
      </c>
      <c r="B3" s="135" t="s">
        <v>362</v>
      </c>
      <c r="C3" s="19" t="s">
        <v>11</v>
      </c>
      <c r="D3" s="92">
        <v>7</v>
      </c>
      <c r="E3" s="92" t="s">
        <v>6</v>
      </c>
      <c r="F3" s="132">
        <v>7</v>
      </c>
      <c r="G3" s="68">
        <f t="shared" si="0"/>
        <v>1</v>
      </c>
      <c r="H3" s="73" t="s">
        <v>65</v>
      </c>
    </row>
    <row r="4" spans="1:8" ht="20.100000000000001" customHeight="1" x14ac:dyDescent="0.25">
      <c r="A4" s="135" t="s">
        <v>623</v>
      </c>
      <c r="B4" s="139" t="s">
        <v>624</v>
      </c>
      <c r="C4" s="19" t="s">
        <v>5</v>
      </c>
      <c r="D4" s="57">
        <v>1</v>
      </c>
      <c r="E4" s="57" t="s">
        <v>6</v>
      </c>
      <c r="F4" s="57">
        <v>1</v>
      </c>
      <c r="G4" s="68">
        <f t="shared" si="0"/>
        <v>1</v>
      </c>
      <c r="H4" s="73" t="s">
        <v>65</v>
      </c>
    </row>
    <row r="5" spans="1:8" ht="20.100000000000001" customHeight="1" x14ac:dyDescent="0.25">
      <c r="A5" s="56" t="s">
        <v>363</v>
      </c>
      <c r="B5" s="107" t="s">
        <v>364</v>
      </c>
      <c r="C5" s="19" t="s">
        <v>11</v>
      </c>
      <c r="D5" s="92">
        <v>7</v>
      </c>
      <c r="E5" s="92" t="s">
        <v>6</v>
      </c>
      <c r="F5" s="132">
        <v>7</v>
      </c>
      <c r="G5" s="68">
        <f t="shared" si="0"/>
        <v>1</v>
      </c>
      <c r="H5" s="73" t="s">
        <v>65</v>
      </c>
    </row>
    <row r="6" spans="1:8" ht="20.100000000000001" customHeight="1" x14ac:dyDescent="0.25">
      <c r="A6" s="149" t="s">
        <v>344</v>
      </c>
      <c r="B6" s="107" t="s">
        <v>345</v>
      </c>
      <c r="C6" s="19" t="s">
        <v>11</v>
      </c>
      <c r="D6" s="92">
        <v>1</v>
      </c>
      <c r="E6" s="92" t="s">
        <v>6</v>
      </c>
      <c r="F6" s="92">
        <v>1</v>
      </c>
      <c r="G6" s="68">
        <f t="shared" si="0"/>
        <v>1</v>
      </c>
      <c r="H6" s="73" t="s">
        <v>65</v>
      </c>
    </row>
    <row r="7" spans="1:8" ht="20.100000000000001" customHeight="1" x14ac:dyDescent="0.25">
      <c r="A7" s="104" t="s">
        <v>198</v>
      </c>
      <c r="B7" s="139" t="s">
        <v>199</v>
      </c>
      <c r="C7" s="19" t="s">
        <v>11</v>
      </c>
      <c r="D7" s="57">
        <v>2</v>
      </c>
      <c r="E7" s="57" t="s">
        <v>6</v>
      </c>
      <c r="F7" s="57">
        <v>2</v>
      </c>
      <c r="G7" s="68">
        <f t="shared" si="0"/>
        <v>1</v>
      </c>
      <c r="H7" s="73" t="s">
        <v>65</v>
      </c>
    </row>
    <row r="8" spans="1:8" ht="20.100000000000001" customHeight="1" x14ac:dyDescent="0.25">
      <c r="A8" s="53" t="s">
        <v>128</v>
      </c>
      <c r="B8" s="80" t="s">
        <v>129</v>
      </c>
      <c r="C8" s="19" t="s">
        <v>11</v>
      </c>
      <c r="D8" s="58">
        <v>1</v>
      </c>
      <c r="E8" s="78" t="s">
        <v>104</v>
      </c>
      <c r="F8" s="92">
        <v>2</v>
      </c>
      <c r="G8" s="68">
        <f t="shared" si="0"/>
        <v>1</v>
      </c>
      <c r="H8" s="73" t="s">
        <v>65</v>
      </c>
    </row>
    <row r="9" spans="1:8" ht="19.5" customHeight="1" x14ac:dyDescent="0.25">
      <c r="A9" s="50" t="s">
        <v>356</v>
      </c>
      <c r="B9" s="107" t="s">
        <v>357</v>
      </c>
      <c r="C9" s="19" t="s">
        <v>11</v>
      </c>
      <c r="D9" s="132">
        <v>14</v>
      </c>
      <c r="E9" s="132" t="s">
        <v>6</v>
      </c>
      <c r="F9" s="132">
        <v>14</v>
      </c>
      <c r="G9" s="68">
        <f t="shared" si="0"/>
        <v>1</v>
      </c>
      <c r="H9" s="73" t="s">
        <v>65</v>
      </c>
    </row>
    <row r="10" spans="1:8" ht="20.100000000000001" customHeight="1" x14ac:dyDescent="0.25">
      <c r="A10" s="148" t="s">
        <v>218</v>
      </c>
      <c r="B10" s="139" t="s">
        <v>219</v>
      </c>
      <c r="C10" s="19" t="s">
        <v>11</v>
      </c>
      <c r="D10" s="47">
        <v>2</v>
      </c>
      <c r="E10" s="57" t="s">
        <v>6</v>
      </c>
      <c r="F10" s="57">
        <v>2</v>
      </c>
      <c r="G10" s="68">
        <f t="shared" si="0"/>
        <v>1</v>
      </c>
      <c r="H10" s="73" t="s">
        <v>65</v>
      </c>
    </row>
    <row r="11" spans="1:8" ht="20.100000000000001" customHeight="1" x14ac:dyDescent="0.25">
      <c r="A11" s="148" t="s">
        <v>215</v>
      </c>
      <c r="B11" s="139" t="s">
        <v>214</v>
      </c>
      <c r="C11" s="19" t="s">
        <v>11</v>
      </c>
      <c r="D11" s="47">
        <v>2</v>
      </c>
      <c r="E11" s="57" t="s">
        <v>6</v>
      </c>
      <c r="F11" s="57">
        <v>2</v>
      </c>
      <c r="G11" s="68">
        <f t="shared" si="0"/>
        <v>1</v>
      </c>
      <c r="H11" s="73" t="s">
        <v>65</v>
      </c>
    </row>
    <row r="12" spans="1:8" ht="20.100000000000001" customHeight="1" x14ac:dyDescent="0.25">
      <c r="A12" s="148" t="s">
        <v>216</v>
      </c>
      <c r="B12" s="139" t="s">
        <v>217</v>
      </c>
      <c r="C12" s="19" t="s">
        <v>11</v>
      </c>
      <c r="D12" s="47">
        <v>2</v>
      </c>
      <c r="E12" s="57" t="s">
        <v>6</v>
      </c>
      <c r="F12" s="57">
        <v>2</v>
      </c>
      <c r="G12" s="68">
        <f t="shared" si="0"/>
        <v>1</v>
      </c>
      <c r="H12" s="73" t="s">
        <v>65</v>
      </c>
    </row>
    <row r="13" spans="1:8" ht="20.100000000000001" customHeight="1" x14ac:dyDescent="0.25">
      <c r="A13" s="117" t="s">
        <v>213</v>
      </c>
      <c r="B13" s="139" t="s">
        <v>214</v>
      </c>
      <c r="C13" s="19" t="s">
        <v>11</v>
      </c>
      <c r="D13" s="47">
        <v>1</v>
      </c>
      <c r="E13" s="57" t="s">
        <v>6</v>
      </c>
      <c r="F13" s="57">
        <v>1</v>
      </c>
      <c r="G13" s="68">
        <f t="shared" si="0"/>
        <v>1</v>
      </c>
      <c r="H13" s="73" t="s">
        <v>65</v>
      </c>
    </row>
    <row r="14" spans="1:8" ht="20.100000000000001" customHeight="1" x14ac:dyDescent="0.25">
      <c r="A14" s="117" t="s">
        <v>211</v>
      </c>
      <c r="B14" s="139" t="s">
        <v>212</v>
      </c>
      <c r="C14" s="19" t="s">
        <v>11</v>
      </c>
      <c r="D14" s="57">
        <v>5</v>
      </c>
      <c r="E14" s="57" t="s">
        <v>6</v>
      </c>
      <c r="F14" s="57">
        <v>5</v>
      </c>
      <c r="G14" s="68">
        <f t="shared" si="0"/>
        <v>1</v>
      </c>
      <c r="H14" s="73" t="s">
        <v>65</v>
      </c>
    </row>
    <row r="15" spans="1:8" ht="20.100000000000001" customHeight="1" x14ac:dyDescent="0.25">
      <c r="A15" s="111" t="s">
        <v>407</v>
      </c>
      <c r="B15" s="107" t="s">
        <v>408</v>
      </c>
      <c r="C15" s="19" t="s">
        <v>11</v>
      </c>
      <c r="D15" s="92">
        <v>1</v>
      </c>
      <c r="E15" s="92" t="s">
        <v>6</v>
      </c>
      <c r="F15" s="92">
        <v>1</v>
      </c>
      <c r="G15" s="68">
        <f t="shared" si="0"/>
        <v>1</v>
      </c>
      <c r="H15" s="73" t="s">
        <v>65</v>
      </c>
    </row>
    <row r="16" spans="1:8" ht="20.100000000000001" customHeight="1" x14ac:dyDescent="0.25">
      <c r="A16" s="117" t="s">
        <v>395</v>
      </c>
      <c r="B16" s="107" t="s">
        <v>396</v>
      </c>
      <c r="C16" s="19" t="s">
        <v>11</v>
      </c>
      <c r="D16" s="92">
        <v>1</v>
      </c>
      <c r="E16" s="92" t="s">
        <v>6</v>
      </c>
      <c r="F16" s="92">
        <v>1</v>
      </c>
      <c r="G16" s="68">
        <f t="shared" si="0"/>
        <v>1</v>
      </c>
      <c r="H16" s="73" t="s">
        <v>65</v>
      </c>
    </row>
    <row r="17" spans="1:8" ht="20.100000000000001" customHeight="1" x14ac:dyDescent="0.25">
      <c r="A17" s="56" t="s">
        <v>371</v>
      </c>
      <c r="B17" s="107" t="s">
        <v>372</v>
      </c>
      <c r="C17" s="19" t="s">
        <v>11</v>
      </c>
      <c r="D17" s="90">
        <v>10</v>
      </c>
      <c r="E17" s="92" t="s">
        <v>6</v>
      </c>
      <c r="F17" s="90">
        <v>10</v>
      </c>
      <c r="G17" s="68">
        <f t="shared" si="0"/>
        <v>1</v>
      </c>
      <c r="H17" s="73" t="s">
        <v>65</v>
      </c>
    </row>
    <row r="18" spans="1:8" ht="20.100000000000001" customHeight="1" x14ac:dyDescent="0.25">
      <c r="A18" s="51" t="s">
        <v>391</v>
      </c>
      <c r="B18" s="107" t="s">
        <v>392</v>
      </c>
      <c r="C18" s="19" t="s">
        <v>11</v>
      </c>
      <c r="D18" s="52">
        <v>7</v>
      </c>
      <c r="E18" s="52" t="s">
        <v>6</v>
      </c>
      <c r="F18" s="98">
        <v>7</v>
      </c>
      <c r="G18" s="68">
        <f t="shared" si="0"/>
        <v>1</v>
      </c>
      <c r="H18" s="73" t="s">
        <v>65</v>
      </c>
    </row>
    <row r="19" spans="1:8" ht="20.100000000000001" customHeight="1" x14ac:dyDescent="0.25">
      <c r="A19" s="117" t="s">
        <v>429</v>
      </c>
      <c r="B19" s="142" t="s">
        <v>430</v>
      </c>
      <c r="C19" s="19" t="s">
        <v>11</v>
      </c>
      <c r="D19" s="64">
        <v>10</v>
      </c>
      <c r="E19" s="132" t="s">
        <v>6</v>
      </c>
      <c r="F19" s="64">
        <v>10</v>
      </c>
      <c r="G19" s="68">
        <f t="shared" si="0"/>
        <v>1</v>
      </c>
      <c r="H19" s="73" t="s">
        <v>65</v>
      </c>
    </row>
    <row r="20" spans="1:8" ht="20.100000000000001" customHeight="1" x14ac:dyDescent="0.25">
      <c r="A20" s="135" t="s">
        <v>98</v>
      </c>
      <c r="B20" s="136" t="s">
        <v>99</v>
      </c>
      <c r="C20" s="19" t="s">
        <v>19</v>
      </c>
      <c r="D20" s="89">
        <v>1</v>
      </c>
      <c r="E20" s="88" t="s">
        <v>37</v>
      </c>
      <c r="F20" s="52">
        <v>13</v>
      </c>
      <c r="G20" s="68">
        <f t="shared" si="0"/>
        <v>1</v>
      </c>
      <c r="H20" s="73" t="s">
        <v>65</v>
      </c>
    </row>
    <row r="21" spans="1:8" ht="20.100000000000001" customHeight="1" x14ac:dyDescent="0.25">
      <c r="A21" s="135" t="s">
        <v>324</v>
      </c>
      <c r="B21" s="56" t="s">
        <v>325</v>
      </c>
      <c r="C21" s="19" t="s">
        <v>11</v>
      </c>
      <c r="D21" s="92">
        <v>7</v>
      </c>
      <c r="E21" s="92" t="s">
        <v>6</v>
      </c>
      <c r="F21" s="132">
        <v>7</v>
      </c>
      <c r="G21" s="68">
        <f t="shared" si="0"/>
        <v>1</v>
      </c>
      <c r="H21" s="73" t="s">
        <v>65</v>
      </c>
    </row>
    <row r="22" spans="1:8" ht="20.100000000000001" customHeight="1" x14ac:dyDescent="0.25">
      <c r="A22" s="104" t="s">
        <v>192</v>
      </c>
      <c r="B22" s="139" t="s">
        <v>193</v>
      </c>
      <c r="C22" s="19" t="s">
        <v>11</v>
      </c>
      <c r="D22" s="57">
        <v>1</v>
      </c>
      <c r="E22" s="57" t="s">
        <v>6</v>
      </c>
      <c r="F22" s="57">
        <v>1</v>
      </c>
      <c r="G22" s="68">
        <f t="shared" si="0"/>
        <v>1</v>
      </c>
      <c r="H22" s="73" t="s">
        <v>65</v>
      </c>
    </row>
    <row r="23" spans="1:8" ht="20.100000000000001" customHeight="1" x14ac:dyDescent="0.25">
      <c r="A23" s="107" t="s">
        <v>328</v>
      </c>
      <c r="B23" s="107" t="s">
        <v>329</v>
      </c>
      <c r="C23" s="19" t="s">
        <v>11</v>
      </c>
      <c r="D23" s="92">
        <v>3</v>
      </c>
      <c r="E23" s="92" t="s">
        <v>6</v>
      </c>
      <c r="F23" s="92">
        <v>3</v>
      </c>
      <c r="G23" s="68">
        <f t="shared" si="0"/>
        <v>1</v>
      </c>
      <c r="H23" s="73" t="s">
        <v>65</v>
      </c>
    </row>
    <row r="24" spans="1:8" ht="20.100000000000001" customHeight="1" x14ac:dyDescent="0.25">
      <c r="A24" s="104" t="s">
        <v>202</v>
      </c>
      <c r="B24" s="139" t="s">
        <v>203</v>
      </c>
      <c r="C24" s="19" t="s">
        <v>11</v>
      </c>
      <c r="D24" s="57">
        <v>2</v>
      </c>
      <c r="E24" s="57" t="s">
        <v>6</v>
      </c>
      <c r="F24" s="57">
        <v>2</v>
      </c>
      <c r="G24" s="68">
        <f t="shared" si="0"/>
        <v>1</v>
      </c>
      <c r="H24" s="73" t="s">
        <v>65</v>
      </c>
    </row>
    <row r="25" spans="1:8" ht="20.100000000000001" customHeight="1" x14ac:dyDescent="0.25">
      <c r="A25" s="104" t="s">
        <v>200</v>
      </c>
      <c r="B25" s="139" t="s">
        <v>201</v>
      </c>
      <c r="C25" s="19" t="s">
        <v>11</v>
      </c>
      <c r="D25" s="57">
        <v>2</v>
      </c>
      <c r="E25" s="57" t="s">
        <v>6</v>
      </c>
      <c r="F25" s="57">
        <v>2</v>
      </c>
      <c r="G25" s="68">
        <f t="shared" si="0"/>
        <v>1</v>
      </c>
      <c r="H25" s="73" t="s">
        <v>65</v>
      </c>
    </row>
    <row r="26" spans="1:8" ht="20.100000000000001" customHeight="1" x14ac:dyDescent="0.25">
      <c r="A26" s="135" t="s">
        <v>334</v>
      </c>
      <c r="B26" s="107" t="s">
        <v>335</v>
      </c>
      <c r="C26" s="19" t="s">
        <v>11</v>
      </c>
      <c r="D26" s="92">
        <v>1</v>
      </c>
      <c r="E26" s="92" t="s">
        <v>6</v>
      </c>
      <c r="F26" s="92">
        <v>1</v>
      </c>
      <c r="G26" s="68">
        <f t="shared" si="0"/>
        <v>1</v>
      </c>
      <c r="H26" s="73" t="s">
        <v>65</v>
      </c>
    </row>
    <row r="27" spans="1:8" ht="20.100000000000001" customHeight="1" x14ac:dyDescent="0.25">
      <c r="A27" s="95" t="s">
        <v>228</v>
      </c>
      <c r="B27" s="139" t="s">
        <v>229</v>
      </c>
      <c r="C27" s="19" t="s">
        <v>11</v>
      </c>
      <c r="D27" s="47">
        <v>2</v>
      </c>
      <c r="E27" s="57" t="s">
        <v>6</v>
      </c>
      <c r="F27" s="57">
        <v>2</v>
      </c>
      <c r="G27" s="68">
        <f t="shared" si="0"/>
        <v>1</v>
      </c>
      <c r="H27" s="73" t="s">
        <v>65</v>
      </c>
    </row>
    <row r="28" spans="1:8" ht="20.100000000000001" customHeight="1" x14ac:dyDescent="0.25">
      <c r="A28" s="95" t="s">
        <v>230</v>
      </c>
      <c r="B28" s="139" t="s">
        <v>231</v>
      </c>
      <c r="C28" s="19" t="s">
        <v>11</v>
      </c>
      <c r="D28" s="47">
        <v>3</v>
      </c>
      <c r="E28" s="57" t="s">
        <v>6</v>
      </c>
      <c r="F28" s="57">
        <v>3</v>
      </c>
      <c r="G28" s="68">
        <f t="shared" si="0"/>
        <v>1</v>
      </c>
      <c r="H28" s="73" t="s">
        <v>65</v>
      </c>
    </row>
    <row r="29" spans="1:8" ht="20.100000000000001" customHeight="1" x14ac:dyDescent="0.25">
      <c r="A29" s="117" t="s">
        <v>437</v>
      </c>
      <c r="B29" s="142" t="s">
        <v>436</v>
      </c>
      <c r="C29" s="19" t="s">
        <v>11</v>
      </c>
      <c r="D29" s="103">
        <v>10</v>
      </c>
      <c r="E29" s="132" t="s">
        <v>6</v>
      </c>
      <c r="F29" s="103">
        <v>10</v>
      </c>
      <c r="G29" s="68">
        <f t="shared" si="0"/>
        <v>1</v>
      </c>
      <c r="H29" s="73" t="s">
        <v>65</v>
      </c>
    </row>
    <row r="30" spans="1:8" ht="20.100000000000001" customHeight="1" x14ac:dyDescent="0.25">
      <c r="A30" s="117" t="s">
        <v>435</v>
      </c>
      <c r="B30" s="142" t="s">
        <v>436</v>
      </c>
      <c r="C30" s="19" t="s">
        <v>11</v>
      </c>
      <c r="D30" s="103">
        <v>10</v>
      </c>
      <c r="E30" s="132" t="s">
        <v>6</v>
      </c>
      <c r="F30" s="103">
        <v>10</v>
      </c>
      <c r="G30" s="68">
        <f t="shared" si="0"/>
        <v>1</v>
      </c>
      <c r="H30" s="73" t="s">
        <v>65</v>
      </c>
    </row>
    <row r="31" spans="1:8" ht="20.100000000000001" customHeight="1" x14ac:dyDescent="0.25">
      <c r="A31" s="117" t="s">
        <v>427</v>
      </c>
      <c r="B31" s="142" t="s">
        <v>428</v>
      </c>
      <c r="C31" s="19" t="s">
        <v>11</v>
      </c>
      <c r="D31" s="64">
        <v>10</v>
      </c>
      <c r="E31" s="132" t="s">
        <v>6</v>
      </c>
      <c r="F31" s="64">
        <v>10</v>
      </c>
      <c r="G31" s="68">
        <f t="shared" si="0"/>
        <v>1</v>
      </c>
      <c r="H31" s="73" t="s">
        <v>65</v>
      </c>
    </row>
    <row r="32" spans="1:8" ht="20.100000000000001" customHeight="1" x14ac:dyDescent="0.25">
      <c r="A32" s="56" t="s">
        <v>301</v>
      </c>
      <c r="B32" s="80" t="s">
        <v>302</v>
      </c>
      <c r="C32" s="19" t="s">
        <v>7</v>
      </c>
      <c r="D32" s="57">
        <v>1</v>
      </c>
      <c r="E32" s="57" t="s">
        <v>6</v>
      </c>
      <c r="F32" s="57">
        <v>1</v>
      </c>
      <c r="G32" s="68">
        <f t="shared" si="0"/>
        <v>1</v>
      </c>
      <c r="H32" s="73" t="s">
        <v>64</v>
      </c>
    </row>
    <row r="33" spans="1:8" ht="20.100000000000001" customHeight="1" x14ac:dyDescent="0.25">
      <c r="A33" s="107" t="s">
        <v>421</v>
      </c>
      <c r="B33" s="142" t="s">
        <v>422</v>
      </c>
      <c r="C33" s="19" t="s">
        <v>11</v>
      </c>
      <c r="D33" s="92">
        <v>1</v>
      </c>
      <c r="E33" s="92" t="s">
        <v>6</v>
      </c>
      <c r="F33" s="92">
        <v>1</v>
      </c>
      <c r="G33" s="68">
        <f t="shared" si="0"/>
        <v>1</v>
      </c>
      <c r="H33" s="73" t="s">
        <v>65</v>
      </c>
    </row>
    <row r="34" spans="1:8" ht="20.100000000000001" customHeight="1" x14ac:dyDescent="0.25">
      <c r="A34" s="112" t="s">
        <v>409</v>
      </c>
      <c r="B34" s="107" t="s">
        <v>410</v>
      </c>
      <c r="C34" s="19" t="s">
        <v>11</v>
      </c>
      <c r="D34" s="57">
        <v>5</v>
      </c>
      <c r="E34" s="92" t="s">
        <v>6</v>
      </c>
      <c r="F34" s="57">
        <v>5</v>
      </c>
      <c r="G34" s="68">
        <f t="shared" ref="G34:G65" si="1">COUNTIF($A$2:$A$172,A34)</f>
        <v>1</v>
      </c>
      <c r="H34" s="73" t="s">
        <v>65</v>
      </c>
    </row>
    <row r="35" spans="1:8" ht="20.100000000000001" customHeight="1" x14ac:dyDescent="0.25">
      <c r="A35" s="107" t="s">
        <v>234</v>
      </c>
      <c r="B35" s="139" t="s">
        <v>235</v>
      </c>
      <c r="C35" s="19" t="s">
        <v>11</v>
      </c>
      <c r="D35" s="57">
        <v>1</v>
      </c>
      <c r="E35" s="57" t="s">
        <v>6</v>
      </c>
      <c r="F35" s="57">
        <v>1</v>
      </c>
      <c r="G35" s="68">
        <f t="shared" si="1"/>
        <v>1</v>
      </c>
      <c r="H35" s="73" t="s">
        <v>65</v>
      </c>
    </row>
    <row r="36" spans="1:8" ht="20.100000000000001" customHeight="1" x14ac:dyDescent="0.25">
      <c r="A36" s="111" t="s">
        <v>405</v>
      </c>
      <c r="B36" s="107" t="s">
        <v>406</v>
      </c>
      <c r="C36" s="19" t="s">
        <v>11</v>
      </c>
      <c r="D36" s="92">
        <v>1</v>
      </c>
      <c r="E36" s="92" t="s">
        <v>6</v>
      </c>
      <c r="F36" s="92">
        <v>1</v>
      </c>
      <c r="G36" s="68">
        <f t="shared" si="1"/>
        <v>1</v>
      </c>
      <c r="H36" s="73" t="s">
        <v>65</v>
      </c>
    </row>
    <row r="37" spans="1:8" ht="20.100000000000001" customHeight="1" x14ac:dyDescent="0.25">
      <c r="A37" s="111" t="s">
        <v>403</v>
      </c>
      <c r="B37" s="107" t="s">
        <v>404</v>
      </c>
      <c r="C37" s="19" t="s">
        <v>11</v>
      </c>
      <c r="D37" s="92">
        <v>1</v>
      </c>
      <c r="E37" s="92" t="s">
        <v>6</v>
      </c>
      <c r="F37" s="92">
        <v>1</v>
      </c>
      <c r="G37" s="68">
        <f t="shared" si="1"/>
        <v>1</v>
      </c>
      <c r="H37" s="73" t="s">
        <v>65</v>
      </c>
    </row>
    <row r="38" spans="1:8" ht="20.100000000000001" customHeight="1" x14ac:dyDescent="0.25">
      <c r="A38" s="56" t="s">
        <v>381</v>
      </c>
      <c r="B38" s="107" t="s">
        <v>382</v>
      </c>
      <c r="C38" s="19" t="s">
        <v>11</v>
      </c>
      <c r="D38" s="90">
        <v>50</v>
      </c>
      <c r="E38" s="92" t="s">
        <v>6</v>
      </c>
      <c r="F38" s="90">
        <v>50</v>
      </c>
      <c r="G38" s="68">
        <f t="shared" si="1"/>
        <v>1</v>
      </c>
      <c r="H38" s="73" t="s">
        <v>65</v>
      </c>
    </row>
    <row r="39" spans="1:8" ht="20.100000000000001" customHeight="1" x14ac:dyDescent="0.25">
      <c r="A39" s="117" t="s">
        <v>188</v>
      </c>
      <c r="B39" s="138" t="s">
        <v>189</v>
      </c>
      <c r="C39" s="19" t="s">
        <v>11</v>
      </c>
      <c r="D39" s="134">
        <v>1</v>
      </c>
      <c r="E39" s="134" t="s">
        <v>6</v>
      </c>
      <c r="F39" s="134">
        <v>1</v>
      </c>
      <c r="G39" s="68">
        <f t="shared" si="1"/>
        <v>1</v>
      </c>
      <c r="H39" s="73" t="s">
        <v>65</v>
      </c>
    </row>
    <row r="40" spans="1:8" ht="20.100000000000001" customHeight="1" x14ac:dyDescent="0.25">
      <c r="A40" s="150" t="s">
        <v>389</v>
      </c>
      <c r="B40" s="107" t="s">
        <v>390</v>
      </c>
      <c r="C40" s="19" t="s">
        <v>7</v>
      </c>
      <c r="D40" s="57">
        <v>7</v>
      </c>
      <c r="E40" s="92" t="s">
        <v>6</v>
      </c>
      <c r="F40" s="47">
        <v>7</v>
      </c>
      <c r="G40" s="68">
        <f t="shared" si="1"/>
        <v>1</v>
      </c>
      <c r="H40" s="73" t="s">
        <v>65</v>
      </c>
    </row>
    <row r="41" spans="1:8" ht="20.100000000000001" customHeight="1" x14ac:dyDescent="0.25">
      <c r="A41" s="50" t="s">
        <v>411</v>
      </c>
      <c r="B41" s="95" t="s">
        <v>412</v>
      </c>
      <c r="C41" s="19" t="s">
        <v>5</v>
      </c>
      <c r="D41" s="92">
        <v>1</v>
      </c>
      <c r="E41" s="92" t="s">
        <v>6</v>
      </c>
      <c r="F41" s="92">
        <v>1</v>
      </c>
      <c r="G41" s="68">
        <f t="shared" si="1"/>
        <v>1</v>
      </c>
      <c r="H41" s="73" t="s">
        <v>65</v>
      </c>
    </row>
    <row r="42" spans="1:8" ht="20.100000000000001" customHeight="1" x14ac:dyDescent="0.25">
      <c r="A42" s="151" t="s">
        <v>397</v>
      </c>
      <c r="B42" s="143" t="s">
        <v>398</v>
      </c>
      <c r="C42" s="19" t="s">
        <v>11</v>
      </c>
      <c r="D42" s="92">
        <v>1</v>
      </c>
      <c r="E42" s="92" t="s">
        <v>6</v>
      </c>
      <c r="F42" s="92">
        <v>1</v>
      </c>
      <c r="G42" s="68">
        <f t="shared" si="1"/>
        <v>1</v>
      </c>
      <c r="H42" s="73" t="s">
        <v>65</v>
      </c>
    </row>
    <row r="43" spans="1:8" ht="20.100000000000001" customHeight="1" x14ac:dyDescent="0.25">
      <c r="A43" s="154" t="s">
        <v>452</v>
      </c>
      <c r="B43" s="142" t="s">
        <v>453</v>
      </c>
      <c r="C43" s="19" t="s">
        <v>11</v>
      </c>
      <c r="D43" s="103">
        <v>10</v>
      </c>
      <c r="E43" s="57" t="s">
        <v>6</v>
      </c>
      <c r="F43" s="103">
        <v>10</v>
      </c>
      <c r="G43" s="68">
        <f t="shared" si="1"/>
        <v>1</v>
      </c>
      <c r="H43" s="73" t="s">
        <v>65</v>
      </c>
    </row>
    <row r="44" spans="1:8" ht="20.100000000000001" customHeight="1" x14ac:dyDescent="0.25">
      <c r="A44" s="56" t="s">
        <v>387</v>
      </c>
      <c r="B44" s="107" t="s">
        <v>388</v>
      </c>
      <c r="C44" s="19" t="s">
        <v>11</v>
      </c>
      <c r="D44" s="90">
        <v>10</v>
      </c>
      <c r="E44" s="92" t="s">
        <v>6</v>
      </c>
      <c r="F44" s="90">
        <v>10</v>
      </c>
      <c r="G44" s="68">
        <f t="shared" si="1"/>
        <v>1</v>
      </c>
      <c r="H44" s="73" t="s">
        <v>65</v>
      </c>
    </row>
    <row r="45" spans="1:8" ht="20.100000000000001" customHeight="1" x14ac:dyDescent="0.25">
      <c r="A45" s="117" t="s">
        <v>425</v>
      </c>
      <c r="B45" s="142" t="s">
        <v>426</v>
      </c>
      <c r="C45" s="19" t="s">
        <v>11</v>
      </c>
      <c r="D45" s="64">
        <v>10</v>
      </c>
      <c r="E45" s="132" t="s">
        <v>6</v>
      </c>
      <c r="F45" s="64">
        <v>10</v>
      </c>
      <c r="G45" s="68">
        <f t="shared" si="1"/>
        <v>1</v>
      </c>
      <c r="H45" s="73" t="s">
        <v>65</v>
      </c>
    </row>
    <row r="46" spans="1:8" ht="20.100000000000001" customHeight="1" x14ac:dyDescent="0.25">
      <c r="A46" s="107" t="s">
        <v>326</v>
      </c>
      <c r="B46" s="107" t="s">
        <v>327</v>
      </c>
      <c r="C46" s="19" t="s">
        <v>11</v>
      </c>
      <c r="D46" s="92">
        <v>1</v>
      </c>
      <c r="E46" s="92" t="s">
        <v>6</v>
      </c>
      <c r="F46" s="92">
        <v>1</v>
      </c>
      <c r="G46" s="68">
        <f t="shared" si="1"/>
        <v>1</v>
      </c>
      <c r="H46" s="73" t="s">
        <v>65</v>
      </c>
    </row>
    <row r="47" spans="1:8" ht="20.100000000000001" customHeight="1" x14ac:dyDescent="0.25">
      <c r="A47" s="135" t="s">
        <v>617</v>
      </c>
      <c r="B47" s="139" t="s">
        <v>618</v>
      </c>
      <c r="C47" s="19" t="s">
        <v>5</v>
      </c>
      <c r="D47" s="57">
        <v>1</v>
      </c>
      <c r="E47" s="57" t="s">
        <v>6</v>
      </c>
      <c r="F47" s="57">
        <v>1</v>
      </c>
      <c r="G47" s="68">
        <f t="shared" si="1"/>
        <v>1</v>
      </c>
      <c r="H47" s="73" t="s">
        <v>65</v>
      </c>
    </row>
    <row r="48" spans="1:8" ht="20.100000000000001" customHeight="1" x14ac:dyDescent="0.25">
      <c r="A48" s="95" t="s">
        <v>232</v>
      </c>
      <c r="B48" s="139" t="s">
        <v>233</v>
      </c>
      <c r="C48" s="19" t="s">
        <v>11</v>
      </c>
      <c r="D48" s="57">
        <v>2</v>
      </c>
      <c r="E48" s="57" t="s">
        <v>6</v>
      </c>
      <c r="F48" s="57">
        <v>2</v>
      </c>
      <c r="G48" s="68">
        <f t="shared" si="1"/>
        <v>1</v>
      </c>
      <c r="H48" s="73" t="s">
        <v>65</v>
      </c>
    </row>
    <row r="49" spans="1:8" ht="20.100000000000001" customHeight="1" x14ac:dyDescent="0.25">
      <c r="A49" s="56" t="s">
        <v>308</v>
      </c>
      <c r="B49" s="80" t="s">
        <v>309</v>
      </c>
      <c r="C49" s="19" t="s">
        <v>11</v>
      </c>
      <c r="D49" s="57">
        <v>1</v>
      </c>
      <c r="E49" s="57" t="s">
        <v>6</v>
      </c>
      <c r="F49" s="57">
        <v>1</v>
      </c>
      <c r="G49" s="68">
        <f t="shared" si="1"/>
        <v>1</v>
      </c>
      <c r="H49" s="73" t="s">
        <v>65</v>
      </c>
    </row>
    <row r="50" spans="1:8" ht="20.100000000000001" customHeight="1" x14ac:dyDescent="0.25">
      <c r="A50" s="111" t="s">
        <v>419</v>
      </c>
      <c r="B50" s="142" t="s">
        <v>420</v>
      </c>
      <c r="C50" s="19" t="s">
        <v>11</v>
      </c>
      <c r="D50" s="92">
        <v>1</v>
      </c>
      <c r="E50" s="92" t="s">
        <v>6</v>
      </c>
      <c r="F50" s="92">
        <v>1</v>
      </c>
      <c r="G50" s="68">
        <f t="shared" si="1"/>
        <v>1</v>
      </c>
      <c r="H50" s="73" t="s">
        <v>65</v>
      </c>
    </row>
    <row r="51" spans="1:8" ht="20.100000000000001" customHeight="1" x14ac:dyDescent="0.25">
      <c r="A51" s="107" t="s">
        <v>346</v>
      </c>
      <c r="B51" s="107" t="s">
        <v>347</v>
      </c>
      <c r="C51" s="19" t="s">
        <v>11</v>
      </c>
      <c r="D51" s="92">
        <v>7</v>
      </c>
      <c r="E51" s="92" t="s">
        <v>6</v>
      </c>
      <c r="F51" s="92">
        <v>7</v>
      </c>
      <c r="G51" s="68">
        <f t="shared" si="1"/>
        <v>1</v>
      </c>
      <c r="H51" s="73" t="s">
        <v>65</v>
      </c>
    </row>
    <row r="52" spans="1:8" ht="20.100000000000001" customHeight="1" x14ac:dyDescent="0.25">
      <c r="A52" s="142" t="s">
        <v>102</v>
      </c>
      <c r="B52" s="136" t="s">
        <v>103</v>
      </c>
      <c r="C52" s="19" t="s">
        <v>7</v>
      </c>
      <c r="D52" s="89">
        <v>1</v>
      </c>
      <c r="E52" s="74" t="s">
        <v>104</v>
      </c>
      <c r="F52" s="89">
        <v>1</v>
      </c>
      <c r="G52" s="68">
        <f t="shared" si="1"/>
        <v>1</v>
      </c>
      <c r="H52" s="73" t="s">
        <v>64</v>
      </c>
    </row>
    <row r="53" spans="1:8" ht="20.100000000000001" customHeight="1" x14ac:dyDescent="0.25">
      <c r="A53" s="156" t="s">
        <v>475</v>
      </c>
      <c r="B53" s="142" t="s">
        <v>476</v>
      </c>
      <c r="C53" s="19" t="s">
        <v>11</v>
      </c>
      <c r="D53" s="103">
        <v>5</v>
      </c>
      <c r="E53" s="57" t="s">
        <v>6</v>
      </c>
      <c r="F53" s="103">
        <v>5</v>
      </c>
      <c r="G53" s="68">
        <f t="shared" si="1"/>
        <v>1</v>
      </c>
      <c r="H53" s="73" t="s">
        <v>65</v>
      </c>
    </row>
    <row r="54" spans="1:8" ht="20.100000000000001" customHeight="1" x14ac:dyDescent="0.25">
      <c r="A54" s="156" t="s">
        <v>473</v>
      </c>
      <c r="B54" s="142" t="s">
        <v>474</v>
      </c>
      <c r="C54" s="19" t="s">
        <v>11</v>
      </c>
      <c r="D54" s="103">
        <v>5</v>
      </c>
      <c r="E54" s="57" t="s">
        <v>6</v>
      </c>
      <c r="F54" s="103">
        <v>5</v>
      </c>
      <c r="G54" s="68">
        <f t="shared" si="1"/>
        <v>1</v>
      </c>
      <c r="H54" s="73" t="s">
        <v>65</v>
      </c>
    </row>
    <row r="55" spans="1:8" ht="20.100000000000001" customHeight="1" x14ac:dyDescent="0.25">
      <c r="A55" s="156" t="s">
        <v>478</v>
      </c>
      <c r="B55" s="142" t="s">
        <v>476</v>
      </c>
      <c r="C55" s="19" t="s">
        <v>11</v>
      </c>
      <c r="D55" s="103">
        <v>3</v>
      </c>
      <c r="E55" s="57" t="s">
        <v>6</v>
      </c>
      <c r="F55" s="103">
        <v>3</v>
      </c>
      <c r="G55" s="68">
        <f t="shared" si="1"/>
        <v>1</v>
      </c>
      <c r="H55" s="73" t="s">
        <v>65</v>
      </c>
    </row>
    <row r="56" spans="1:8" ht="20.100000000000001" customHeight="1" x14ac:dyDescent="0.25">
      <c r="A56" s="156" t="s">
        <v>479</v>
      </c>
      <c r="B56" s="142" t="s">
        <v>476</v>
      </c>
      <c r="C56" s="19" t="s">
        <v>11</v>
      </c>
      <c r="D56" s="103">
        <v>3</v>
      </c>
      <c r="E56" s="57" t="s">
        <v>6</v>
      </c>
      <c r="F56" s="103">
        <v>3</v>
      </c>
      <c r="G56" s="68">
        <f t="shared" si="1"/>
        <v>1</v>
      </c>
      <c r="H56" s="73" t="s">
        <v>65</v>
      </c>
    </row>
    <row r="57" spans="1:8" ht="20.100000000000001" customHeight="1" x14ac:dyDescent="0.25">
      <c r="A57" s="156" t="s">
        <v>480</v>
      </c>
      <c r="B57" s="142" t="s">
        <v>476</v>
      </c>
      <c r="C57" s="19" t="s">
        <v>11</v>
      </c>
      <c r="D57" s="103">
        <v>3</v>
      </c>
      <c r="E57" s="57" t="s">
        <v>6</v>
      </c>
      <c r="F57" s="103">
        <v>3</v>
      </c>
      <c r="G57" s="68">
        <f t="shared" si="1"/>
        <v>1</v>
      </c>
      <c r="H57" s="73" t="s">
        <v>65</v>
      </c>
    </row>
    <row r="58" spans="1:8" ht="20.100000000000001" customHeight="1" x14ac:dyDescent="0.25">
      <c r="A58" s="156" t="s">
        <v>477</v>
      </c>
      <c r="B58" s="142" t="s">
        <v>476</v>
      </c>
      <c r="C58" s="19" t="s">
        <v>11</v>
      </c>
      <c r="D58" s="103">
        <v>2</v>
      </c>
      <c r="E58" s="57" t="s">
        <v>6</v>
      </c>
      <c r="F58" s="103">
        <v>2</v>
      </c>
      <c r="G58" s="68">
        <f t="shared" si="1"/>
        <v>1</v>
      </c>
      <c r="H58" s="73" t="s">
        <v>65</v>
      </c>
    </row>
    <row r="59" spans="1:8" ht="20.100000000000001" customHeight="1" x14ac:dyDescent="0.25">
      <c r="A59" s="149" t="s">
        <v>318</v>
      </c>
      <c r="B59" s="117" t="s">
        <v>319</v>
      </c>
      <c r="C59" s="19" t="s">
        <v>11</v>
      </c>
      <c r="D59" s="92">
        <v>5</v>
      </c>
      <c r="E59" s="92" t="s">
        <v>6</v>
      </c>
      <c r="F59" s="92">
        <v>5</v>
      </c>
      <c r="G59" s="68">
        <f t="shared" si="1"/>
        <v>1</v>
      </c>
      <c r="H59" s="73" t="s">
        <v>65</v>
      </c>
    </row>
    <row r="60" spans="1:8" ht="20.100000000000001" customHeight="1" x14ac:dyDescent="0.25">
      <c r="A60" s="117" t="s">
        <v>246</v>
      </c>
      <c r="B60" s="140" t="s">
        <v>247</v>
      </c>
      <c r="C60" s="19" t="s">
        <v>11</v>
      </c>
      <c r="D60" s="47">
        <v>5</v>
      </c>
      <c r="E60" s="47" t="s">
        <v>6</v>
      </c>
      <c r="F60" s="47">
        <v>5</v>
      </c>
      <c r="G60" s="68">
        <f t="shared" si="1"/>
        <v>1</v>
      </c>
      <c r="H60" s="73" t="s">
        <v>65</v>
      </c>
    </row>
    <row r="61" spans="1:8" ht="20.100000000000001" customHeight="1" x14ac:dyDescent="0.25">
      <c r="A61" s="51" t="s">
        <v>377</v>
      </c>
      <c r="B61" s="107" t="s">
        <v>378</v>
      </c>
      <c r="C61" s="19" t="s">
        <v>11</v>
      </c>
      <c r="D61" s="90">
        <v>50</v>
      </c>
      <c r="E61" s="92" t="s">
        <v>6</v>
      </c>
      <c r="F61" s="90">
        <v>50</v>
      </c>
      <c r="G61" s="68">
        <f t="shared" si="1"/>
        <v>1</v>
      </c>
      <c r="H61" s="73" t="s">
        <v>65</v>
      </c>
    </row>
    <row r="62" spans="1:8" ht="20.100000000000001" customHeight="1" x14ac:dyDescent="0.25">
      <c r="A62" s="56" t="s">
        <v>373</v>
      </c>
      <c r="B62" s="107" t="s">
        <v>374</v>
      </c>
      <c r="C62" s="19" t="s">
        <v>11</v>
      </c>
      <c r="D62" s="90">
        <v>10</v>
      </c>
      <c r="E62" s="92" t="s">
        <v>6</v>
      </c>
      <c r="F62" s="90">
        <v>10</v>
      </c>
      <c r="G62" s="68">
        <f t="shared" si="1"/>
        <v>1</v>
      </c>
      <c r="H62" s="73" t="s">
        <v>65</v>
      </c>
    </row>
    <row r="63" spans="1:8" ht="20.100000000000001" customHeight="1" x14ac:dyDescent="0.25">
      <c r="A63" s="142" t="s">
        <v>105</v>
      </c>
      <c r="B63" s="137" t="s">
        <v>106</v>
      </c>
      <c r="C63" s="19" t="s">
        <v>5</v>
      </c>
      <c r="D63" s="89">
        <v>1</v>
      </c>
      <c r="E63" s="74" t="s">
        <v>104</v>
      </c>
      <c r="F63" s="89">
        <v>1</v>
      </c>
      <c r="G63" s="68">
        <f t="shared" si="1"/>
        <v>1</v>
      </c>
      <c r="H63" s="73" t="s">
        <v>65</v>
      </c>
    </row>
    <row r="64" spans="1:8" ht="20.100000000000001" customHeight="1" x14ac:dyDescent="0.25">
      <c r="A64" s="55" t="s">
        <v>443</v>
      </c>
      <c r="B64" s="142" t="s">
        <v>444</v>
      </c>
      <c r="C64" s="19" t="s">
        <v>11</v>
      </c>
      <c r="D64" s="103">
        <v>5</v>
      </c>
      <c r="E64" s="47" t="s">
        <v>6</v>
      </c>
      <c r="F64" s="103">
        <v>5</v>
      </c>
      <c r="G64" s="68">
        <f t="shared" si="1"/>
        <v>1</v>
      </c>
      <c r="H64" s="73" t="s">
        <v>65</v>
      </c>
    </row>
    <row r="65" spans="1:8" ht="20.100000000000001" customHeight="1" x14ac:dyDescent="0.25">
      <c r="A65" s="112" t="s">
        <v>481</v>
      </c>
      <c r="B65" s="142" t="s">
        <v>482</v>
      </c>
      <c r="C65" s="19" t="s">
        <v>11</v>
      </c>
      <c r="D65" s="103">
        <v>5</v>
      </c>
      <c r="E65" s="57" t="s">
        <v>6</v>
      </c>
      <c r="F65" s="103">
        <v>5</v>
      </c>
      <c r="G65" s="68">
        <f t="shared" si="1"/>
        <v>1</v>
      </c>
      <c r="H65" s="73" t="s">
        <v>65</v>
      </c>
    </row>
    <row r="66" spans="1:8" ht="20.100000000000001" customHeight="1" x14ac:dyDescent="0.25">
      <c r="A66" s="112" t="s">
        <v>483</v>
      </c>
      <c r="B66" s="142" t="s">
        <v>484</v>
      </c>
      <c r="C66" s="19" t="s">
        <v>11</v>
      </c>
      <c r="D66" s="103">
        <v>5</v>
      </c>
      <c r="E66" s="57" t="s">
        <v>6</v>
      </c>
      <c r="F66" s="103">
        <v>5</v>
      </c>
      <c r="G66" s="68">
        <f t="shared" ref="G66:G97" si="2">COUNTIF($A$2:$A$172,A66)</f>
        <v>1</v>
      </c>
      <c r="H66" s="73" t="s">
        <v>65</v>
      </c>
    </row>
    <row r="67" spans="1:8" ht="20.100000000000001" customHeight="1" x14ac:dyDescent="0.25">
      <c r="A67" s="55" t="s">
        <v>369</v>
      </c>
      <c r="B67" s="142" t="s">
        <v>370</v>
      </c>
      <c r="C67" s="19" t="s">
        <v>11</v>
      </c>
      <c r="D67" s="92">
        <v>7</v>
      </c>
      <c r="E67" s="92" t="s">
        <v>6</v>
      </c>
      <c r="F67" s="92">
        <v>7</v>
      </c>
      <c r="G67" s="68">
        <f t="shared" si="2"/>
        <v>1</v>
      </c>
      <c r="H67" s="73" t="s">
        <v>65</v>
      </c>
    </row>
    <row r="68" spans="1:8" ht="20.100000000000001" customHeight="1" x14ac:dyDescent="0.25">
      <c r="A68" s="56" t="s">
        <v>383</v>
      </c>
      <c r="B68" s="142" t="s">
        <v>384</v>
      </c>
      <c r="C68" s="19" t="s">
        <v>11</v>
      </c>
      <c r="D68" s="90">
        <v>10</v>
      </c>
      <c r="E68" s="92" t="s">
        <v>6</v>
      </c>
      <c r="F68" s="90">
        <v>10</v>
      </c>
      <c r="G68" s="68">
        <f t="shared" si="2"/>
        <v>1</v>
      </c>
      <c r="H68" s="73" t="s">
        <v>65</v>
      </c>
    </row>
    <row r="69" spans="1:8" ht="20.100000000000001" customHeight="1" x14ac:dyDescent="0.25">
      <c r="A69" s="111" t="s">
        <v>471</v>
      </c>
      <c r="B69" s="142" t="s">
        <v>472</v>
      </c>
      <c r="C69" s="19" t="s">
        <v>11</v>
      </c>
      <c r="D69" s="103">
        <v>7</v>
      </c>
      <c r="E69" s="57" t="s">
        <v>6</v>
      </c>
      <c r="F69" s="103">
        <v>7</v>
      </c>
      <c r="G69" s="68">
        <f t="shared" si="2"/>
        <v>1</v>
      </c>
      <c r="H69" s="73" t="s">
        <v>65</v>
      </c>
    </row>
    <row r="70" spans="1:8" ht="20.100000000000001" customHeight="1" x14ac:dyDescent="0.25">
      <c r="A70" s="153" t="s">
        <v>417</v>
      </c>
      <c r="B70" s="142" t="s">
        <v>418</v>
      </c>
      <c r="C70" s="19" t="s">
        <v>11</v>
      </c>
      <c r="D70" s="92">
        <v>1</v>
      </c>
      <c r="E70" s="92" t="s">
        <v>6</v>
      </c>
      <c r="F70" s="92">
        <v>1</v>
      </c>
      <c r="G70" s="68">
        <f t="shared" si="2"/>
        <v>1</v>
      </c>
      <c r="H70" s="73" t="s">
        <v>65</v>
      </c>
    </row>
    <row r="71" spans="1:8" ht="20.100000000000001" customHeight="1" x14ac:dyDescent="0.25">
      <c r="A71" s="55" t="s">
        <v>441</v>
      </c>
      <c r="B71" s="142" t="s">
        <v>442</v>
      </c>
      <c r="C71" s="19" t="s">
        <v>11</v>
      </c>
      <c r="D71" s="103">
        <v>10</v>
      </c>
      <c r="E71" s="47" t="s">
        <v>6</v>
      </c>
      <c r="F71" s="103">
        <v>10</v>
      </c>
      <c r="G71" s="68">
        <f t="shared" si="2"/>
        <v>1</v>
      </c>
      <c r="H71" s="73" t="s">
        <v>65</v>
      </c>
    </row>
    <row r="72" spans="1:8" ht="20.100000000000001" customHeight="1" x14ac:dyDescent="0.25">
      <c r="A72" s="117" t="s">
        <v>252</v>
      </c>
      <c r="B72" s="140" t="s">
        <v>253</v>
      </c>
      <c r="C72" s="19" t="s">
        <v>11</v>
      </c>
      <c r="D72" s="47">
        <v>1</v>
      </c>
      <c r="E72" s="47" t="s">
        <v>6</v>
      </c>
      <c r="F72" s="47">
        <v>1</v>
      </c>
      <c r="G72" s="68">
        <f t="shared" si="2"/>
        <v>1</v>
      </c>
      <c r="H72" s="73" t="s">
        <v>65</v>
      </c>
    </row>
    <row r="73" spans="1:8" ht="20.100000000000001" customHeight="1" x14ac:dyDescent="0.25">
      <c r="A73" s="117" t="s">
        <v>250</v>
      </c>
      <c r="B73" s="140" t="s">
        <v>251</v>
      </c>
      <c r="C73" s="19" t="s">
        <v>11</v>
      </c>
      <c r="D73" s="47">
        <v>6</v>
      </c>
      <c r="E73" s="47" t="s">
        <v>6</v>
      </c>
      <c r="F73" s="47">
        <v>6</v>
      </c>
      <c r="G73" s="68">
        <f t="shared" si="2"/>
        <v>1</v>
      </c>
      <c r="H73" s="73" t="s">
        <v>65</v>
      </c>
    </row>
    <row r="74" spans="1:8" ht="20.100000000000001" customHeight="1" x14ac:dyDescent="0.25">
      <c r="A74" s="117" t="s">
        <v>208</v>
      </c>
      <c r="B74" s="139" t="s">
        <v>209</v>
      </c>
      <c r="C74" s="19" t="s">
        <v>11</v>
      </c>
      <c r="D74" s="57">
        <v>2</v>
      </c>
      <c r="E74" s="57" t="s">
        <v>210</v>
      </c>
      <c r="F74" s="57">
        <v>2</v>
      </c>
      <c r="G74" s="68">
        <f t="shared" si="2"/>
        <v>1</v>
      </c>
      <c r="H74" s="73" t="s">
        <v>65</v>
      </c>
    </row>
    <row r="75" spans="1:8" ht="20.100000000000001" customHeight="1" x14ac:dyDescent="0.25">
      <c r="A75" s="116" t="s">
        <v>501</v>
      </c>
      <c r="B75" s="140" t="s">
        <v>486</v>
      </c>
      <c r="C75" s="19" t="s">
        <v>11</v>
      </c>
      <c r="D75" s="103">
        <v>1</v>
      </c>
      <c r="E75" s="57" t="s">
        <v>6</v>
      </c>
      <c r="F75" s="103">
        <v>1</v>
      </c>
      <c r="G75" s="68">
        <f t="shared" si="2"/>
        <v>1</v>
      </c>
      <c r="H75" s="73" t="s">
        <v>65</v>
      </c>
    </row>
    <row r="76" spans="1:8" ht="20.100000000000001" customHeight="1" x14ac:dyDescent="0.25">
      <c r="A76" s="116" t="s">
        <v>505</v>
      </c>
      <c r="B76" s="140" t="s">
        <v>486</v>
      </c>
      <c r="C76" s="19" t="s">
        <v>11</v>
      </c>
      <c r="D76" s="103">
        <v>1</v>
      </c>
      <c r="E76" s="57" t="s">
        <v>6</v>
      </c>
      <c r="F76" s="103">
        <v>1</v>
      </c>
      <c r="G76" s="68">
        <f t="shared" si="2"/>
        <v>1</v>
      </c>
      <c r="H76" s="73" t="s">
        <v>65</v>
      </c>
    </row>
    <row r="77" spans="1:8" ht="20.100000000000001" customHeight="1" x14ac:dyDescent="0.25">
      <c r="A77" s="117" t="s">
        <v>490</v>
      </c>
      <c r="B77" s="140" t="s">
        <v>486</v>
      </c>
      <c r="C77" s="19" t="s">
        <v>11</v>
      </c>
      <c r="D77" s="103">
        <v>1</v>
      </c>
      <c r="E77" s="47" t="s">
        <v>6</v>
      </c>
      <c r="F77" s="103">
        <v>1</v>
      </c>
      <c r="G77" s="68">
        <f t="shared" si="2"/>
        <v>1</v>
      </c>
      <c r="H77" s="73" t="s">
        <v>65</v>
      </c>
    </row>
    <row r="78" spans="1:8" ht="20.100000000000001" customHeight="1" x14ac:dyDescent="0.25">
      <c r="A78" s="116" t="s">
        <v>503</v>
      </c>
      <c r="B78" s="140" t="s">
        <v>486</v>
      </c>
      <c r="C78" s="19" t="s">
        <v>11</v>
      </c>
      <c r="D78" s="103">
        <v>1</v>
      </c>
      <c r="E78" s="57" t="s">
        <v>6</v>
      </c>
      <c r="F78" s="103">
        <v>1</v>
      </c>
      <c r="G78" s="68">
        <f t="shared" si="2"/>
        <v>1</v>
      </c>
      <c r="H78" s="73" t="s">
        <v>65</v>
      </c>
    </row>
    <row r="79" spans="1:8" ht="20.100000000000001" customHeight="1" x14ac:dyDescent="0.25">
      <c r="A79" s="116" t="s">
        <v>492</v>
      </c>
      <c r="B79" s="140" t="s">
        <v>486</v>
      </c>
      <c r="C79" s="19" t="s">
        <v>11</v>
      </c>
      <c r="D79" s="103">
        <v>1</v>
      </c>
      <c r="E79" s="57" t="s">
        <v>6</v>
      </c>
      <c r="F79" s="103">
        <v>1</v>
      </c>
      <c r="G79" s="68">
        <f t="shared" si="2"/>
        <v>1</v>
      </c>
      <c r="H79" s="73" t="s">
        <v>65</v>
      </c>
    </row>
    <row r="80" spans="1:8" ht="20.100000000000001" customHeight="1" x14ac:dyDescent="0.25">
      <c r="A80" s="116" t="s">
        <v>493</v>
      </c>
      <c r="B80" s="140" t="s">
        <v>486</v>
      </c>
      <c r="C80" s="19" t="s">
        <v>11</v>
      </c>
      <c r="D80" s="103">
        <v>1</v>
      </c>
      <c r="E80" s="57" t="s">
        <v>6</v>
      </c>
      <c r="F80" s="103">
        <v>1</v>
      </c>
      <c r="G80" s="68">
        <f t="shared" si="2"/>
        <v>1</v>
      </c>
      <c r="H80" s="73" t="s">
        <v>65</v>
      </c>
    </row>
    <row r="81" spans="1:8" ht="20.100000000000001" customHeight="1" x14ac:dyDescent="0.25">
      <c r="A81" s="116" t="s">
        <v>491</v>
      </c>
      <c r="B81" s="140" t="s">
        <v>486</v>
      </c>
      <c r="C81" s="19" t="s">
        <v>11</v>
      </c>
      <c r="D81" s="103">
        <v>1</v>
      </c>
      <c r="E81" s="47" t="s">
        <v>6</v>
      </c>
      <c r="F81" s="103">
        <v>1</v>
      </c>
      <c r="G81" s="68">
        <f t="shared" si="2"/>
        <v>1</v>
      </c>
      <c r="H81" s="73" t="s">
        <v>65</v>
      </c>
    </row>
    <row r="82" spans="1:8" ht="20.100000000000001" customHeight="1" x14ac:dyDescent="0.25">
      <c r="A82" s="116" t="s">
        <v>507</v>
      </c>
      <c r="B82" s="140" t="s">
        <v>486</v>
      </c>
      <c r="C82" s="19" t="s">
        <v>11</v>
      </c>
      <c r="D82" s="103">
        <v>1</v>
      </c>
      <c r="E82" s="57" t="s">
        <v>6</v>
      </c>
      <c r="F82" s="103">
        <v>1</v>
      </c>
      <c r="G82" s="68">
        <f t="shared" si="2"/>
        <v>1</v>
      </c>
      <c r="H82" s="73" t="s">
        <v>65</v>
      </c>
    </row>
    <row r="83" spans="1:8" ht="20.100000000000001" customHeight="1" x14ac:dyDescent="0.25">
      <c r="A83" s="116" t="s">
        <v>494</v>
      </c>
      <c r="B83" s="140" t="s">
        <v>486</v>
      </c>
      <c r="C83" s="19" t="s">
        <v>11</v>
      </c>
      <c r="D83" s="103">
        <v>1</v>
      </c>
      <c r="E83" s="57" t="s">
        <v>6</v>
      </c>
      <c r="F83" s="103">
        <v>1</v>
      </c>
      <c r="G83" s="68">
        <f t="shared" si="2"/>
        <v>1</v>
      </c>
      <c r="H83" s="73" t="s">
        <v>65</v>
      </c>
    </row>
    <row r="84" spans="1:8" ht="20.100000000000001" customHeight="1" x14ac:dyDescent="0.25">
      <c r="A84" s="116" t="s">
        <v>502</v>
      </c>
      <c r="B84" s="140" t="s">
        <v>486</v>
      </c>
      <c r="C84" s="19" t="s">
        <v>11</v>
      </c>
      <c r="D84" s="103">
        <v>1</v>
      </c>
      <c r="E84" s="57" t="s">
        <v>6</v>
      </c>
      <c r="F84" s="103">
        <v>1</v>
      </c>
      <c r="G84" s="68">
        <f t="shared" si="2"/>
        <v>1</v>
      </c>
      <c r="H84" s="73" t="s">
        <v>65</v>
      </c>
    </row>
    <row r="85" spans="1:8" ht="20.100000000000001" customHeight="1" x14ac:dyDescent="0.25">
      <c r="A85" s="104" t="s">
        <v>487</v>
      </c>
      <c r="B85" s="140" t="s">
        <v>486</v>
      </c>
      <c r="C85" s="19" t="s">
        <v>11</v>
      </c>
      <c r="D85" s="103">
        <v>1</v>
      </c>
      <c r="E85" s="47" t="s">
        <v>6</v>
      </c>
      <c r="F85" s="103">
        <v>1</v>
      </c>
      <c r="G85" s="68">
        <f t="shared" si="2"/>
        <v>1</v>
      </c>
      <c r="H85" s="73" t="s">
        <v>65</v>
      </c>
    </row>
    <row r="86" spans="1:8" ht="20.100000000000001" customHeight="1" x14ac:dyDescent="0.25">
      <c r="A86" s="116" t="s">
        <v>485</v>
      </c>
      <c r="B86" s="140" t="s">
        <v>486</v>
      </c>
      <c r="C86" s="19" t="s">
        <v>11</v>
      </c>
      <c r="D86" s="103">
        <v>1</v>
      </c>
      <c r="E86" s="47" t="s">
        <v>6</v>
      </c>
      <c r="F86" s="103">
        <v>1</v>
      </c>
      <c r="G86" s="68">
        <f t="shared" si="2"/>
        <v>1</v>
      </c>
      <c r="H86" s="73" t="s">
        <v>65</v>
      </c>
    </row>
    <row r="87" spans="1:8" ht="20.100000000000001" customHeight="1" x14ac:dyDescent="0.25">
      <c r="A87" s="116" t="s">
        <v>497</v>
      </c>
      <c r="B87" s="140" t="s">
        <v>486</v>
      </c>
      <c r="C87" s="19" t="s">
        <v>11</v>
      </c>
      <c r="D87" s="103">
        <v>1</v>
      </c>
      <c r="E87" s="57" t="s">
        <v>6</v>
      </c>
      <c r="F87" s="103">
        <v>1</v>
      </c>
      <c r="G87" s="68">
        <f t="shared" si="2"/>
        <v>1</v>
      </c>
      <c r="H87" s="73" t="s">
        <v>65</v>
      </c>
    </row>
    <row r="88" spans="1:8" ht="20.100000000000001" customHeight="1" x14ac:dyDescent="0.25">
      <c r="A88" s="116" t="s">
        <v>496</v>
      </c>
      <c r="B88" s="140" t="s">
        <v>486</v>
      </c>
      <c r="C88" s="19" t="s">
        <v>11</v>
      </c>
      <c r="D88" s="103">
        <v>1</v>
      </c>
      <c r="E88" s="57" t="s">
        <v>6</v>
      </c>
      <c r="F88" s="103">
        <v>1</v>
      </c>
      <c r="G88" s="68">
        <f t="shared" si="2"/>
        <v>1</v>
      </c>
      <c r="H88" s="73" t="s">
        <v>65</v>
      </c>
    </row>
    <row r="89" spans="1:8" ht="20.100000000000001" customHeight="1" x14ac:dyDescent="0.25">
      <c r="A89" s="116" t="s">
        <v>504</v>
      </c>
      <c r="B89" s="140" t="s">
        <v>486</v>
      </c>
      <c r="C89" s="19" t="s">
        <v>11</v>
      </c>
      <c r="D89" s="103">
        <v>1</v>
      </c>
      <c r="E89" s="57" t="s">
        <v>6</v>
      </c>
      <c r="F89" s="103">
        <v>1</v>
      </c>
      <c r="G89" s="68">
        <f t="shared" si="2"/>
        <v>1</v>
      </c>
      <c r="H89" s="73" t="s">
        <v>65</v>
      </c>
    </row>
    <row r="90" spans="1:8" ht="20.100000000000001" customHeight="1" x14ac:dyDescent="0.25">
      <c r="A90" s="116" t="s">
        <v>489</v>
      </c>
      <c r="B90" s="140" t="s">
        <v>486</v>
      </c>
      <c r="C90" s="19" t="s">
        <v>11</v>
      </c>
      <c r="D90" s="103">
        <v>1</v>
      </c>
      <c r="E90" s="47" t="s">
        <v>6</v>
      </c>
      <c r="F90" s="103">
        <v>1</v>
      </c>
      <c r="G90" s="68">
        <f t="shared" si="2"/>
        <v>1</v>
      </c>
      <c r="H90" s="73" t="s">
        <v>65</v>
      </c>
    </row>
    <row r="91" spans="1:8" ht="20.100000000000001" customHeight="1" x14ac:dyDescent="0.25">
      <c r="A91" s="116" t="s">
        <v>499</v>
      </c>
      <c r="B91" s="140" t="s">
        <v>486</v>
      </c>
      <c r="C91" s="19" t="s">
        <v>11</v>
      </c>
      <c r="D91" s="103">
        <v>1</v>
      </c>
      <c r="E91" s="57" t="s">
        <v>6</v>
      </c>
      <c r="F91" s="103">
        <v>1</v>
      </c>
      <c r="G91" s="68">
        <f t="shared" si="2"/>
        <v>1</v>
      </c>
      <c r="H91" s="73" t="s">
        <v>65</v>
      </c>
    </row>
    <row r="92" spans="1:8" ht="20.100000000000001" customHeight="1" x14ac:dyDescent="0.25">
      <c r="A92" s="116" t="s">
        <v>498</v>
      </c>
      <c r="B92" s="140" t="s">
        <v>486</v>
      </c>
      <c r="C92" s="19" t="s">
        <v>11</v>
      </c>
      <c r="D92" s="103">
        <v>1</v>
      </c>
      <c r="E92" s="57" t="s">
        <v>6</v>
      </c>
      <c r="F92" s="103">
        <v>1</v>
      </c>
      <c r="G92" s="68">
        <f t="shared" si="2"/>
        <v>1</v>
      </c>
      <c r="H92" s="73" t="s">
        <v>65</v>
      </c>
    </row>
    <row r="93" spans="1:8" ht="20.100000000000001" customHeight="1" x14ac:dyDescent="0.25">
      <c r="A93" s="116" t="s">
        <v>488</v>
      </c>
      <c r="B93" s="140" t="s">
        <v>486</v>
      </c>
      <c r="C93" s="19" t="s">
        <v>11</v>
      </c>
      <c r="D93" s="103">
        <v>1</v>
      </c>
      <c r="E93" s="47" t="s">
        <v>6</v>
      </c>
      <c r="F93" s="103">
        <v>1</v>
      </c>
      <c r="G93" s="68">
        <f t="shared" si="2"/>
        <v>1</v>
      </c>
      <c r="H93" s="73" t="s">
        <v>65</v>
      </c>
    </row>
    <row r="94" spans="1:8" ht="20.100000000000001" customHeight="1" x14ac:dyDescent="0.25">
      <c r="A94" s="116" t="s">
        <v>506</v>
      </c>
      <c r="B94" s="140" t="s">
        <v>486</v>
      </c>
      <c r="C94" s="19" t="s">
        <v>11</v>
      </c>
      <c r="D94" s="103">
        <v>1</v>
      </c>
      <c r="E94" s="57" t="s">
        <v>6</v>
      </c>
      <c r="F94" s="103">
        <v>1</v>
      </c>
      <c r="G94" s="68">
        <f t="shared" si="2"/>
        <v>1</v>
      </c>
      <c r="H94" s="73" t="s">
        <v>65</v>
      </c>
    </row>
    <row r="95" spans="1:8" ht="20.100000000000001" customHeight="1" x14ac:dyDescent="0.25">
      <c r="A95" s="116" t="s">
        <v>495</v>
      </c>
      <c r="B95" s="140" t="s">
        <v>486</v>
      </c>
      <c r="C95" s="19" t="s">
        <v>11</v>
      </c>
      <c r="D95" s="103">
        <v>1</v>
      </c>
      <c r="E95" s="57" t="s">
        <v>6</v>
      </c>
      <c r="F95" s="103">
        <v>1</v>
      </c>
      <c r="G95" s="68">
        <f t="shared" si="2"/>
        <v>1</v>
      </c>
      <c r="H95" s="73" t="s">
        <v>65</v>
      </c>
    </row>
    <row r="96" spans="1:8" ht="20.100000000000001" customHeight="1" x14ac:dyDescent="0.25">
      <c r="A96" s="116" t="s">
        <v>500</v>
      </c>
      <c r="B96" s="140" t="s">
        <v>486</v>
      </c>
      <c r="C96" s="19" t="s">
        <v>11</v>
      </c>
      <c r="D96" s="103">
        <v>1</v>
      </c>
      <c r="E96" s="57" t="s">
        <v>6</v>
      </c>
      <c r="F96" s="103">
        <v>1</v>
      </c>
      <c r="G96" s="68">
        <f t="shared" si="2"/>
        <v>1</v>
      </c>
      <c r="H96" s="73" t="s">
        <v>65</v>
      </c>
    </row>
    <row r="97" spans="1:8" ht="20.100000000000001" customHeight="1" x14ac:dyDescent="0.25">
      <c r="A97" s="146" t="s">
        <v>92</v>
      </c>
      <c r="B97" s="136" t="s">
        <v>91</v>
      </c>
      <c r="C97" s="19" t="s">
        <v>19</v>
      </c>
      <c r="D97" s="89">
        <v>1</v>
      </c>
      <c r="E97" s="88" t="s">
        <v>37</v>
      </c>
      <c r="F97" s="52">
        <v>1</v>
      </c>
      <c r="G97" s="68">
        <f t="shared" si="2"/>
        <v>1</v>
      </c>
      <c r="H97" s="73" t="s">
        <v>65</v>
      </c>
    </row>
    <row r="98" spans="1:8" ht="20.100000000000001" customHeight="1" x14ac:dyDescent="0.25">
      <c r="A98" s="146" t="s">
        <v>93</v>
      </c>
      <c r="B98" s="136" t="s">
        <v>91</v>
      </c>
      <c r="C98" s="19" t="s">
        <v>19</v>
      </c>
      <c r="D98" s="89">
        <v>1</v>
      </c>
      <c r="E98" s="88" t="s">
        <v>37</v>
      </c>
      <c r="F98" s="52">
        <v>1</v>
      </c>
      <c r="G98" s="68">
        <f t="shared" ref="G98:G129" si="3">COUNTIF($A$2:$A$172,A98)</f>
        <v>1</v>
      </c>
      <c r="H98" s="73" t="s">
        <v>65</v>
      </c>
    </row>
    <row r="99" spans="1:8" ht="20.100000000000001" customHeight="1" x14ac:dyDescent="0.25">
      <c r="A99" s="146" t="s">
        <v>90</v>
      </c>
      <c r="B99" s="136" t="s">
        <v>91</v>
      </c>
      <c r="C99" s="19" t="s">
        <v>19</v>
      </c>
      <c r="D99" s="89">
        <v>1</v>
      </c>
      <c r="E99" s="88" t="s">
        <v>37</v>
      </c>
      <c r="F99" s="52">
        <v>1</v>
      </c>
      <c r="G99" s="68">
        <f t="shared" si="3"/>
        <v>1</v>
      </c>
      <c r="H99" s="73" t="s">
        <v>65</v>
      </c>
    </row>
    <row r="100" spans="1:8" ht="20.100000000000001" customHeight="1" x14ac:dyDescent="0.25">
      <c r="A100" s="149" t="s">
        <v>415</v>
      </c>
      <c r="B100" s="107" t="s">
        <v>416</v>
      </c>
      <c r="C100" s="19" t="s">
        <v>7</v>
      </c>
      <c r="D100" s="92">
        <v>1</v>
      </c>
      <c r="E100" s="92" t="s">
        <v>6</v>
      </c>
      <c r="F100" s="92">
        <v>1</v>
      </c>
      <c r="G100" s="68">
        <f t="shared" si="3"/>
        <v>1</v>
      </c>
      <c r="H100" s="73" t="s">
        <v>65</v>
      </c>
    </row>
    <row r="101" spans="1:8" ht="20.100000000000001" customHeight="1" x14ac:dyDescent="0.25">
      <c r="A101" s="117" t="s">
        <v>320</v>
      </c>
      <c r="B101" s="117" t="s">
        <v>321</v>
      </c>
      <c r="C101" s="19" t="s">
        <v>11</v>
      </c>
      <c r="D101" s="131">
        <v>2</v>
      </c>
      <c r="E101" s="131" t="s">
        <v>6</v>
      </c>
      <c r="F101" s="131">
        <v>2</v>
      </c>
      <c r="G101" s="68">
        <f t="shared" si="3"/>
        <v>1</v>
      </c>
      <c r="H101" s="73" t="s">
        <v>65</v>
      </c>
    </row>
    <row r="102" spans="1:8" ht="20.100000000000001" customHeight="1" x14ac:dyDescent="0.25">
      <c r="A102" s="146" t="s">
        <v>94</v>
      </c>
      <c r="B102" s="136" t="s">
        <v>95</v>
      </c>
      <c r="C102" s="19" t="s">
        <v>19</v>
      </c>
      <c r="D102" s="89">
        <v>1</v>
      </c>
      <c r="E102" s="88" t="s">
        <v>37</v>
      </c>
      <c r="F102" s="52">
        <v>1</v>
      </c>
      <c r="G102" s="68">
        <f t="shared" si="3"/>
        <v>1</v>
      </c>
      <c r="H102" s="73" t="s">
        <v>65</v>
      </c>
    </row>
    <row r="103" spans="1:8" ht="20.100000000000001" customHeight="1" x14ac:dyDescent="0.25">
      <c r="A103" s="135" t="s">
        <v>96</v>
      </c>
      <c r="B103" s="137" t="s">
        <v>97</v>
      </c>
      <c r="C103" s="19" t="s">
        <v>19</v>
      </c>
      <c r="D103" s="89">
        <v>1</v>
      </c>
      <c r="E103" s="88" t="s">
        <v>75</v>
      </c>
      <c r="F103" s="52">
        <v>13</v>
      </c>
      <c r="G103" s="68">
        <f t="shared" si="3"/>
        <v>1</v>
      </c>
      <c r="H103" s="73" t="s">
        <v>65</v>
      </c>
    </row>
    <row r="104" spans="1:8" ht="20.100000000000001" customHeight="1" x14ac:dyDescent="0.25">
      <c r="A104" s="56" t="s">
        <v>48</v>
      </c>
      <c r="B104" s="56" t="s">
        <v>303</v>
      </c>
      <c r="C104" s="19" t="s">
        <v>5</v>
      </c>
      <c r="D104" s="61">
        <v>1</v>
      </c>
      <c r="E104" s="61" t="s">
        <v>6</v>
      </c>
      <c r="F104" s="61">
        <v>1</v>
      </c>
      <c r="G104" s="68">
        <f t="shared" si="3"/>
        <v>1</v>
      </c>
      <c r="H104" s="73" t="s">
        <v>65</v>
      </c>
    </row>
    <row r="105" spans="1:8" ht="20.100000000000001" customHeight="1" x14ac:dyDescent="0.25">
      <c r="A105" s="114" t="s">
        <v>458</v>
      </c>
      <c r="B105" s="142" t="s">
        <v>459</v>
      </c>
      <c r="C105" s="19" t="s">
        <v>11</v>
      </c>
      <c r="D105" s="103">
        <v>1</v>
      </c>
      <c r="E105" s="47" t="s">
        <v>6</v>
      </c>
      <c r="F105" s="103">
        <v>1</v>
      </c>
      <c r="G105" s="68">
        <f t="shared" si="3"/>
        <v>1</v>
      </c>
      <c r="H105" s="73" t="s">
        <v>65</v>
      </c>
    </row>
    <row r="106" spans="1:8" ht="20.100000000000001" customHeight="1" x14ac:dyDescent="0.25">
      <c r="A106" s="53" t="s">
        <v>126</v>
      </c>
      <c r="B106" s="80" t="s">
        <v>127</v>
      </c>
      <c r="C106" s="19" t="s">
        <v>11</v>
      </c>
      <c r="D106" s="58">
        <v>1</v>
      </c>
      <c r="E106" s="78" t="s">
        <v>104</v>
      </c>
      <c r="F106" s="92">
        <v>2</v>
      </c>
      <c r="G106" s="68">
        <f t="shared" si="3"/>
        <v>1</v>
      </c>
      <c r="H106" s="73" t="s">
        <v>65</v>
      </c>
    </row>
    <row r="107" spans="1:8" ht="20.100000000000001" customHeight="1" x14ac:dyDescent="0.25">
      <c r="A107" s="55" t="s">
        <v>354</v>
      </c>
      <c r="B107" s="107" t="s">
        <v>355</v>
      </c>
      <c r="C107" s="19" t="s">
        <v>11</v>
      </c>
      <c r="D107" s="92">
        <v>1</v>
      </c>
      <c r="E107" s="92" t="s">
        <v>6</v>
      </c>
      <c r="F107" s="92">
        <v>1</v>
      </c>
      <c r="G107" s="68">
        <f t="shared" si="3"/>
        <v>1</v>
      </c>
      <c r="H107" s="73" t="s">
        <v>65</v>
      </c>
    </row>
    <row r="108" spans="1:8" ht="20.100000000000001" customHeight="1" x14ac:dyDescent="0.25">
      <c r="A108" s="95" t="s">
        <v>675</v>
      </c>
      <c r="B108" s="142" t="s">
        <v>470</v>
      </c>
      <c r="C108" s="19" t="s">
        <v>11</v>
      </c>
      <c r="D108" s="103">
        <v>5</v>
      </c>
      <c r="E108" s="47" t="s">
        <v>6</v>
      </c>
      <c r="F108" s="103">
        <v>5</v>
      </c>
      <c r="G108" s="68">
        <f t="shared" si="3"/>
        <v>1</v>
      </c>
      <c r="H108" s="73" t="s">
        <v>65</v>
      </c>
    </row>
    <row r="109" spans="1:8" ht="20.100000000000001" customHeight="1" x14ac:dyDescent="0.25">
      <c r="A109" s="114" t="s">
        <v>466</v>
      </c>
      <c r="B109" s="102" t="s">
        <v>467</v>
      </c>
      <c r="C109" s="19" t="s">
        <v>11</v>
      </c>
      <c r="D109" s="103">
        <v>5</v>
      </c>
      <c r="E109" s="47" t="s">
        <v>6</v>
      </c>
      <c r="F109" s="103">
        <v>5</v>
      </c>
      <c r="G109" s="68">
        <f t="shared" si="3"/>
        <v>1</v>
      </c>
      <c r="H109" s="73" t="s">
        <v>65</v>
      </c>
    </row>
    <row r="110" spans="1:8" ht="20.100000000000001" customHeight="1" x14ac:dyDescent="0.25">
      <c r="A110" s="95" t="s">
        <v>226</v>
      </c>
      <c r="B110" s="139" t="s">
        <v>227</v>
      </c>
      <c r="C110" s="19" t="s">
        <v>11</v>
      </c>
      <c r="D110" s="47">
        <v>2</v>
      </c>
      <c r="E110" s="57" t="s">
        <v>6</v>
      </c>
      <c r="F110" s="57">
        <v>2</v>
      </c>
      <c r="G110" s="68">
        <f t="shared" si="3"/>
        <v>1</v>
      </c>
      <c r="H110" s="73" t="s">
        <v>65</v>
      </c>
    </row>
    <row r="111" spans="1:8" ht="20.100000000000001" customHeight="1" x14ac:dyDescent="0.25">
      <c r="A111" s="114" t="s">
        <v>468</v>
      </c>
      <c r="B111" s="142" t="s">
        <v>469</v>
      </c>
      <c r="C111" s="19" t="s">
        <v>11</v>
      </c>
      <c r="D111" s="103">
        <v>5</v>
      </c>
      <c r="E111" s="47" t="s">
        <v>6</v>
      </c>
      <c r="F111" s="103">
        <v>5</v>
      </c>
      <c r="G111" s="68">
        <f t="shared" si="3"/>
        <v>1</v>
      </c>
      <c r="H111" s="73" t="s">
        <v>65</v>
      </c>
    </row>
    <row r="112" spans="1:8" ht="20.100000000000001" customHeight="1" x14ac:dyDescent="0.25">
      <c r="A112" s="148" t="s">
        <v>220</v>
      </c>
      <c r="B112" s="139" t="s">
        <v>221</v>
      </c>
      <c r="C112" s="19" t="s">
        <v>11</v>
      </c>
      <c r="D112" s="47">
        <v>6</v>
      </c>
      <c r="E112" s="57" t="s">
        <v>6</v>
      </c>
      <c r="F112" s="57">
        <v>6</v>
      </c>
      <c r="G112" s="68">
        <f t="shared" si="3"/>
        <v>1</v>
      </c>
      <c r="H112" s="73" t="s">
        <v>65</v>
      </c>
    </row>
    <row r="113" spans="1:8" ht="20.100000000000001" customHeight="1" x14ac:dyDescent="0.25">
      <c r="A113" s="53" t="s">
        <v>130</v>
      </c>
      <c r="B113" s="80" t="s">
        <v>131</v>
      </c>
      <c r="C113" s="19" t="s">
        <v>11</v>
      </c>
      <c r="D113" s="58">
        <v>1</v>
      </c>
      <c r="E113" s="78" t="s">
        <v>104</v>
      </c>
      <c r="F113" s="92">
        <v>2</v>
      </c>
      <c r="G113" s="68">
        <f t="shared" si="3"/>
        <v>1</v>
      </c>
      <c r="H113" s="73" t="s">
        <v>65</v>
      </c>
    </row>
    <row r="114" spans="1:8" ht="20.100000000000001" customHeight="1" x14ac:dyDescent="0.25">
      <c r="A114" s="95" t="s">
        <v>224</v>
      </c>
      <c r="B114" s="139" t="s">
        <v>225</v>
      </c>
      <c r="C114" s="19" t="s">
        <v>11</v>
      </c>
      <c r="D114" s="47">
        <v>2</v>
      </c>
      <c r="E114" s="57" t="s">
        <v>6</v>
      </c>
      <c r="F114" s="57">
        <v>2</v>
      </c>
      <c r="G114" s="68">
        <f t="shared" si="3"/>
        <v>1</v>
      </c>
      <c r="H114" s="73" t="s">
        <v>65</v>
      </c>
    </row>
    <row r="115" spans="1:8" ht="20.100000000000001" customHeight="1" x14ac:dyDescent="0.25">
      <c r="A115" s="114" t="s">
        <v>464</v>
      </c>
      <c r="B115" s="102" t="s">
        <v>465</v>
      </c>
      <c r="C115" s="19" t="s">
        <v>11</v>
      </c>
      <c r="D115" s="103">
        <v>3</v>
      </c>
      <c r="E115" s="47" t="s">
        <v>6</v>
      </c>
      <c r="F115" s="103">
        <v>3</v>
      </c>
      <c r="G115" s="68">
        <f t="shared" si="3"/>
        <v>1</v>
      </c>
      <c r="H115" s="73" t="s">
        <v>65</v>
      </c>
    </row>
    <row r="116" spans="1:8" ht="20.100000000000001" customHeight="1" x14ac:dyDescent="0.25">
      <c r="A116" s="107" t="s">
        <v>322</v>
      </c>
      <c r="B116" s="107" t="s">
        <v>323</v>
      </c>
      <c r="C116" s="19" t="s">
        <v>11</v>
      </c>
      <c r="D116" s="92">
        <v>2</v>
      </c>
      <c r="E116" s="92" t="s">
        <v>6</v>
      </c>
      <c r="F116" s="92">
        <v>2</v>
      </c>
      <c r="G116" s="68">
        <f t="shared" si="3"/>
        <v>1</v>
      </c>
      <c r="H116" s="73" t="s">
        <v>65</v>
      </c>
    </row>
    <row r="117" spans="1:8" ht="20.100000000000001" customHeight="1" x14ac:dyDescent="0.25">
      <c r="A117" s="117" t="s">
        <v>462</v>
      </c>
      <c r="B117" s="102" t="s">
        <v>463</v>
      </c>
      <c r="C117" s="19" t="s">
        <v>11</v>
      </c>
      <c r="D117" s="103">
        <v>1</v>
      </c>
      <c r="E117" s="47" t="s">
        <v>6</v>
      </c>
      <c r="F117" s="103">
        <v>1</v>
      </c>
      <c r="G117" s="68">
        <f t="shared" si="3"/>
        <v>1</v>
      </c>
      <c r="H117" s="73" t="s">
        <v>65</v>
      </c>
    </row>
    <row r="118" spans="1:8" ht="20.100000000000001" customHeight="1" x14ac:dyDescent="0.25">
      <c r="A118" s="107" t="s">
        <v>348</v>
      </c>
      <c r="B118" s="107" t="s">
        <v>349</v>
      </c>
      <c r="C118" s="19" t="s">
        <v>11</v>
      </c>
      <c r="D118" s="92">
        <v>7</v>
      </c>
      <c r="E118" s="92" t="s">
        <v>6</v>
      </c>
      <c r="F118" s="92">
        <v>7</v>
      </c>
      <c r="G118" s="68">
        <f t="shared" si="3"/>
        <v>1</v>
      </c>
      <c r="H118" s="73" t="s">
        <v>65</v>
      </c>
    </row>
    <row r="119" spans="1:8" ht="20.100000000000001" customHeight="1" x14ac:dyDescent="0.25">
      <c r="A119" s="135" t="s">
        <v>332</v>
      </c>
      <c r="B119" s="55" t="s">
        <v>333</v>
      </c>
      <c r="C119" s="19" t="s">
        <v>11</v>
      </c>
      <c r="D119" s="92">
        <v>1</v>
      </c>
      <c r="E119" s="92" t="s">
        <v>6</v>
      </c>
      <c r="F119" s="92">
        <v>1</v>
      </c>
      <c r="G119" s="68">
        <f t="shared" si="3"/>
        <v>1</v>
      </c>
      <c r="H119" s="73" t="s">
        <v>65</v>
      </c>
    </row>
    <row r="120" spans="1:8" ht="20.100000000000001" customHeight="1" x14ac:dyDescent="0.25">
      <c r="A120" s="117" t="s">
        <v>204</v>
      </c>
      <c r="B120" s="139" t="s">
        <v>205</v>
      </c>
      <c r="C120" s="19" t="s">
        <v>11</v>
      </c>
      <c r="D120" s="47">
        <v>8</v>
      </c>
      <c r="E120" s="57" t="s">
        <v>6</v>
      </c>
      <c r="F120" s="57">
        <v>8</v>
      </c>
      <c r="G120" s="68">
        <f t="shared" si="3"/>
        <v>1</v>
      </c>
      <c r="H120" s="73" t="s">
        <v>65</v>
      </c>
    </row>
    <row r="121" spans="1:8" ht="20.100000000000001" customHeight="1" x14ac:dyDescent="0.25">
      <c r="A121" s="117" t="s">
        <v>186</v>
      </c>
      <c r="B121" s="138" t="s">
        <v>187</v>
      </c>
      <c r="C121" s="19" t="s">
        <v>11</v>
      </c>
      <c r="D121" s="134">
        <v>1</v>
      </c>
      <c r="E121" s="134" t="s">
        <v>6</v>
      </c>
      <c r="F121" s="134">
        <v>1</v>
      </c>
      <c r="G121" s="68">
        <f t="shared" si="3"/>
        <v>1</v>
      </c>
      <c r="H121" s="73" t="s">
        <v>65</v>
      </c>
    </row>
    <row r="122" spans="1:8" ht="20.100000000000001" customHeight="1" x14ac:dyDescent="0.25">
      <c r="A122" s="107" t="s">
        <v>330</v>
      </c>
      <c r="B122" s="107" t="s">
        <v>331</v>
      </c>
      <c r="C122" s="19" t="s">
        <v>11</v>
      </c>
      <c r="D122" s="92">
        <v>7</v>
      </c>
      <c r="E122" s="92" t="s">
        <v>6</v>
      </c>
      <c r="F122" s="132">
        <v>7</v>
      </c>
      <c r="G122" s="68">
        <f t="shared" si="3"/>
        <v>1</v>
      </c>
      <c r="H122" s="73" t="s">
        <v>65</v>
      </c>
    </row>
    <row r="123" spans="1:8" ht="20.100000000000001" customHeight="1" x14ac:dyDescent="0.25">
      <c r="A123" s="104" t="s">
        <v>244</v>
      </c>
      <c r="B123" s="139" t="s">
        <v>245</v>
      </c>
      <c r="C123" s="19" t="s">
        <v>11</v>
      </c>
      <c r="D123" s="57">
        <v>3</v>
      </c>
      <c r="E123" s="57" t="s">
        <v>6</v>
      </c>
      <c r="F123" s="57">
        <v>3</v>
      </c>
      <c r="G123" s="68">
        <f t="shared" si="3"/>
        <v>1</v>
      </c>
      <c r="H123" s="73" t="s">
        <v>65</v>
      </c>
    </row>
    <row r="124" spans="1:8" ht="20.100000000000001" customHeight="1" x14ac:dyDescent="0.25">
      <c r="A124" s="149" t="s">
        <v>413</v>
      </c>
      <c r="B124" s="142" t="s">
        <v>414</v>
      </c>
      <c r="C124" s="19" t="s">
        <v>11</v>
      </c>
      <c r="D124" s="92">
        <v>1</v>
      </c>
      <c r="E124" s="92" t="s">
        <v>6</v>
      </c>
      <c r="F124" s="92">
        <v>1</v>
      </c>
      <c r="G124" s="68">
        <f t="shared" si="3"/>
        <v>1</v>
      </c>
      <c r="H124" s="73" t="s">
        <v>65</v>
      </c>
    </row>
    <row r="125" spans="1:8" ht="20.100000000000001" customHeight="1" x14ac:dyDescent="0.25">
      <c r="A125" s="135" t="s">
        <v>615</v>
      </c>
      <c r="B125" s="139" t="s">
        <v>616</v>
      </c>
      <c r="C125" s="19" t="s">
        <v>5</v>
      </c>
      <c r="D125" s="57">
        <v>1</v>
      </c>
      <c r="E125" s="57" t="s">
        <v>6</v>
      </c>
      <c r="F125" s="57">
        <v>1</v>
      </c>
      <c r="G125" s="68">
        <f t="shared" si="3"/>
        <v>1</v>
      </c>
      <c r="H125" s="73" t="s">
        <v>65</v>
      </c>
    </row>
    <row r="126" spans="1:8" ht="20.100000000000001" customHeight="1" x14ac:dyDescent="0.25">
      <c r="A126" s="135" t="s">
        <v>621</v>
      </c>
      <c r="B126" s="139" t="s">
        <v>622</v>
      </c>
      <c r="C126" s="19" t="s">
        <v>5</v>
      </c>
      <c r="D126" s="57">
        <v>1</v>
      </c>
      <c r="E126" s="57" t="s">
        <v>6</v>
      </c>
      <c r="F126" s="57">
        <v>1</v>
      </c>
      <c r="G126" s="68">
        <f t="shared" si="3"/>
        <v>1</v>
      </c>
      <c r="H126" s="73" t="s">
        <v>65</v>
      </c>
    </row>
    <row r="127" spans="1:8" ht="20.100000000000001" customHeight="1" x14ac:dyDescent="0.25">
      <c r="A127" s="135" t="s">
        <v>619</v>
      </c>
      <c r="B127" s="139" t="s">
        <v>620</v>
      </c>
      <c r="C127" s="19" t="s">
        <v>5</v>
      </c>
      <c r="D127" s="57">
        <v>1</v>
      </c>
      <c r="E127" s="57" t="s">
        <v>6</v>
      </c>
      <c r="F127" s="57">
        <v>1</v>
      </c>
      <c r="G127" s="68">
        <f t="shared" si="3"/>
        <v>1</v>
      </c>
      <c r="H127" s="73" t="s">
        <v>65</v>
      </c>
    </row>
    <row r="128" spans="1:8" ht="20.100000000000001" customHeight="1" x14ac:dyDescent="0.25">
      <c r="A128" s="104" t="s">
        <v>431</v>
      </c>
      <c r="B128" s="142" t="s">
        <v>432</v>
      </c>
      <c r="C128" s="19" t="s">
        <v>11</v>
      </c>
      <c r="D128" s="64">
        <v>10</v>
      </c>
      <c r="E128" s="132" t="s">
        <v>6</v>
      </c>
      <c r="F128" s="64">
        <v>10</v>
      </c>
      <c r="G128" s="68">
        <f t="shared" si="3"/>
        <v>1</v>
      </c>
      <c r="H128" s="73" t="s">
        <v>65</v>
      </c>
    </row>
    <row r="129" spans="1:8" ht="20.100000000000001" customHeight="1" x14ac:dyDescent="0.25">
      <c r="A129" s="104" t="s">
        <v>433</v>
      </c>
      <c r="B129" s="142" t="s">
        <v>432</v>
      </c>
      <c r="C129" s="19" t="s">
        <v>11</v>
      </c>
      <c r="D129" s="64">
        <v>10</v>
      </c>
      <c r="E129" s="132" t="s">
        <v>6</v>
      </c>
      <c r="F129" s="64">
        <v>10</v>
      </c>
      <c r="G129" s="68">
        <f t="shared" si="3"/>
        <v>1</v>
      </c>
      <c r="H129" s="73" t="s">
        <v>65</v>
      </c>
    </row>
    <row r="130" spans="1:8" ht="20.100000000000001" customHeight="1" x14ac:dyDescent="0.25">
      <c r="A130" s="117" t="s">
        <v>434</v>
      </c>
      <c r="B130" s="142" t="s">
        <v>432</v>
      </c>
      <c r="C130" s="19" t="s">
        <v>11</v>
      </c>
      <c r="D130" s="103">
        <v>10</v>
      </c>
      <c r="E130" s="132" t="s">
        <v>6</v>
      </c>
      <c r="F130" s="103">
        <v>10</v>
      </c>
      <c r="G130" s="68">
        <f t="shared" ref="G130:G161" si="4">COUNTIF($A$2:$A$172,A130)</f>
        <v>1</v>
      </c>
      <c r="H130" s="73" t="s">
        <v>65</v>
      </c>
    </row>
    <row r="131" spans="1:8" ht="20.100000000000001" customHeight="1" x14ac:dyDescent="0.25">
      <c r="A131" s="51" t="s">
        <v>379</v>
      </c>
      <c r="B131" s="107" t="s">
        <v>380</v>
      </c>
      <c r="C131" s="19" t="s">
        <v>11</v>
      </c>
      <c r="D131" s="90">
        <v>50</v>
      </c>
      <c r="E131" s="92" t="s">
        <v>6</v>
      </c>
      <c r="F131" s="90">
        <v>50</v>
      </c>
      <c r="G131" s="68">
        <f t="shared" si="4"/>
        <v>1</v>
      </c>
      <c r="H131" s="73" t="s">
        <v>65</v>
      </c>
    </row>
    <row r="132" spans="1:8" ht="20.100000000000001" customHeight="1" x14ac:dyDescent="0.25">
      <c r="A132" s="55" t="s">
        <v>352</v>
      </c>
      <c r="B132" s="107" t="s">
        <v>353</v>
      </c>
      <c r="C132" s="19" t="s">
        <v>11</v>
      </c>
      <c r="D132" s="92">
        <v>2</v>
      </c>
      <c r="E132" s="92" t="s">
        <v>6</v>
      </c>
      <c r="F132" s="92">
        <v>2</v>
      </c>
      <c r="G132" s="68">
        <f t="shared" si="4"/>
        <v>1</v>
      </c>
      <c r="H132" s="73" t="s">
        <v>65</v>
      </c>
    </row>
    <row r="133" spans="1:8" ht="20.100000000000001" customHeight="1" x14ac:dyDescent="0.25">
      <c r="A133" s="107" t="s">
        <v>613</v>
      </c>
      <c r="B133" s="103" t="s">
        <v>614</v>
      </c>
      <c r="C133" s="19" t="s">
        <v>7</v>
      </c>
      <c r="D133" s="57">
        <v>2</v>
      </c>
      <c r="E133" s="57" t="s">
        <v>6</v>
      </c>
      <c r="F133" s="57">
        <v>2</v>
      </c>
      <c r="G133" s="68">
        <f t="shared" si="4"/>
        <v>1</v>
      </c>
      <c r="H133" s="73" t="s">
        <v>64</v>
      </c>
    </row>
    <row r="134" spans="1:8" ht="20.100000000000001" customHeight="1" x14ac:dyDescent="0.25">
      <c r="A134" s="107" t="s">
        <v>340</v>
      </c>
      <c r="B134" s="141" t="s">
        <v>341</v>
      </c>
      <c r="C134" s="19" t="s">
        <v>11</v>
      </c>
      <c r="D134" s="92">
        <v>2</v>
      </c>
      <c r="E134" s="92" t="s">
        <v>6</v>
      </c>
      <c r="F134" s="92">
        <v>2</v>
      </c>
      <c r="G134" s="68">
        <f t="shared" si="4"/>
        <v>1</v>
      </c>
      <c r="H134" s="73" t="s">
        <v>65</v>
      </c>
    </row>
    <row r="135" spans="1:8" ht="20.100000000000001" customHeight="1" x14ac:dyDescent="0.25">
      <c r="A135" s="56" t="s">
        <v>342</v>
      </c>
      <c r="B135" s="107" t="s">
        <v>343</v>
      </c>
      <c r="C135" s="19" t="s">
        <v>11</v>
      </c>
      <c r="D135" s="92">
        <v>1</v>
      </c>
      <c r="E135" s="92" t="s">
        <v>6</v>
      </c>
      <c r="F135" s="92">
        <v>1</v>
      </c>
      <c r="G135" s="68">
        <f t="shared" si="4"/>
        <v>1</v>
      </c>
      <c r="H135" s="73" t="s">
        <v>65</v>
      </c>
    </row>
    <row r="136" spans="1:8" ht="20.100000000000001" customHeight="1" x14ac:dyDescent="0.25">
      <c r="A136" s="104" t="s">
        <v>194</v>
      </c>
      <c r="B136" s="139" t="s">
        <v>195</v>
      </c>
      <c r="C136" s="19" t="s">
        <v>11</v>
      </c>
      <c r="D136" s="57">
        <v>2</v>
      </c>
      <c r="E136" s="57" t="s">
        <v>6</v>
      </c>
      <c r="F136" s="57">
        <v>2</v>
      </c>
      <c r="G136" s="68">
        <f t="shared" si="4"/>
        <v>1</v>
      </c>
      <c r="H136" s="73" t="s">
        <v>65</v>
      </c>
    </row>
    <row r="137" spans="1:8" ht="20.100000000000001" customHeight="1" x14ac:dyDescent="0.25">
      <c r="A137" s="56" t="s">
        <v>310</v>
      </c>
      <c r="B137" s="80" t="s">
        <v>311</v>
      </c>
      <c r="C137" s="19" t="s">
        <v>7</v>
      </c>
      <c r="D137" s="57">
        <v>1</v>
      </c>
      <c r="E137" s="57" t="s">
        <v>6</v>
      </c>
      <c r="F137" s="57">
        <v>2</v>
      </c>
      <c r="G137" s="68">
        <f t="shared" si="4"/>
        <v>1</v>
      </c>
      <c r="H137" s="73" t="s">
        <v>64</v>
      </c>
    </row>
    <row r="138" spans="1:8" ht="20.100000000000001" customHeight="1" x14ac:dyDescent="0.25">
      <c r="A138" s="104" t="s">
        <v>242</v>
      </c>
      <c r="B138" s="139" t="s">
        <v>243</v>
      </c>
      <c r="C138" s="19" t="s">
        <v>11</v>
      </c>
      <c r="D138" s="57">
        <v>2</v>
      </c>
      <c r="E138" s="57" t="s">
        <v>6</v>
      </c>
      <c r="F138" s="57">
        <v>2</v>
      </c>
      <c r="G138" s="68">
        <f t="shared" si="4"/>
        <v>1</v>
      </c>
      <c r="H138" s="73" t="s">
        <v>65</v>
      </c>
    </row>
    <row r="139" spans="1:8" ht="20.100000000000001" customHeight="1" x14ac:dyDescent="0.25">
      <c r="A139" s="117" t="s">
        <v>254</v>
      </c>
      <c r="B139" s="140" t="s">
        <v>255</v>
      </c>
      <c r="C139" s="19" t="s">
        <v>11</v>
      </c>
      <c r="D139" s="47">
        <v>1</v>
      </c>
      <c r="E139" s="47" t="s">
        <v>6</v>
      </c>
      <c r="F139" s="47">
        <v>1</v>
      </c>
      <c r="G139" s="68">
        <f t="shared" si="4"/>
        <v>1</v>
      </c>
      <c r="H139" s="73" t="s">
        <v>65</v>
      </c>
    </row>
    <row r="140" spans="1:8" ht="20.100000000000001" customHeight="1" x14ac:dyDescent="0.25">
      <c r="A140" s="115" t="s">
        <v>385</v>
      </c>
      <c r="B140" s="107" t="s">
        <v>386</v>
      </c>
      <c r="C140" s="19" t="s">
        <v>11</v>
      </c>
      <c r="D140" s="103">
        <v>7</v>
      </c>
      <c r="E140" s="92" t="s">
        <v>6</v>
      </c>
      <c r="F140" s="103">
        <v>7</v>
      </c>
      <c r="G140" s="68">
        <f t="shared" si="4"/>
        <v>1</v>
      </c>
      <c r="H140" s="73" t="s">
        <v>65</v>
      </c>
    </row>
    <row r="141" spans="1:8" ht="20.100000000000001" customHeight="1" x14ac:dyDescent="0.25">
      <c r="A141" s="117" t="s">
        <v>248</v>
      </c>
      <c r="B141" s="140" t="s">
        <v>249</v>
      </c>
      <c r="C141" s="19" t="s">
        <v>11</v>
      </c>
      <c r="D141" s="47">
        <v>3</v>
      </c>
      <c r="E141" s="47" t="s">
        <v>6</v>
      </c>
      <c r="F141" s="47">
        <v>3</v>
      </c>
      <c r="G141" s="68">
        <f t="shared" si="4"/>
        <v>1</v>
      </c>
      <c r="H141" s="73" t="s">
        <v>65</v>
      </c>
    </row>
    <row r="142" spans="1:8" ht="20.100000000000001" customHeight="1" x14ac:dyDescent="0.25">
      <c r="A142" s="104" t="s">
        <v>236</v>
      </c>
      <c r="B142" s="139" t="s">
        <v>237</v>
      </c>
      <c r="C142" s="19" t="s">
        <v>11</v>
      </c>
      <c r="D142" s="57">
        <v>2</v>
      </c>
      <c r="E142" s="57" t="s">
        <v>6</v>
      </c>
      <c r="F142" s="57">
        <v>2</v>
      </c>
      <c r="G142" s="68">
        <f t="shared" si="4"/>
        <v>1</v>
      </c>
      <c r="H142" s="73" t="s">
        <v>65</v>
      </c>
    </row>
    <row r="143" spans="1:8" ht="20.100000000000001" customHeight="1" x14ac:dyDescent="0.25">
      <c r="A143" s="135" t="s">
        <v>338</v>
      </c>
      <c r="B143" s="107" t="s">
        <v>339</v>
      </c>
      <c r="C143" s="19" t="s">
        <v>11</v>
      </c>
      <c r="D143" s="92">
        <v>2</v>
      </c>
      <c r="E143" s="92" t="s">
        <v>6</v>
      </c>
      <c r="F143" s="92">
        <v>2</v>
      </c>
      <c r="G143" s="68">
        <f t="shared" si="4"/>
        <v>1</v>
      </c>
      <c r="H143" s="73" t="s">
        <v>65</v>
      </c>
    </row>
    <row r="144" spans="1:8" ht="20.100000000000001" customHeight="1" x14ac:dyDescent="0.25">
      <c r="A144" s="135" t="s">
        <v>350</v>
      </c>
      <c r="B144" s="107" t="s">
        <v>351</v>
      </c>
      <c r="C144" s="19" t="s">
        <v>11</v>
      </c>
      <c r="D144" s="92">
        <v>2</v>
      </c>
      <c r="E144" s="92" t="s">
        <v>6</v>
      </c>
      <c r="F144" s="92">
        <v>2</v>
      </c>
      <c r="G144" s="68">
        <f t="shared" si="4"/>
        <v>1</v>
      </c>
      <c r="H144" s="73" t="s">
        <v>65</v>
      </c>
    </row>
    <row r="145" spans="1:8" ht="20.100000000000001" customHeight="1" x14ac:dyDescent="0.25">
      <c r="A145" s="135" t="s">
        <v>336</v>
      </c>
      <c r="B145" s="107" t="s">
        <v>337</v>
      </c>
      <c r="C145" s="19" t="s">
        <v>11</v>
      </c>
      <c r="D145" s="92">
        <v>1</v>
      </c>
      <c r="E145" s="92" t="s">
        <v>6</v>
      </c>
      <c r="F145" s="92">
        <v>1</v>
      </c>
      <c r="G145" s="68">
        <f t="shared" si="4"/>
        <v>1</v>
      </c>
      <c r="H145" s="73" t="s">
        <v>65</v>
      </c>
    </row>
    <row r="146" spans="1:8" ht="20.100000000000001" customHeight="1" x14ac:dyDescent="0.25">
      <c r="A146" s="152" t="s">
        <v>399</v>
      </c>
      <c r="B146" s="102" t="s">
        <v>400</v>
      </c>
      <c r="C146" s="19" t="s">
        <v>11</v>
      </c>
      <c r="D146" s="92">
        <v>2</v>
      </c>
      <c r="E146" s="92" t="s">
        <v>6</v>
      </c>
      <c r="F146" s="92">
        <v>2</v>
      </c>
      <c r="G146" s="68">
        <f t="shared" si="4"/>
        <v>1</v>
      </c>
      <c r="H146" s="73" t="s">
        <v>65</v>
      </c>
    </row>
    <row r="147" spans="1:8" ht="20.100000000000001" customHeight="1" x14ac:dyDescent="0.25">
      <c r="A147" s="50" t="s">
        <v>358</v>
      </c>
      <c r="B147" s="107" t="s">
        <v>357</v>
      </c>
      <c r="C147" s="19" t="s">
        <v>11</v>
      </c>
      <c r="D147" s="132">
        <v>14</v>
      </c>
      <c r="E147" s="132" t="s">
        <v>6</v>
      </c>
      <c r="F147" s="132">
        <v>14</v>
      </c>
      <c r="G147" s="68">
        <f t="shared" si="4"/>
        <v>1</v>
      </c>
      <c r="H147" s="73" t="s">
        <v>65</v>
      </c>
    </row>
    <row r="148" spans="1:8" ht="20.100000000000001" customHeight="1" x14ac:dyDescent="0.25">
      <c r="A148" s="50" t="s">
        <v>359</v>
      </c>
      <c r="B148" s="107" t="s">
        <v>360</v>
      </c>
      <c r="C148" s="19" t="s">
        <v>11</v>
      </c>
      <c r="D148" s="92">
        <v>7</v>
      </c>
      <c r="E148" s="92" t="s">
        <v>6</v>
      </c>
      <c r="F148" s="132">
        <v>7</v>
      </c>
      <c r="G148" s="68">
        <f t="shared" si="4"/>
        <v>1</v>
      </c>
      <c r="H148" s="73" t="s">
        <v>65</v>
      </c>
    </row>
    <row r="149" spans="1:8" ht="20.100000000000001" customHeight="1" x14ac:dyDescent="0.25">
      <c r="A149" s="107" t="s">
        <v>238</v>
      </c>
      <c r="B149" s="139" t="s">
        <v>239</v>
      </c>
      <c r="C149" s="19" t="s">
        <v>11</v>
      </c>
      <c r="D149" s="57">
        <v>2</v>
      </c>
      <c r="E149" s="57" t="s">
        <v>6</v>
      </c>
      <c r="F149" s="57">
        <v>2</v>
      </c>
      <c r="G149" s="68">
        <f t="shared" si="4"/>
        <v>1</v>
      </c>
      <c r="H149" s="73" t="s">
        <v>65</v>
      </c>
    </row>
    <row r="150" spans="1:8" ht="20.100000000000001" customHeight="1" x14ac:dyDescent="0.25">
      <c r="A150" s="56" t="s">
        <v>365</v>
      </c>
      <c r="B150" s="142" t="s">
        <v>366</v>
      </c>
      <c r="C150" s="19" t="s">
        <v>11</v>
      </c>
      <c r="D150" s="92">
        <v>10</v>
      </c>
      <c r="E150" s="92" t="s">
        <v>6</v>
      </c>
      <c r="F150" s="132">
        <v>10</v>
      </c>
      <c r="G150" s="68">
        <f t="shared" si="4"/>
        <v>1</v>
      </c>
      <c r="H150" s="73" t="s">
        <v>65</v>
      </c>
    </row>
    <row r="151" spans="1:8" ht="20.100000000000001" customHeight="1" x14ac:dyDescent="0.25">
      <c r="A151" s="104" t="s">
        <v>240</v>
      </c>
      <c r="B151" s="139" t="s">
        <v>241</v>
      </c>
      <c r="C151" s="19" t="s">
        <v>11</v>
      </c>
      <c r="D151" s="57">
        <v>2</v>
      </c>
      <c r="E151" s="57" t="s">
        <v>6</v>
      </c>
      <c r="F151" s="57">
        <v>2</v>
      </c>
      <c r="G151" s="68">
        <f t="shared" si="4"/>
        <v>1</v>
      </c>
      <c r="H151" s="73" t="s">
        <v>65</v>
      </c>
    </row>
    <row r="152" spans="1:8" ht="20.100000000000001" customHeight="1" x14ac:dyDescent="0.25">
      <c r="A152" s="155" t="s">
        <v>456</v>
      </c>
      <c r="B152" s="145" t="s">
        <v>457</v>
      </c>
      <c r="C152" s="19" t="s">
        <v>11</v>
      </c>
      <c r="D152" s="103">
        <v>1</v>
      </c>
      <c r="E152" s="47" t="s">
        <v>6</v>
      </c>
      <c r="F152" s="103">
        <v>1</v>
      </c>
      <c r="G152" s="68">
        <f t="shared" si="4"/>
        <v>1</v>
      </c>
      <c r="H152" s="73" t="s">
        <v>65</v>
      </c>
    </row>
    <row r="153" spans="1:8" ht="20.100000000000001" customHeight="1" x14ac:dyDescent="0.25">
      <c r="A153" s="154" t="s">
        <v>454</v>
      </c>
      <c r="B153" s="142" t="s">
        <v>455</v>
      </c>
      <c r="C153" s="19" t="s">
        <v>11</v>
      </c>
      <c r="D153" s="103">
        <v>10</v>
      </c>
      <c r="E153" s="57" t="s">
        <v>6</v>
      </c>
      <c r="F153" s="103">
        <v>10</v>
      </c>
      <c r="G153" s="68">
        <f t="shared" si="4"/>
        <v>1</v>
      </c>
      <c r="H153" s="73" t="s">
        <v>65</v>
      </c>
    </row>
    <row r="154" spans="1:8" ht="20.100000000000001" customHeight="1" x14ac:dyDescent="0.25">
      <c r="A154" s="50" t="s">
        <v>449</v>
      </c>
      <c r="B154" s="142" t="s">
        <v>448</v>
      </c>
      <c r="C154" s="19" t="s">
        <v>11</v>
      </c>
      <c r="D154" s="103">
        <v>10</v>
      </c>
      <c r="E154" s="57" t="s">
        <v>6</v>
      </c>
      <c r="F154" s="103">
        <v>10</v>
      </c>
      <c r="G154" s="68">
        <f t="shared" si="4"/>
        <v>1</v>
      </c>
      <c r="H154" s="73" t="s">
        <v>65</v>
      </c>
    </row>
    <row r="155" spans="1:8" ht="20.100000000000001" customHeight="1" x14ac:dyDescent="0.25">
      <c r="A155" s="55" t="s">
        <v>447</v>
      </c>
      <c r="B155" s="142" t="s">
        <v>448</v>
      </c>
      <c r="C155" s="19" t="s">
        <v>11</v>
      </c>
      <c r="D155" s="103">
        <v>10</v>
      </c>
      <c r="E155" s="57" t="s">
        <v>6</v>
      </c>
      <c r="F155" s="103">
        <v>10</v>
      </c>
      <c r="G155" s="68">
        <f t="shared" si="4"/>
        <v>1</v>
      </c>
      <c r="H155" s="73" t="s">
        <v>65</v>
      </c>
    </row>
    <row r="156" spans="1:8" ht="20.100000000000001" customHeight="1" x14ac:dyDescent="0.25">
      <c r="A156" s="117" t="s">
        <v>206</v>
      </c>
      <c r="B156" s="139" t="s">
        <v>207</v>
      </c>
      <c r="C156" s="19" t="s">
        <v>11</v>
      </c>
      <c r="D156" s="57">
        <v>1</v>
      </c>
      <c r="E156" s="57" t="s">
        <v>6</v>
      </c>
      <c r="F156" s="57">
        <v>1</v>
      </c>
      <c r="G156" s="68">
        <f t="shared" si="4"/>
        <v>1</v>
      </c>
      <c r="H156" s="73" t="s">
        <v>65</v>
      </c>
    </row>
    <row r="157" spans="1:8" ht="20.100000000000001" customHeight="1" x14ac:dyDescent="0.25">
      <c r="A157" s="117" t="s">
        <v>190</v>
      </c>
      <c r="B157" s="138" t="s">
        <v>191</v>
      </c>
      <c r="C157" s="19" t="s">
        <v>11</v>
      </c>
      <c r="D157" s="134">
        <v>1</v>
      </c>
      <c r="E157" s="134" t="s">
        <v>6</v>
      </c>
      <c r="F157" s="134">
        <v>1</v>
      </c>
      <c r="G157" s="68">
        <f t="shared" si="4"/>
        <v>1</v>
      </c>
      <c r="H157" s="73" t="s">
        <v>65</v>
      </c>
    </row>
    <row r="158" spans="1:8" ht="20.100000000000001" customHeight="1" x14ac:dyDescent="0.25">
      <c r="A158" s="135" t="s">
        <v>100</v>
      </c>
      <c r="B158" s="136" t="s">
        <v>101</v>
      </c>
      <c r="C158" s="19" t="s">
        <v>19</v>
      </c>
      <c r="D158" s="89">
        <v>1</v>
      </c>
      <c r="E158" s="88" t="s">
        <v>37</v>
      </c>
      <c r="F158" s="52">
        <v>13</v>
      </c>
      <c r="G158" s="68">
        <f t="shared" si="4"/>
        <v>1</v>
      </c>
      <c r="H158" s="73" t="s">
        <v>65</v>
      </c>
    </row>
    <row r="159" spans="1:8" ht="20.100000000000001" customHeight="1" x14ac:dyDescent="0.25">
      <c r="A159" s="147" t="s">
        <v>124</v>
      </c>
      <c r="B159" s="80" t="s">
        <v>125</v>
      </c>
      <c r="C159" s="19" t="s">
        <v>11</v>
      </c>
      <c r="D159" s="58">
        <v>1</v>
      </c>
      <c r="E159" s="78" t="s">
        <v>104</v>
      </c>
      <c r="F159" s="92">
        <v>8</v>
      </c>
      <c r="G159" s="68">
        <f t="shared" si="4"/>
        <v>1</v>
      </c>
      <c r="H159" s="73" t="s">
        <v>65</v>
      </c>
    </row>
    <row r="160" spans="1:8" ht="20.100000000000001" customHeight="1" x14ac:dyDescent="0.25">
      <c r="A160" s="117" t="s">
        <v>423</v>
      </c>
      <c r="B160" s="142" t="s">
        <v>424</v>
      </c>
      <c r="C160" s="19" t="s">
        <v>11</v>
      </c>
      <c r="D160" s="64">
        <v>10</v>
      </c>
      <c r="E160" s="132" t="s">
        <v>6</v>
      </c>
      <c r="F160" s="64">
        <v>10</v>
      </c>
      <c r="G160" s="68">
        <f t="shared" si="4"/>
        <v>1</v>
      </c>
      <c r="H160" s="73" t="s">
        <v>65</v>
      </c>
    </row>
    <row r="161" spans="1:8" ht="20.100000000000001" customHeight="1" x14ac:dyDescent="0.25">
      <c r="A161" s="117" t="s">
        <v>676</v>
      </c>
      <c r="B161" s="142" t="s">
        <v>438</v>
      </c>
      <c r="C161" s="19" t="s">
        <v>11</v>
      </c>
      <c r="D161" s="103">
        <v>10</v>
      </c>
      <c r="E161" s="132" t="s">
        <v>6</v>
      </c>
      <c r="F161" s="103">
        <v>10</v>
      </c>
      <c r="G161" s="68">
        <f t="shared" si="4"/>
        <v>1</v>
      </c>
      <c r="H161" s="73" t="s">
        <v>65</v>
      </c>
    </row>
    <row r="162" spans="1:8" ht="20.100000000000001" customHeight="1" x14ac:dyDescent="0.25">
      <c r="A162" s="56" t="s">
        <v>367</v>
      </c>
      <c r="B162" s="107" t="s">
        <v>368</v>
      </c>
      <c r="C162" s="19" t="s">
        <v>11</v>
      </c>
      <c r="D162" s="92">
        <v>7</v>
      </c>
      <c r="E162" s="92" t="s">
        <v>6</v>
      </c>
      <c r="F162" s="132">
        <v>7</v>
      </c>
      <c r="G162" s="68">
        <f t="shared" ref="G162:G172" si="5">COUNTIF($A$2:$A$172,A162)</f>
        <v>1</v>
      </c>
      <c r="H162" s="73" t="s">
        <v>65</v>
      </c>
    </row>
    <row r="163" spans="1:8" ht="20.100000000000001" customHeight="1" x14ac:dyDescent="0.25">
      <c r="A163" s="154" t="s">
        <v>450</v>
      </c>
      <c r="B163" s="142" t="s">
        <v>451</v>
      </c>
      <c r="C163" s="19" t="s">
        <v>11</v>
      </c>
      <c r="D163" s="103">
        <v>10</v>
      </c>
      <c r="E163" s="57" t="s">
        <v>6</v>
      </c>
      <c r="F163" s="103">
        <v>10</v>
      </c>
      <c r="G163" s="68">
        <f t="shared" si="5"/>
        <v>1</v>
      </c>
      <c r="H163" s="73" t="s">
        <v>65</v>
      </c>
    </row>
    <row r="164" spans="1:8" ht="20.100000000000001" customHeight="1" x14ac:dyDescent="0.25">
      <c r="A164" s="154" t="s">
        <v>677</v>
      </c>
      <c r="B164" s="142" t="s">
        <v>448</v>
      </c>
      <c r="C164" s="19" t="s">
        <v>11</v>
      </c>
      <c r="D164" s="103">
        <v>10</v>
      </c>
      <c r="E164" s="57" t="s">
        <v>6</v>
      </c>
      <c r="F164" s="103">
        <v>10</v>
      </c>
      <c r="G164" s="68">
        <f t="shared" si="5"/>
        <v>1</v>
      </c>
      <c r="H164" s="73" t="s">
        <v>65</v>
      </c>
    </row>
    <row r="165" spans="1:8" ht="20.100000000000001" customHeight="1" x14ac:dyDescent="0.25">
      <c r="A165" s="55" t="s">
        <v>445</v>
      </c>
      <c r="B165" s="142" t="s">
        <v>446</v>
      </c>
      <c r="C165" s="19" t="s">
        <v>11</v>
      </c>
      <c r="D165" s="103">
        <v>10</v>
      </c>
      <c r="E165" s="57" t="s">
        <v>6</v>
      </c>
      <c r="F165" s="103">
        <v>10</v>
      </c>
      <c r="G165" s="68">
        <f t="shared" si="5"/>
        <v>1</v>
      </c>
      <c r="H165" s="73" t="s">
        <v>65</v>
      </c>
    </row>
    <row r="166" spans="1:8" ht="20.100000000000001" customHeight="1" x14ac:dyDescent="0.25">
      <c r="A166" s="56" t="s">
        <v>304</v>
      </c>
      <c r="B166" s="80" t="s">
        <v>305</v>
      </c>
      <c r="C166" s="19" t="s">
        <v>7</v>
      </c>
      <c r="D166" s="57">
        <v>1</v>
      </c>
      <c r="E166" s="57" t="s">
        <v>6</v>
      </c>
      <c r="F166" s="57">
        <v>1</v>
      </c>
      <c r="G166" s="68">
        <f t="shared" si="5"/>
        <v>1</v>
      </c>
      <c r="H166" s="73" t="s">
        <v>64</v>
      </c>
    </row>
    <row r="167" spans="1:8" ht="20.100000000000001" customHeight="1" x14ac:dyDescent="0.25">
      <c r="A167" s="56" t="s">
        <v>306</v>
      </c>
      <c r="B167" s="80" t="s">
        <v>307</v>
      </c>
      <c r="C167" s="19" t="s">
        <v>7</v>
      </c>
      <c r="D167" s="57">
        <v>1</v>
      </c>
      <c r="E167" s="57" t="s">
        <v>6</v>
      </c>
      <c r="F167" s="57">
        <v>1</v>
      </c>
      <c r="G167" s="68">
        <f t="shared" si="5"/>
        <v>1</v>
      </c>
      <c r="H167" s="73" t="s">
        <v>64</v>
      </c>
    </row>
    <row r="168" spans="1:8" ht="20.100000000000001" customHeight="1" x14ac:dyDescent="0.25">
      <c r="A168" s="115" t="s">
        <v>460</v>
      </c>
      <c r="B168" s="102" t="s">
        <v>461</v>
      </c>
      <c r="C168" s="19" t="s">
        <v>11</v>
      </c>
      <c r="D168" s="103">
        <v>1</v>
      </c>
      <c r="E168" s="47" t="s">
        <v>6</v>
      </c>
      <c r="F168" s="103">
        <v>1</v>
      </c>
      <c r="G168" s="68">
        <f t="shared" si="5"/>
        <v>1</v>
      </c>
      <c r="H168" s="73" t="s">
        <v>65</v>
      </c>
    </row>
    <row r="169" spans="1:8" ht="20.100000000000001" customHeight="1" x14ac:dyDescent="0.25">
      <c r="A169" s="56" t="s">
        <v>375</v>
      </c>
      <c r="B169" s="107" t="s">
        <v>376</v>
      </c>
      <c r="C169" s="19" t="s">
        <v>11</v>
      </c>
      <c r="D169" s="90">
        <v>10</v>
      </c>
      <c r="E169" s="92" t="s">
        <v>6</v>
      </c>
      <c r="F169" s="90">
        <v>10</v>
      </c>
      <c r="G169" s="68">
        <f t="shared" si="5"/>
        <v>1</v>
      </c>
      <c r="H169" s="73" t="s">
        <v>65</v>
      </c>
    </row>
    <row r="170" spans="1:8" ht="20.100000000000001" customHeight="1" x14ac:dyDescent="0.25">
      <c r="A170" s="133" t="s">
        <v>393</v>
      </c>
      <c r="B170" s="107" t="s">
        <v>394</v>
      </c>
      <c r="C170" s="19" t="s">
        <v>11</v>
      </c>
      <c r="D170" s="92">
        <v>2</v>
      </c>
      <c r="E170" s="92" t="s">
        <v>6</v>
      </c>
      <c r="F170" s="92">
        <v>2</v>
      </c>
      <c r="G170" s="68">
        <f t="shared" si="5"/>
        <v>1</v>
      </c>
      <c r="H170" s="73" t="s">
        <v>65</v>
      </c>
    </row>
    <row r="171" spans="1:8" ht="20.100000000000001" customHeight="1" x14ac:dyDescent="0.25">
      <c r="A171" s="117" t="s">
        <v>439</v>
      </c>
      <c r="B171" s="142" t="s">
        <v>440</v>
      </c>
      <c r="C171" s="19" t="s">
        <v>11</v>
      </c>
      <c r="D171" s="103">
        <v>5</v>
      </c>
      <c r="E171" s="132" t="s">
        <v>6</v>
      </c>
      <c r="F171" s="103">
        <v>5</v>
      </c>
      <c r="G171" s="68">
        <f t="shared" si="5"/>
        <v>1</v>
      </c>
      <c r="H171" s="73" t="s">
        <v>65</v>
      </c>
    </row>
    <row r="172" spans="1:8" ht="20.100000000000001" customHeight="1" x14ac:dyDescent="0.25">
      <c r="A172" s="104" t="s">
        <v>196</v>
      </c>
      <c r="B172" s="139" t="s">
        <v>197</v>
      </c>
      <c r="C172" s="19" t="s">
        <v>11</v>
      </c>
      <c r="D172" s="57">
        <v>1</v>
      </c>
      <c r="E172" s="57" t="s">
        <v>6</v>
      </c>
      <c r="F172" s="57">
        <v>1</v>
      </c>
      <c r="G172" s="68">
        <f t="shared" si="5"/>
        <v>1</v>
      </c>
      <c r="H172" s="73" t="s">
        <v>65</v>
      </c>
    </row>
  </sheetData>
  <autoFilter ref="A1:H172" xr:uid="{D168B1A7-4F91-4251-94DE-55FF50041779}">
    <sortState xmlns:xlrd2="http://schemas.microsoft.com/office/spreadsheetml/2017/richdata2" ref="A2:H173">
      <sortCondition ref="A1"/>
    </sortState>
  </autoFilter>
  <conditionalFormatting sqref="C2:C172">
    <cfRule type="cellIs" dxfId="37" priority="181" operator="equal">
      <formula>"Техника безопасности"</formula>
    </cfRule>
    <cfRule type="cellIs" dxfId="36" priority="182" operator="equal">
      <formula>"Охрана труда"</formula>
    </cfRule>
    <cfRule type="endsWith" dxfId="35" priority="183" operator="endsWith" text="Оборудование">
      <formula>RIGHT(C2,LEN("Оборудование"))="Оборудование"</formula>
    </cfRule>
    <cfRule type="containsText" dxfId="34" priority="184" operator="containsText" text="Программное обеспечение">
      <formula>NOT(ISERROR(SEARCH("Программное обеспечение",C2)))</formula>
    </cfRule>
    <cfRule type="endsWith" dxfId="33" priority="185" operator="endsWith" text="Оборудование IT">
      <formula>RIGHT(C2,LEN("Оборудование IT"))="Оборудование IT"</formula>
    </cfRule>
    <cfRule type="containsText" dxfId="32" priority="186" operator="containsText" text="Мебель">
      <formula>NOT(ISERROR(SEARCH("Мебель",C2)))</formula>
    </cfRule>
  </conditionalFormatting>
  <conditionalFormatting sqref="G2:G172">
    <cfRule type="colorScale" priority="585">
      <colorScale>
        <cfvo type="min"/>
        <cfvo type="percentile" val="50"/>
        <cfvo type="max"/>
        <color rgb="FFF8696B"/>
        <color rgb="FFFFEB84"/>
        <color rgb="FF63BE7B"/>
      </colorScale>
    </cfRule>
  </conditionalFormatting>
  <conditionalFormatting sqref="H2:H172">
    <cfRule type="cellIs" dxfId="31" priority="195" operator="equal">
      <formula>"Вариативная часть"</formula>
    </cfRule>
    <cfRule type="cellIs" dxfId="30" priority="196" operator="equal">
      <formula>"Базовая часть"</formula>
    </cfRule>
  </conditionalFormatting>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2:A4 A95" xr:uid="{164E8CFD-126B-4D02-AF43-142EC766547C}"/>
    <dataValidation type="list" allowBlank="1" showInputMessage="1" showErrorMessage="1" sqref="H2:H172" xr:uid="{35323ACC-125E-4B38-9EBE-494BF037B4E6}">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2243B78-C78E-4BF2-9E3D-96FE7EF9C28F}">
          <x14:formula1>
            <xm:f>Виды!$A$1:$A$4</xm:f>
          </x14:formula1>
          <xm:sqref>C2:C172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3F9E6-AB0A-4D69-8309-6564734563B7}">
  <dimension ref="A1:H94"/>
  <sheetViews>
    <sheetView workbookViewId="0">
      <pane ySplit="1" topLeftCell="A2" activePane="bottomLeft" state="frozen"/>
      <selection activeCell="A104" sqref="A104:XFD104"/>
      <selection pane="bottomLeft" activeCell="A104" sqref="A104:XFD104"/>
    </sheetView>
  </sheetViews>
  <sheetFormatPr defaultRowHeight="15.75" x14ac:dyDescent="0.25"/>
  <cols>
    <col min="1" max="1" width="70.140625" style="202" customWidth="1"/>
    <col min="2" max="2" width="47.85546875" style="73" customWidth="1"/>
    <col min="3" max="3" width="20.42578125" style="79" customWidth="1"/>
    <col min="4" max="4" width="14.42578125" style="73" customWidth="1"/>
    <col min="5" max="5" width="24.28515625" style="68" customWidth="1"/>
    <col min="6" max="6" width="14.28515625" style="73" customWidth="1"/>
    <col min="7" max="7" width="11.5703125" style="73" customWidth="1"/>
    <col min="8" max="8" width="20.85546875" style="73" customWidth="1"/>
    <col min="9" max="16384" width="9.140625" style="73"/>
  </cols>
  <sheetData>
    <row r="1" spans="1:8" ht="47.25" x14ac:dyDescent="0.25">
      <c r="A1" s="69" t="s">
        <v>1</v>
      </c>
      <c r="B1" s="70" t="s">
        <v>10</v>
      </c>
      <c r="C1" s="70" t="s">
        <v>2</v>
      </c>
      <c r="D1" s="70" t="s">
        <v>4</v>
      </c>
      <c r="E1" s="70" t="s">
        <v>3</v>
      </c>
      <c r="F1" s="70" t="s">
        <v>8</v>
      </c>
      <c r="G1" s="70" t="s">
        <v>63</v>
      </c>
      <c r="H1" s="70" t="s">
        <v>62</v>
      </c>
    </row>
    <row r="2" spans="1:8" x14ac:dyDescent="0.25">
      <c r="A2" s="194" t="s">
        <v>154</v>
      </c>
      <c r="B2" s="99" t="s">
        <v>155</v>
      </c>
      <c r="C2" s="28" t="s">
        <v>11</v>
      </c>
      <c r="D2" s="89">
        <v>1</v>
      </c>
      <c r="E2" s="74" t="s">
        <v>104</v>
      </c>
      <c r="F2" s="98">
        <v>1</v>
      </c>
      <c r="G2" s="73">
        <f t="shared" ref="G2:G33" si="0">COUNTIF($A$2:$A$94,A2)</f>
        <v>1</v>
      </c>
      <c r="H2" s="73" t="s">
        <v>65</v>
      </c>
    </row>
    <row r="3" spans="1:8" x14ac:dyDescent="0.25">
      <c r="A3" s="194" t="s">
        <v>158</v>
      </c>
      <c r="B3" s="99" t="s">
        <v>159</v>
      </c>
      <c r="C3" s="28" t="s">
        <v>11</v>
      </c>
      <c r="D3" s="89">
        <v>1</v>
      </c>
      <c r="E3" s="74" t="s">
        <v>104</v>
      </c>
      <c r="F3" s="98">
        <v>1</v>
      </c>
      <c r="G3" s="73">
        <f t="shared" si="0"/>
        <v>1</v>
      </c>
      <c r="H3" s="73" t="s">
        <v>65</v>
      </c>
    </row>
    <row r="4" spans="1:8" x14ac:dyDescent="0.25">
      <c r="A4" s="50" t="s">
        <v>563</v>
      </c>
      <c r="B4" s="140" t="s">
        <v>564</v>
      </c>
      <c r="C4" s="28" t="s">
        <v>11</v>
      </c>
      <c r="D4" s="98">
        <v>1</v>
      </c>
      <c r="E4" s="98" t="s">
        <v>6</v>
      </c>
      <c r="F4" s="98">
        <v>1</v>
      </c>
      <c r="G4" s="73">
        <f t="shared" si="0"/>
        <v>1</v>
      </c>
      <c r="H4" s="73" t="s">
        <v>65</v>
      </c>
    </row>
    <row r="5" spans="1:8" x14ac:dyDescent="0.25">
      <c r="A5" s="50" t="s">
        <v>558</v>
      </c>
      <c r="B5" s="140" t="s">
        <v>559</v>
      </c>
      <c r="C5" s="28" t="s">
        <v>11</v>
      </c>
      <c r="D5" s="98">
        <v>1</v>
      </c>
      <c r="E5" s="98" t="s">
        <v>6</v>
      </c>
      <c r="F5" s="98">
        <v>1</v>
      </c>
      <c r="G5" s="73">
        <f t="shared" si="0"/>
        <v>1</v>
      </c>
      <c r="H5" s="73" t="s">
        <v>65</v>
      </c>
    </row>
    <row r="6" spans="1:8" x14ac:dyDescent="0.25">
      <c r="A6" s="50" t="s">
        <v>552</v>
      </c>
      <c r="B6" s="140" t="s">
        <v>553</v>
      </c>
      <c r="C6" s="28" t="s">
        <v>11</v>
      </c>
      <c r="D6" s="98">
        <v>1</v>
      </c>
      <c r="E6" s="98" t="s">
        <v>6</v>
      </c>
      <c r="F6" s="98">
        <v>1</v>
      </c>
      <c r="G6" s="73">
        <f t="shared" si="0"/>
        <v>1</v>
      </c>
      <c r="H6" s="73" t="s">
        <v>64</v>
      </c>
    </row>
    <row r="7" spans="1:8" x14ac:dyDescent="0.25">
      <c r="A7" s="50" t="s">
        <v>554</v>
      </c>
      <c r="B7" s="140" t="s">
        <v>551</v>
      </c>
      <c r="C7" s="28" t="s">
        <v>11</v>
      </c>
      <c r="D7" s="98">
        <v>2</v>
      </c>
      <c r="E7" s="98" t="s">
        <v>6</v>
      </c>
      <c r="F7" s="98">
        <v>2</v>
      </c>
      <c r="G7" s="73">
        <f t="shared" si="0"/>
        <v>2</v>
      </c>
      <c r="H7" s="73" t="s">
        <v>64</v>
      </c>
    </row>
    <row r="8" spans="1:8" x14ac:dyDescent="0.25">
      <c r="A8" s="50" t="s">
        <v>554</v>
      </c>
      <c r="B8" s="140" t="s">
        <v>555</v>
      </c>
      <c r="C8" s="28" t="s">
        <v>11</v>
      </c>
      <c r="D8" s="98">
        <v>1</v>
      </c>
      <c r="E8" s="98" t="s">
        <v>6</v>
      </c>
      <c r="F8" s="98">
        <v>1</v>
      </c>
      <c r="G8" s="73">
        <f t="shared" si="0"/>
        <v>2</v>
      </c>
      <c r="H8" s="73" t="s">
        <v>64</v>
      </c>
    </row>
    <row r="9" spans="1:8" x14ac:dyDescent="0.25">
      <c r="A9" s="102" t="s">
        <v>138</v>
      </c>
      <c r="B9" s="157" t="s">
        <v>139</v>
      </c>
      <c r="C9" s="28" t="s">
        <v>11</v>
      </c>
      <c r="D9" s="89">
        <v>1</v>
      </c>
      <c r="E9" s="74" t="s">
        <v>104</v>
      </c>
      <c r="F9" s="98">
        <v>4</v>
      </c>
      <c r="G9" s="73">
        <f t="shared" si="0"/>
        <v>1</v>
      </c>
      <c r="H9" s="73" t="s">
        <v>65</v>
      </c>
    </row>
    <row r="10" spans="1:8" x14ac:dyDescent="0.25">
      <c r="A10" s="135" t="s">
        <v>262</v>
      </c>
      <c r="B10" s="138" t="s">
        <v>212</v>
      </c>
      <c r="C10" s="28" t="s">
        <v>11</v>
      </c>
      <c r="D10" s="92">
        <v>1</v>
      </c>
      <c r="E10" s="92" t="s">
        <v>37</v>
      </c>
      <c r="F10" s="92">
        <v>5</v>
      </c>
      <c r="G10" s="73">
        <f t="shared" si="0"/>
        <v>1</v>
      </c>
      <c r="H10" s="73" t="s">
        <v>65</v>
      </c>
    </row>
    <row r="11" spans="1:8" x14ac:dyDescent="0.25">
      <c r="A11" s="135" t="s">
        <v>211</v>
      </c>
      <c r="B11" s="183" t="s">
        <v>212</v>
      </c>
      <c r="C11" s="28" t="s">
        <v>11</v>
      </c>
      <c r="D11" s="92">
        <v>1</v>
      </c>
      <c r="E11" s="92" t="s">
        <v>37</v>
      </c>
      <c r="F11" s="90">
        <v>5</v>
      </c>
      <c r="G11" s="73">
        <f t="shared" si="0"/>
        <v>1</v>
      </c>
      <c r="H11" s="73" t="s">
        <v>65</v>
      </c>
    </row>
    <row r="12" spans="1:8" x14ac:dyDescent="0.25">
      <c r="A12" s="94" t="s">
        <v>80</v>
      </c>
      <c r="B12" s="184" t="s">
        <v>587</v>
      </c>
      <c r="C12" s="28" t="s">
        <v>11</v>
      </c>
      <c r="D12" s="98">
        <v>1</v>
      </c>
      <c r="E12" s="52" t="s">
        <v>37</v>
      </c>
      <c r="F12" s="52">
        <f>5</f>
        <v>5</v>
      </c>
      <c r="G12" s="73">
        <f t="shared" si="0"/>
        <v>1</v>
      </c>
      <c r="H12" s="73" t="s">
        <v>65</v>
      </c>
    </row>
    <row r="13" spans="1:8" x14ac:dyDescent="0.25">
      <c r="A13" s="194" t="s">
        <v>162</v>
      </c>
      <c r="B13" s="99" t="s">
        <v>80</v>
      </c>
      <c r="C13" s="28" t="s">
        <v>11</v>
      </c>
      <c r="D13" s="89">
        <v>1</v>
      </c>
      <c r="E13" s="74" t="s">
        <v>104</v>
      </c>
      <c r="F13" s="98">
        <v>8</v>
      </c>
      <c r="G13" s="73">
        <f t="shared" si="0"/>
        <v>1</v>
      </c>
      <c r="H13" s="73" t="s">
        <v>65</v>
      </c>
    </row>
    <row r="14" spans="1:8" x14ac:dyDescent="0.25">
      <c r="A14" s="51" t="s">
        <v>595</v>
      </c>
      <c r="B14" s="139" t="s">
        <v>596</v>
      </c>
      <c r="C14" s="28" t="s">
        <v>11</v>
      </c>
      <c r="D14" s="52">
        <v>1</v>
      </c>
      <c r="E14" s="52" t="s">
        <v>37</v>
      </c>
      <c r="F14" s="52">
        <v>5</v>
      </c>
      <c r="G14" s="73">
        <f t="shared" si="0"/>
        <v>1</v>
      </c>
      <c r="H14" s="73" t="s">
        <v>65</v>
      </c>
    </row>
    <row r="15" spans="1:8" x14ac:dyDescent="0.25">
      <c r="A15" s="51" t="s">
        <v>631</v>
      </c>
      <c r="B15" s="139" t="s">
        <v>632</v>
      </c>
      <c r="C15" s="28" t="s">
        <v>11</v>
      </c>
      <c r="D15" s="52">
        <v>1</v>
      </c>
      <c r="E15" s="52" t="s">
        <v>633</v>
      </c>
      <c r="F15" s="52">
        <v>5</v>
      </c>
      <c r="G15" s="73">
        <f t="shared" si="0"/>
        <v>1</v>
      </c>
      <c r="H15" s="73" t="s">
        <v>65</v>
      </c>
    </row>
    <row r="16" spans="1:8" x14ac:dyDescent="0.25">
      <c r="A16" s="50" t="s">
        <v>647</v>
      </c>
      <c r="B16" s="185" t="s">
        <v>648</v>
      </c>
      <c r="C16" s="28" t="s">
        <v>11</v>
      </c>
      <c r="D16" s="98">
        <v>1</v>
      </c>
      <c r="E16" s="98" t="s">
        <v>37</v>
      </c>
      <c r="F16" s="98">
        <v>10</v>
      </c>
      <c r="G16" s="73">
        <f t="shared" si="0"/>
        <v>1</v>
      </c>
      <c r="H16" s="73" t="s">
        <v>65</v>
      </c>
    </row>
    <row r="17" spans="1:8" x14ac:dyDescent="0.25">
      <c r="A17" s="194" t="s">
        <v>134</v>
      </c>
      <c r="B17" s="99" t="s">
        <v>135</v>
      </c>
      <c r="C17" s="28" t="s">
        <v>11</v>
      </c>
      <c r="D17" s="89">
        <v>1</v>
      </c>
      <c r="E17" s="74" t="s">
        <v>104</v>
      </c>
      <c r="F17" s="98">
        <v>10</v>
      </c>
      <c r="G17" s="73">
        <f t="shared" si="0"/>
        <v>1</v>
      </c>
      <c r="H17" s="73" t="s">
        <v>65</v>
      </c>
    </row>
    <row r="18" spans="1:8" x14ac:dyDescent="0.25">
      <c r="A18" s="194" t="s">
        <v>165</v>
      </c>
      <c r="B18" s="99" t="s">
        <v>166</v>
      </c>
      <c r="C18" s="28" t="s">
        <v>11</v>
      </c>
      <c r="D18" s="89">
        <v>1</v>
      </c>
      <c r="E18" s="74" t="s">
        <v>104</v>
      </c>
      <c r="F18" s="98">
        <v>8</v>
      </c>
      <c r="G18" s="73">
        <f t="shared" si="0"/>
        <v>1</v>
      </c>
      <c r="H18" s="73" t="s">
        <v>65</v>
      </c>
    </row>
    <row r="19" spans="1:8" x14ac:dyDescent="0.25">
      <c r="A19" s="50" t="s">
        <v>547</v>
      </c>
      <c r="B19" s="140" t="s">
        <v>548</v>
      </c>
      <c r="C19" s="28" t="s">
        <v>11</v>
      </c>
      <c r="D19" s="98">
        <v>3</v>
      </c>
      <c r="E19" s="98" t="s">
        <v>6</v>
      </c>
      <c r="F19" s="98">
        <v>3</v>
      </c>
      <c r="G19" s="73">
        <f t="shared" si="0"/>
        <v>1</v>
      </c>
      <c r="H19" s="73" t="s">
        <v>65</v>
      </c>
    </row>
    <row r="20" spans="1:8" x14ac:dyDescent="0.25">
      <c r="A20" s="194" t="s">
        <v>132</v>
      </c>
      <c r="B20" s="99" t="s">
        <v>133</v>
      </c>
      <c r="C20" s="28" t="s">
        <v>11</v>
      </c>
      <c r="D20" s="89">
        <v>1</v>
      </c>
      <c r="E20" s="74" t="s">
        <v>104</v>
      </c>
      <c r="F20" s="98">
        <v>8</v>
      </c>
      <c r="G20" s="73">
        <f t="shared" si="0"/>
        <v>1</v>
      </c>
      <c r="H20" s="73" t="s">
        <v>65</v>
      </c>
    </row>
    <row r="21" spans="1:8" x14ac:dyDescent="0.25">
      <c r="A21" s="194" t="s">
        <v>142</v>
      </c>
      <c r="B21" s="181" t="s">
        <v>143</v>
      </c>
      <c r="C21" s="28" t="s">
        <v>11</v>
      </c>
      <c r="D21" s="89">
        <v>1</v>
      </c>
      <c r="E21" s="74" t="s">
        <v>104</v>
      </c>
      <c r="F21" s="98">
        <v>8</v>
      </c>
      <c r="G21" s="73">
        <f t="shared" si="0"/>
        <v>1</v>
      </c>
      <c r="H21" s="73" t="s">
        <v>65</v>
      </c>
    </row>
    <row r="22" spans="1:8" x14ac:dyDescent="0.25">
      <c r="A22" s="51" t="s">
        <v>589</v>
      </c>
      <c r="B22" s="139" t="s">
        <v>590</v>
      </c>
      <c r="C22" s="28" t="s">
        <v>11</v>
      </c>
      <c r="D22" s="52">
        <v>1</v>
      </c>
      <c r="E22" s="52" t="s">
        <v>37</v>
      </c>
      <c r="F22" s="52">
        <v>5</v>
      </c>
      <c r="G22" s="73">
        <f t="shared" si="0"/>
        <v>1</v>
      </c>
      <c r="H22" s="73" t="s">
        <v>65</v>
      </c>
    </row>
    <row r="23" spans="1:8" x14ac:dyDescent="0.25">
      <c r="A23" s="136" t="s">
        <v>67</v>
      </c>
      <c r="B23" s="95" t="s">
        <v>111</v>
      </c>
      <c r="C23" s="28" t="s">
        <v>5</v>
      </c>
      <c r="D23" s="89">
        <v>1</v>
      </c>
      <c r="E23" s="88" t="s">
        <v>37</v>
      </c>
      <c r="F23" s="52">
        <v>13</v>
      </c>
      <c r="G23" s="73">
        <f t="shared" si="0"/>
        <v>1</v>
      </c>
      <c r="H23" s="73" t="s">
        <v>65</v>
      </c>
    </row>
    <row r="24" spans="1:8" x14ac:dyDescent="0.25">
      <c r="A24" s="94" t="s">
        <v>585</v>
      </c>
      <c r="B24" s="104" t="s">
        <v>586</v>
      </c>
      <c r="C24" s="28" t="s">
        <v>11</v>
      </c>
      <c r="D24" s="98">
        <v>1</v>
      </c>
      <c r="E24" s="52" t="s">
        <v>37</v>
      </c>
      <c r="F24" s="52">
        <f>5</f>
        <v>5</v>
      </c>
      <c r="G24" s="73">
        <f t="shared" si="0"/>
        <v>1</v>
      </c>
      <c r="H24" s="73" t="s">
        <v>65</v>
      </c>
    </row>
    <row r="25" spans="1:8" x14ac:dyDescent="0.25">
      <c r="A25" s="107" t="s">
        <v>246</v>
      </c>
      <c r="B25" s="140" t="s">
        <v>247</v>
      </c>
      <c r="C25" s="28" t="s">
        <v>11</v>
      </c>
      <c r="D25" s="132">
        <v>1</v>
      </c>
      <c r="E25" s="132" t="s">
        <v>281</v>
      </c>
      <c r="F25" s="103">
        <v>5</v>
      </c>
      <c r="G25" s="73">
        <f t="shared" si="0"/>
        <v>1</v>
      </c>
      <c r="H25" s="73" t="s">
        <v>65</v>
      </c>
    </row>
    <row r="26" spans="1:8" x14ac:dyDescent="0.25">
      <c r="A26" s="195" t="s">
        <v>263</v>
      </c>
      <c r="B26" s="186" t="s">
        <v>264</v>
      </c>
      <c r="C26" s="28" t="s">
        <v>11</v>
      </c>
      <c r="D26" s="97">
        <v>1</v>
      </c>
      <c r="E26" s="92" t="s">
        <v>37</v>
      </c>
      <c r="F26" s="187">
        <v>5</v>
      </c>
      <c r="G26" s="73">
        <f t="shared" si="0"/>
        <v>1</v>
      </c>
      <c r="H26" s="73" t="s">
        <v>65</v>
      </c>
    </row>
    <row r="27" spans="1:8" x14ac:dyDescent="0.25">
      <c r="A27" s="50" t="s">
        <v>654</v>
      </c>
      <c r="B27" s="135" t="s">
        <v>655</v>
      </c>
      <c r="C27" s="28" t="s">
        <v>11</v>
      </c>
      <c r="D27" s="101">
        <v>1</v>
      </c>
      <c r="E27" s="101" t="s">
        <v>37</v>
      </c>
      <c r="F27" s="101">
        <v>10</v>
      </c>
      <c r="G27" s="73">
        <f t="shared" si="0"/>
        <v>1</v>
      </c>
      <c r="H27" s="73" t="s">
        <v>65</v>
      </c>
    </row>
    <row r="28" spans="1:8" x14ac:dyDescent="0.25">
      <c r="A28" s="144" t="s">
        <v>277</v>
      </c>
      <c r="B28" s="139" t="s">
        <v>278</v>
      </c>
      <c r="C28" s="28" t="s">
        <v>11</v>
      </c>
      <c r="D28" s="97">
        <v>1</v>
      </c>
      <c r="E28" s="97" t="s">
        <v>75</v>
      </c>
      <c r="F28" s="90">
        <v>10</v>
      </c>
      <c r="G28" s="73">
        <f t="shared" si="0"/>
        <v>1</v>
      </c>
      <c r="H28" s="73" t="s">
        <v>65</v>
      </c>
    </row>
    <row r="29" spans="1:8" x14ac:dyDescent="0.25">
      <c r="A29" s="136" t="s">
        <v>112</v>
      </c>
      <c r="B29" s="136" t="s">
        <v>113</v>
      </c>
      <c r="C29" s="28" t="s">
        <v>5</v>
      </c>
      <c r="D29" s="100">
        <v>1</v>
      </c>
      <c r="E29" s="176" t="s">
        <v>114</v>
      </c>
      <c r="F29" s="52">
        <v>13</v>
      </c>
      <c r="G29" s="73">
        <f t="shared" si="0"/>
        <v>1</v>
      </c>
      <c r="H29" s="73" t="s">
        <v>65</v>
      </c>
    </row>
    <row r="30" spans="1:8" x14ac:dyDescent="0.25">
      <c r="A30" s="135" t="s">
        <v>599</v>
      </c>
      <c r="B30" s="139" t="s">
        <v>600</v>
      </c>
      <c r="C30" s="28" t="s">
        <v>11</v>
      </c>
      <c r="D30" s="77">
        <v>1</v>
      </c>
      <c r="E30" s="77" t="s">
        <v>37</v>
      </c>
      <c r="F30" s="52">
        <v>5</v>
      </c>
      <c r="G30" s="73">
        <f t="shared" si="0"/>
        <v>1</v>
      </c>
      <c r="H30" s="73" t="s">
        <v>65</v>
      </c>
    </row>
    <row r="31" spans="1:8" x14ac:dyDescent="0.25">
      <c r="A31" s="94" t="s">
        <v>265</v>
      </c>
      <c r="B31" s="139" t="s">
        <v>266</v>
      </c>
      <c r="C31" s="28" t="s">
        <v>11</v>
      </c>
      <c r="D31" s="92">
        <v>1</v>
      </c>
      <c r="E31" s="92" t="s">
        <v>267</v>
      </c>
      <c r="F31" s="90">
        <v>5</v>
      </c>
      <c r="G31" s="73">
        <f t="shared" si="0"/>
        <v>1</v>
      </c>
      <c r="H31" s="73" t="s">
        <v>65</v>
      </c>
    </row>
    <row r="32" spans="1:8" x14ac:dyDescent="0.25">
      <c r="A32" s="196" t="s">
        <v>268</v>
      </c>
      <c r="B32" s="188" t="s">
        <v>269</v>
      </c>
      <c r="C32" s="28" t="s">
        <v>11</v>
      </c>
      <c r="D32" s="59">
        <v>1</v>
      </c>
      <c r="E32" s="59" t="s">
        <v>37</v>
      </c>
      <c r="F32" s="90">
        <v>5</v>
      </c>
      <c r="G32" s="73">
        <f t="shared" si="0"/>
        <v>1</v>
      </c>
      <c r="H32" s="73" t="s">
        <v>65</v>
      </c>
    </row>
    <row r="33" spans="1:8" x14ac:dyDescent="0.25">
      <c r="A33" s="197" t="s">
        <v>140</v>
      </c>
      <c r="B33" s="182" t="s">
        <v>141</v>
      </c>
      <c r="C33" s="28" t="s">
        <v>11</v>
      </c>
      <c r="D33" s="125">
        <v>1</v>
      </c>
      <c r="E33" s="177" t="s">
        <v>104</v>
      </c>
      <c r="F33" s="98">
        <v>100</v>
      </c>
      <c r="G33" s="73">
        <f t="shared" si="0"/>
        <v>1</v>
      </c>
      <c r="H33" s="73" t="s">
        <v>65</v>
      </c>
    </row>
    <row r="34" spans="1:8" x14ac:dyDescent="0.25">
      <c r="A34" s="107" t="s">
        <v>625</v>
      </c>
      <c r="B34" s="140" t="s">
        <v>626</v>
      </c>
      <c r="C34" s="28" t="s">
        <v>7</v>
      </c>
      <c r="D34" s="54">
        <v>1</v>
      </c>
      <c r="E34" s="54" t="s">
        <v>37</v>
      </c>
      <c r="F34" s="52">
        <v>25</v>
      </c>
      <c r="G34" s="73">
        <f t="shared" ref="G34:G65" si="1">COUNTIF($A$2:$A$94,A34)</f>
        <v>1</v>
      </c>
      <c r="H34" s="73" t="s">
        <v>65</v>
      </c>
    </row>
    <row r="35" spans="1:8" x14ac:dyDescent="0.25">
      <c r="A35" s="51" t="s">
        <v>629</v>
      </c>
      <c r="B35" s="189" t="s">
        <v>630</v>
      </c>
      <c r="C35" s="28" t="s">
        <v>5</v>
      </c>
      <c r="D35" s="190">
        <v>1</v>
      </c>
      <c r="E35" s="52" t="s">
        <v>37</v>
      </c>
      <c r="F35" s="77">
        <v>25</v>
      </c>
      <c r="G35" s="73">
        <f t="shared" si="1"/>
        <v>1</v>
      </c>
      <c r="H35" s="73" t="s">
        <v>65</v>
      </c>
    </row>
    <row r="36" spans="1:8" x14ac:dyDescent="0.25">
      <c r="A36" s="194" t="s">
        <v>150</v>
      </c>
      <c r="B36" s="170" t="s">
        <v>151</v>
      </c>
      <c r="C36" s="28" t="s">
        <v>11</v>
      </c>
      <c r="D36" s="89">
        <v>1</v>
      </c>
      <c r="E36" s="179" t="s">
        <v>104</v>
      </c>
      <c r="F36" s="98">
        <v>1</v>
      </c>
      <c r="G36" s="73">
        <f t="shared" si="1"/>
        <v>1</v>
      </c>
      <c r="H36" s="73" t="s">
        <v>65</v>
      </c>
    </row>
    <row r="37" spans="1:8" x14ac:dyDescent="0.25">
      <c r="A37" s="102" t="s">
        <v>35</v>
      </c>
      <c r="B37" s="136" t="s">
        <v>108</v>
      </c>
      <c r="C37" s="28" t="s">
        <v>7</v>
      </c>
      <c r="D37" s="89">
        <v>1</v>
      </c>
      <c r="E37" s="88" t="s">
        <v>37</v>
      </c>
      <c r="F37" s="52">
        <v>13</v>
      </c>
      <c r="G37" s="73">
        <f t="shared" si="1"/>
        <v>1</v>
      </c>
      <c r="H37" s="73" t="s">
        <v>65</v>
      </c>
    </row>
    <row r="38" spans="1:8" x14ac:dyDescent="0.25">
      <c r="A38" s="51" t="s">
        <v>593</v>
      </c>
      <c r="B38" s="139" t="s">
        <v>594</v>
      </c>
      <c r="C38" s="28" t="s">
        <v>11</v>
      </c>
      <c r="D38" s="52">
        <v>1</v>
      </c>
      <c r="E38" s="52" t="s">
        <v>37</v>
      </c>
      <c r="F38" s="52">
        <v>5</v>
      </c>
      <c r="G38" s="73">
        <f t="shared" si="1"/>
        <v>1</v>
      </c>
      <c r="H38" s="73" t="s">
        <v>65</v>
      </c>
    </row>
    <row r="39" spans="1:8" x14ac:dyDescent="0.25">
      <c r="A39" s="194" t="s">
        <v>148</v>
      </c>
      <c r="B39" s="99" t="s">
        <v>149</v>
      </c>
      <c r="C39" s="28" t="s">
        <v>11</v>
      </c>
      <c r="D39" s="89">
        <v>1</v>
      </c>
      <c r="E39" s="74" t="s">
        <v>104</v>
      </c>
      <c r="F39" s="98">
        <v>1</v>
      </c>
      <c r="G39" s="73">
        <f t="shared" si="1"/>
        <v>1</v>
      </c>
      <c r="H39" s="73" t="s">
        <v>65</v>
      </c>
    </row>
    <row r="40" spans="1:8" x14ac:dyDescent="0.25">
      <c r="A40" s="51" t="s">
        <v>178</v>
      </c>
      <c r="B40" s="159" t="s">
        <v>179</v>
      </c>
      <c r="C40" s="28" t="s">
        <v>11</v>
      </c>
      <c r="D40" s="58">
        <v>1</v>
      </c>
      <c r="E40" s="78" t="s">
        <v>104</v>
      </c>
      <c r="F40" s="52">
        <v>1</v>
      </c>
      <c r="G40" s="73">
        <f t="shared" si="1"/>
        <v>1</v>
      </c>
      <c r="H40" s="73" t="s">
        <v>65</v>
      </c>
    </row>
    <row r="41" spans="1:8" x14ac:dyDescent="0.25">
      <c r="A41" s="194" t="s">
        <v>136</v>
      </c>
      <c r="B41" s="99" t="s">
        <v>137</v>
      </c>
      <c r="C41" s="28" t="s">
        <v>11</v>
      </c>
      <c r="D41" s="89">
        <v>1</v>
      </c>
      <c r="E41" s="74" t="s">
        <v>104</v>
      </c>
      <c r="F41" s="98">
        <v>4</v>
      </c>
      <c r="G41" s="73">
        <f t="shared" si="1"/>
        <v>1</v>
      </c>
      <c r="H41" s="73" t="s">
        <v>65</v>
      </c>
    </row>
    <row r="42" spans="1:8" x14ac:dyDescent="0.25">
      <c r="A42" s="50" t="s">
        <v>645</v>
      </c>
      <c r="B42" s="185" t="s">
        <v>646</v>
      </c>
      <c r="C42" s="28" t="s">
        <v>11</v>
      </c>
      <c r="D42" s="98">
        <v>1</v>
      </c>
      <c r="E42" s="98" t="s">
        <v>37</v>
      </c>
      <c r="F42" s="98">
        <v>10</v>
      </c>
      <c r="G42" s="73">
        <f t="shared" si="1"/>
        <v>1</v>
      </c>
      <c r="H42" s="73" t="s">
        <v>65</v>
      </c>
    </row>
    <row r="43" spans="1:8" x14ac:dyDescent="0.25">
      <c r="A43" s="198" t="s">
        <v>171</v>
      </c>
      <c r="B43" s="99" t="s">
        <v>172</v>
      </c>
      <c r="C43" s="28" t="s">
        <v>11</v>
      </c>
      <c r="D43" s="89">
        <v>1</v>
      </c>
      <c r="E43" s="74" t="s">
        <v>104</v>
      </c>
      <c r="F43" s="98">
        <v>8</v>
      </c>
      <c r="G43" s="73">
        <f t="shared" si="1"/>
        <v>1</v>
      </c>
      <c r="H43" s="73" t="s">
        <v>65</v>
      </c>
    </row>
    <row r="44" spans="1:8" x14ac:dyDescent="0.25">
      <c r="A44" s="94" t="s">
        <v>222</v>
      </c>
      <c r="B44" s="139" t="s">
        <v>223</v>
      </c>
      <c r="C44" s="28" t="s">
        <v>11</v>
      </c>
      <c r="D44" s="92">
        <v>1</v>
      </c>
      <c r="E44" s="92" t="s">
        <v>75</v>
      </c>
      <c r="F44" s="90">
        <v>10</v>
      </c>
      <c r="G44" s="73">
        <f t="shared" si="1"/>
        <v>1</v>
      </c>
      <c r="H44" s="73" t="s">
        <v>65</v>
      </c>
    </row>
    <row r="45" spans="1:8" x14ac:dyDescent="0.25">
      <c r="A45" s="194" t="s">
        <v>160</v>
      </c>
      <c r="B45" s="99" t="s">
        <v>161</v>
      </c>
      <c r="C45" s="28" t="s">
        <v>11</v>
      </c>
      <c r="D45" s="89">
        <v>1</v>
      </c>
      <c r="E45" s="74" t="s">
        <v>104</v>
      </c>
      <c r="F45" s="98">
        <v>3</v>
      </c>
      <c r="G45" s="73">
        <f t="shared" si="1"/>
        <v>1</v>
      </c>
      <c r="H45" s="73" t="s">
        <v>65</v>
      </c>
    </row>
    <row r="46" spans="1:8" x14ac:dyDescent="0.25">
      <c r="A46" s="51" t="s">
        <v>591</v>
      </c>
      <c r="B46" s="139" t="s">
        <v>592</v>
      </c>
      <c r="C46" s="28" t="s">
        <v>11</v>
      </c>
      <c r="D46" s="52">
        <v>1</v>
      </c>
      <c r="E46" s="52" t="s">
        <v>37</v>
      </c>
      <c r="F46" s="52">
        <v>5</v>
      </c>
      <c r="G46" s="73">
        <f t="shared" si="1"/>
        <v>1</v>
      </c>
      <c r="H46" s="73" t="s">
        <v>65</v>
      </c>
    </row>
    <row r="47" spans="1:8" x14ac:dyDescent="0.25">
      <c r="A47" s="198" t="s">
        <v>670</v>
      </c>
      <c r="B47" s="99" t="s">
        <v>671</v>
      </c>
      <c r="C47" s="28" t="s">
        <v>11</v>
      </c>
      <c r="D47" s="89">
        <v>1</v>
      </c>
      <c r="E47" s="74" t="s">
        <v>104</v>
      </c>
      <c r="F47" s="98">
        <v>8</v>
      </c>
      <c r="G47" s="73">
        <f t="shared" si="1"/>
        <v>1</v>
      </c>
      <c r="H47" s="73" t="s">
        <v>65</v>
      </c>
    </row>
    <row r="48" spans="1:8" x14ac:dyDescent="0.25">
      <c r="A48" s="107" t="s">
        <v>204</v>
      </c>
      <c r="B48" s="139" t="s">
        <v>205</v>
      </c>
      <c r="C48" s="28" t="s">
        <v>11</v>
      </c>
      <c r="D48" s="92">
        <v>1</v>
      </c>
      <c r="E48" s="92" t="s">
        <v>280</v>
      </c>
      <c r="F48" s="90">
        <v>20</v>
      </c>
      <c r="G48" s="73">
        <f t="shared" si="1"/>
        <v>1</v>
      </c>
      <c r="H48" s="73" t="s">
        <v>65</v>
      </c>
    </row>
    <row r="49" spans="1:8" x14ac:dyDescent="0.25">
      <c r="A49" s="194" t="s">
        <v>163</v>
      </c>
      <c r="B49" s="99" t="s">
        <v>164</v>
      </c>
      <c r="C49" s="28" t="s">
        <v>11</v>
      </c>
      <c r="D49" s="175">
        <v>1</v>
      </c>
      <c r="E49" s="74" t="s">
        <v>104</v>
      </c>
      <c r="F49" s="180">
        <v>20</v>
      </c>
      <c r="G49" s="73">
        <f t="shared" si="1"/>
        <v>1</v>
      </c>
      <c r="H49" s="73" t="s">
        <v>65</v>
      </c>
    </row>
    <row r="50" spans="1:8" x14ac:dyDescent="0.25">
      <c r="A50" s="107" t="s">
        <v>256</v>
      </c>
      <c r="B50" s="138" t="s">
        <v>257</v>
      </c>
      <c r="C50" s="28" t="s">
        <v>11</v>
      </c>
      <c r="D50" s="92">
        <v>1</v>
      </c>
      <c r="E50" s="92" t="s">
        <v>37</v>
      </c>
      <c r="F50" s="92">
        <v>5</v>
      </c>
      <c r="G50" s="73">
        <f t="shared" si="1"/>
        <v>1</v>
      </c>
      <c r="H50" s="73" t="s">
        <v>65</v>
      </c>
    </row>
    <row r="51" spans="1:8" x14ac:dyDescent="0.25">
      <c r="A51" s="50" t="s">
        <v>543</v>
      </c>
      <c r="B51" s="140" t="s">
        <v>544</v>
      </c>
      <c r="C51" s="28" t="s">
        <v>11</v>
      </c>
      <c r="D51" s="98">
        <v>2</v>
      </c>
      <c r="E51" s="98" t="s">
        <v>6</v>
      </c>
      <c r="F51" s="98">
        <v>2</v>
      </c>
      <c r="G51" s="73">
        <f t="shared" si="1"/>
        <v>3</v>
      </c>
      <c r="H51" s="73" t="s">
        <v>64</v>
      </c>
    </row>
    <row r="52" spans="1:8" x14ac:dyDescent="0.25">
      <c r="A52" s="50" t="s">
        <v>543</v>
      </c>
      <c r="B52" s="140" t="s">
        <v>545</v>
      </c>
      <c r="C52" s="28" t="s">
        <v>11</v>
      </c>
      <c r="D52" s="98">
        <v>5</v>
      </c>
      <c r="E52" s="98" t="s">
        <v>6</v>
      </c>
      <c r="F52" s="98">
        <v>5</v>
      </c>
      <c r="G52" s="73">
        <f t="shared" si="1"/>
        <v>3</v>
      </c>
      <c r="H52" s="73" t="s">
        <v>64</v>
      </c>
    </row>
    <row r="53" spans="1:8" x14ac:dyDescent="0.25">
      <c r="A53" s="50" t="s">
        <v>543</v>
      </c>
      <c r="B53" s="140" t="s">
        <v>546</v>
      </c>
      <c r="C53" s="28" t="s">
        <v>11</v>
      </c>
      <c r="D53" s="98">
        <v>2</v>
      </c>
      <c r="E53" s="98" t="s">
        <v>6</v>
      </c>
      <c r="F53" s="98">
        <v>2</v>
      </c>
      <c r="G53" s="73">
        <f t="shared" si="1"/>
        <v>3</v>
      </c>
      <c r="H53" s="73" t="s">
        <v>64</v>
      </c>
    </row>
    <row r="54" spans="1:8" x14ac:dyDescent="0.25">
      <c r="A54" s="197" t="s">
        <v>144</v>
      </c>
      <c r="B54" s="170" t="s">
        <v>145</v>
      </c>
      <c r="C54" s="28" t="s">
        <v>11</v>
      </c>
      <c r="D54" s="125">
        <v>1</v>
      </c>
      <c r="E54" s="177" t="s">
        <v>104</v>
      </c>
      <c r="F54" s="98">
        <v>10</v>
      </c>
      <c r="G54" s="73">
        <f t="shared" si="1"/>
        <v>1</v>
      </c>
      <c r="H54" s="73" t="s">
        <v>64</v>
      </c>
    </row>
    <row r="55" spans="1:8" x14ac:dyDescent="0.25">
      <c r="A55" s="160" t="s">
        <v>549</v>
      </c>
      <c r="B55" s="161" t="s">
        <v>550</v>
      </c>
      <c r="C55" s="28" t="s">
        <v>11</v>
      </c>
      <c r="D55" s="123">
        <v>1</v>
      </c>
      <c r="E55" s="123" t="s">
        <v>6</v>
      </c>
      <c r="F55" s="98">
        <v>1</v>
      </c>
      <c r="G55" s="73">
        <f t="shared" si="1"/>
        <v>4</v>
      </c>
      <c r="H55" s="73" t="s">
        <v>64</v>
      </c>
    </row>
    <row r="56" spans="1:8" x14ac:dyDescent="0.25">
      <c r="A56" s="160" t="s">
        <v>549</v>
      </c>
      <c r="B56" s="161" t="s">
        <v>560</v>
      </c>
      <c r="C56" s="28" t="s">
        <v>11</v>
      </c>
      <c r="D56" s="123">
        <v>1</v>
      </c>
      <c r="E56" s="123" t="s">
        <v>6</v>
      </c>
      <c r="F56" s="98">
        <v>1</v>
      </c>
      <c r="G56" s="73">
        <f t="shared" si="1"/>
        <v>4</v>
      </c>
      <c r="H56" s="73" t="s">
        <v>64</v>
      </c>
    </row>
    <row r="57" spans="1:8" x14ac:dyDescent="0.25">
      <c r="A57" s="160" t="s">
        <v>549</v>
      </c>
      <c r="B57" s="161" t="s">
        <v>561</v>
      </c>
      <c r="C57" s="28" t="s">
        <v>11</v>
      </c>
      <c r="D57" s="123">
        <v>1</v>
      </c>
      <c r="E57" s="123" t="s">
        <v>6</v>
      </c>
      <c r="F57" s="98">
        <v>1</v>
      </c>
      <c r="G57" s="73">
        <f t="shared" si="1"/>
        <v>4</v>
      </c>
      <c r="H57" s="73" t="s">
        <v>64</v>
      </c>
    </row>
    <row r="58" spans="1:8" x14ac:dyDescent="0.25">
      <c r="A58" s="162" t="s">
        <v>549</v>
      </c>
      <c r="B58" s="163" t="s">
        <v>562</v>
      </c>
      <c r="C58" s="28" t="s">
        <v>11</v>
      </c>
      <c r="D58" s="98">
        <v>2</v>
      </c>
      <c r="E58" s="98" t="s">
        <v>6</v>
      </c>
      <c r="F58" s="98">
        <v>2</v>
      </c>
      <c r="G58" s="73">
        <f t="shared" si="1"/>
        <v>4</v>
      </c>
      <c r="H58" s="73" t="s">
        <v>64</v>
      </c>
    </row>
    <row r="59" spans="1:8" x14ac:dyDescent="0.25">
      <c r="A59" s="107" t="s">
        <v>258</v>
      </c>
      <c r="B59" s="138" t="s">
        <v>259</v>
      </c>
      <c r="C59" s="28" t="s">
        <v>11</v>
      </c>
      <c r="D59" s="92">
        <v>1</v>
      </c>
      <c r="E59" s="92" t="s">
        <v>37</v>
      </c>
      <c r="F59" s="92">
        <v>5</v>
      </c>
      <c r="G59" s="73">
        <f t="shared" si="1"/>
        <v>1</v>
      </c>
      <c r="H59" s="73" t="s">
        <v>64</v>
      </c>
    </row>
    <row r="60" spans="1:8" x14ac:dyDescent="0.25">
      <c r="A60" s="194" t="s">
        <v>156</v>
      </c>
      <c r="B60" s="99" t="s">
        <v>157</v>
      </c>
      <c r="C60" s="28" t="s">
        <v>11</v>
      </c>
      <c r="D60" s="125">
        <v>1</v>
      </c>
      <c r="E60" s="177" t="s">
        <v>104</v>
      </c>
      <c r="F60" s="98">
        <v>1</v>
      </c>
      <c r="G60" s="73">
        <f t="shared" si="1"/>
        <v>1</v>
      </c>
      <c r="H60" s="73" t="s">
        <v>65</v>
      </c>
    </row>
    <row r="61" spans="1:8" x14ac:dyDescent="0.25">
      <c r="A61" s="158" t="s">
        <v>180</v>
      </c>
      <c r="B61" s="159" t="s">
        <v>181</v>
      </c>
      <c r="C61" s="28" t="s">
        <v>11</v>
      </c>
      <c r="D61" s="58">
        <v>1</v>
      </c>
      <c r="E61" s="78" t="s">
        <v>104</v>
      </c>
      <c r="F61" s="52">
        <v>1</v>
      </c>
      <c r="G61" s="73">
        <f t="shared" si="1"/>
        <v>1</v>
      </c>
      <c r="H61" s="73" t="s">
        <v>65</v>
      </c>
    </row>
    <row r="62" spans="1:8" x14ac:dyDescent="0.25">
      <c r="A62" s="50" t="s">
        <v>652</v>
      </c>
      <c r="B62" s="135" t="s">
        <v>653</v>
      </c>
      <c r="C62" s="28" t="s">
        <v>11</v>
      </c>
      <c r="D62" s="98">
        <v>1</v>
      </c>
      <c r="E62" s="98" t="s">
        <v>37</v>
      </c>
      <c r="F62" s="98">
        <v>10</v>
      </c>
      <c r="G62" s="73">
        <f t="shared" si="1"/>
        <v>1</v>
      </c>
      <c r="H62" s="73" t="s">
        <v>65</v>
      </c>
    </row>
    <row r="63" spans="1:8" x14ac:dyDescent="0.25">
      <c r="A63" s="50" t="s">
        <v>650</v>
      </c>
      <c r="B63" s="191" t="s">
        <v>651</v>
      </c>
      <c r="C63" s="28" t="s">
        <v>11</v>
      </c>
      <c r="D63" s="98">
        <v>1</v>
      </c>
      <c r="E63" s="98" t="s">
        <v>37</v>
      </c>
      <c r="F63" s="98">
        <v>10</v>
      </c>
      <c r="G63" s="73">
        <f t="shared" si="1"/>
        <v>1</v>
      </c>
      <c r="H63" s="73" t="s">
        <v>65</v>
      </c>
    </row>
    <row r="64" spans="1:8" x14ac:dyDescent="0.25">
      <c r="A64" s="194" t="s">
        <v>167</v>
      </c>
      <c r="B64" s="170" t="s">
        <v>168</v>
      </c>
      <c r="C64" s="28" t="s">
        <v>7</v>
      </c>
      <c r="D64" s="125">
        <v>1</v>
      </c>
      <c r="E64" s="177" t="s">
        <v>104</v>
      </c>
      <c r="F64" s="98">
        <v>3</v>
      </c>
      <c r="G64" s="73">
        <f t="shared" si="1"/>
        <v>1</v>
      </c>
      <c r="H64" s="73" t="s">
        <v>65</v>
      </c>
    </row>
    <row r="65" spans="1:8" x14ac:dyDescent="0.25">
      <c r="A65" s="158" t="s">
        <v>184</v>
      </c>
      <c r="B65" s="171" t="s">
        <v>185</v>
      </c>
      <c r="C65" s="28" t="s">
        <v>7</v>
      </c>
      <c r="D65" s="58">
        <v>1</v>
      </c>
      <c r="E65" s="78" t="s">
        <v>104</v>
      </c>
      <c r="F65" s="52">
        <v>1</v>
      </c>
      <c r="G65" s="73">
        <f t="shared" si="1"/>
        <v>1</v>
      </c>
      <c r="H65" s="73" t="s">
        <v>65</v>
      </c>
    </row>
    <row r="66" spans="1:8" x14ac:dyDescent="0.25">
      <c r="A66" s="102" t="s">
        <v>71</v>
      </c>
      <c r="B66" s="173" t="s">
        <v>107</v>
      </c>
      <c r="C66" s="28" t="s">
        <v>7</v>
      </c>
      <c r="D66" s="89">
        <v>1</v>
      </c>
      <c r="E66" s="88" t="s">
        <v>37</v>
      </c>
      <c r="F66" s="52">
        <v>13</v>
      </c>
      <c r="G66" s="73">
        <f t="shared" ref="G66:G94" si="2">COUNTIF($A$2:$A$94,A66)</f>
        <v>1</v>
      </c>
      <c r="H66" s="73" t="s">
        <v>65</v>
      </c>
    </row>
    <row r="67" spans="1:8" x14ac:dyDescent="0.25">
      <c r="A67" s="107" t="s">
        <v>260</v>
      </c>
      <c r="B67" s="188" t="s">
        <v>261</v>
      </c>
      <c r="C67" s="28" t="s">
        <v>7</v>
      </c>
      <c r="D67" s="52">
        <v>1</v>
      </c>
      <c r="E67" s="52" t="s">
        <v>37</v>
      </c>
      <c r="F67" s="52">
        <v>5</v>
      </c>
      <c r="G67" s="73">
        <f t="shared" si="2"/>
        <v>1</v>
      </c>
      <c r="H67" s="73" t="s">
        <v>64</v>
      </c>
    </row>
    <row r="68" spans="1:8" x14ac:dyDescent="0.25">
      <c r="A68" s="51" t="s">
        <v>68</v>
      </c>
      <c r="B68" s="192" t="s">
        <v>312</v>
      </c>
      <c r="C68" s="28" t="s">
        <v>7</v>
      </c>
      <c r="D68" s="54">
        <v>1</v>
      </c>
      <c r="E68" s="54" t="s">
        <v>313</v>
      </c>
      <c r="F68" s="52">
        <v>14</v>
      </c>
      <c r="G68" s="73">
        <f t="shared" si="2"/>
        <v>1</v>
      </c>
      <c r="H68" s="73" t="s">
        <v>65</v>
      </c>
    </row>
    <row r="69" spans="1:8" x14ac:dyDescent="0.25">
      <c r="A69" s="50" t="s">
        <v>568</v>
      </c>
      <c r="B69" s="165" t="s">
        <v>569</v>
      </c>
      <c r="C69" s="28" t="s">
        <v>7</v>
      </c>
      <c r="D69" s="89">
        <v>7</v>
      </c>
      <c r="E69" s="89" t="s">
        <v>6</v>
      </c>
      <c r="F69" s="89">
        <v>7</v>
      </c>
      <c r="G69" s="73">
        <f t="shared" si="2"/>
        <v>1</v>
      </c>
      <c r="H69" s="73" t="s">
        <v>65</v>
      </c>
    </row>
    <row r="70" spans="1:8" x14ac:dyDescent="0.25">
      <c r="A70" s="102" t="s">
        <v>109</v>
      </c>
      <c r="B70" s="136" t="s">
        <v>110</v>
      </c>
      <c r="C70" s="28" t="s">
        <v>7</v>
      </c>
      <c r="D70" s="125">
        <v>1</v>
      </c>
      <c r="E70" s="178" t="s">
        <v>37</v>
      </c>
      <c r="F70" s="52">
        <v>25</v>
      </c>
      <c r="G70" s="73">
        <f t="shared" si="2"/>
        <v>1</v>
      </c>
      <c r="H70" s="73" t="s">
        <v>65</v>
      </c>
    </row>
    <row r="71" spans="1:8" x14ac:dyDescent="0.25">
      <c r="A71" s="51" t="s">
        <v>69</v>
      </c>
      <c r="B71" s="192" t="s">
        <v>314</v>
      </c>
      <c r="C71" s="28" t="s">
        <v>7</v>
      </c>
      <c r="D71" s="54">
        <v>1</v>
      </c>
      <c r="E71" s="54" t="s">
        <v>37</v>
      </c>
      <c r="F71" s="52">
        <v>28</v>
      </c>
      <c r="G71" s="73">
        <f t="shared" si="2"/>
        <v>1</v>
      </c>
      <c r="H71" s="73" t="s">
        <v>65</v>
      </c>
    </row>
    <row r="72" spans="1:8" x14ac:dyDescent="0.25">
      <c r="A72" s="50" t="s">
        <v>627</v>
      </c>
      <c r="B72" s="161" t="s">
        <v>628</v>
      </c>
      <c r="C72" s="28" t="s">
        <v>7</v>
      </c>
      <c r="D72" s="54">
        <v>1</v>
      </c>
      <c r="E72" s="54" t="s">
        <v>37</v>
      </c>
      <c r="F72" s="52">
        <v>25</v>
      </c>
      <c r="G72" s="73">
        <f t="shared" si="2"/>
        <v>1</v>
      </c>
      <c r="H72" s="73" t="s">
        <v>65</v>
      </c>
    </row>
    <row r="73" spans="1:8" x14ac:dyDescent="0.25">
      <c r="A73" s="194" t="s">
        <v>169</v>
      </c>
      <c r="B73" s="174" t="s">
        <v>170</v>
      </c>
      <c r="C73" s="28" t="s">
        <v>11</v>
      </c>
      <c r="D73" s="125">
        <v>1</v>
      </c>
      <c r="E73" s="177" t="s">
        <v>104</v>
      </c>
      <c r="F73" s="98">
        <v>8</v>
      </c>
      <c r="G73" s="73">
        <f t="shared" si="2"/>
        <v>1</v>
      </c>
      <c r="H73" s="73" t="s">
        <v>65</v>
      </c>
    </row>
    <row r="74" spans="1:8" x14ac:dyDescent="0.25">
      <c r="A74" s="166" t="s">
        <v>649</v>
      </c>
      <c r="B74" s="191" t="s">
        <v>673</v>
      </c>
      <c r="C74" s="28" t="s">
        <v>7</v>
      </c>
      <c r="D74" s="122">
        <v>1</v>
      </c>
      <c r="E74" s="123" t="s">
        <v>37</v>
      </c>
      <c r="F74" s="122">
        <v>10</v>
      </c>
      <c r="G74" s="73">
        <f t="shared" si="2"/>
        <v>1</v>
      </c>
      <c r="H74" s="73" t="s">
        <v>65</v>
      </c>
    </row>
    <row r="75" spans="1:8" x14ac:dyDescent="0.25">
      <c r="A75" s="50" t="s">
        <v>570</v>
      </c>
      <c r="B75" s="140" t="s">
        <v>571</v>
      </c>
      <c r="C75" s="28" t="s">
        <v>7</v>
      </c>
      <c r="D75" s="123">
        <v>7</v>
      </c>
      <c r="E75" s="123" t="s">
        <v>6</v>
      </c>
      <c r="F75" s="98">
        <v>7</v>
      </c>
      <c r="G75" s="73">
        <f t="shared" si="2"/>
        <v>1</v>
      </c>
      <c r="H75" s="73" t="s">
        <v>65</v>
      </c>
    </row>
    <row r="76" spans="1:8" x14ac:dyDescent="0.25">
      <c r="A76" s="107" t="s">
        <v>248</v>
      </c>
      <c r="B76" s="140" t="s">
        <v>249</v>
      </c>
      <c r="C76" s="28" t="s">
        <v>11</v>
      </c>
      <c r="D76" s="109">
        <v>1</v>
      </c>
      <c r="E76" s="109" t="s">
        <v>281</v>
      </c>
      <c r="F76" s="103">
        <v>5</v>
      </c>
      <c r="G76" s="73">
        <f t="shared" si="2"/>
        <v>1</v>
      </c>
      <c r="H76" s="73" t="s">
        <v>65</v>
      </c>
    </row>
    <row r="77" spans="1:8" x14ac:dyDescent="0.25">
      <c r="A77" s="162" t="s">
        <v>678</v>
      </c>
      <c r="B77" s="169" t="s">
        <v>572</v>
      </c>
      <c r="C77" s="28" t="s">
        <v>11</v>
      </c>
      <c r="D77" s="122">
        <v>7</v>
      </c>
      <c r="E77" s="122" t="s">
        <v>6</v>
      </c>
      <c r="F77" s="101">
        <v>7</v>
      </c>
      <c r="G77" s="73">
        <f t="shared" si="2"/>
        <v>1</v>
      </c>
      <c r="H77" s="73" t="s">
        <v>65</v>
      </c>
    </row>
    <row r="78" spans="1:8" x14ac:dyDescent="0.25">
      <c r="A78" s="144" t="s">
        <v>236</v>
      </c>
      <c r="B78" s="139" t="s">
        <v>275</v>
      </c>
      <c r="C78" s="28" t="s">
        <v>11</v>
      </c>
      <c r="D78" s="92">
        <v>1</v>
      </c>
      <c r="E78" s="92" t="s">
        <v>37</v>
      </c>
      <c r="F78" s="90">
        <v>5</v>
      </c>
      <c r="G78" s="73">
        <f t="shared" si="2"/>
        <v>3</v>
      </c>
      <c r="H78" s="73" t="s">
        <v>65</v>
      </c>
    </row>
    <row r="79" spans="1:8" x14ac:dyDescent="0.25">
      <c r="A79" s="50" t="s">
        <v>236</v>
      </c>
      <c r="B79" s="164" t="s">
        <v>565</v>
      </c>
      <c r="C79" s="28" t="s">
        <v>7</v>
      </c>
      <c r="D79" s="98">
        <v>7</v>
      </c>
      <c r="E79" s="98" t="s">
        <v>6</v>
      </c>
      <c r="F79" s="98">
        <v>7</v>
      </c>
      <c r="G79" s="73">
        <f t="shared" si="2"/>
        <v>3</v>
      </c>
      <c r="H79" s="73" t="s">
        <v>65</v>
      </c>
    </row>
    <row r="80" spans="1:8" x14ac:dyDescent="0.25">
      <c r="A80" s="102" t="s">
        <v>236</v>
      </c>
      <c r="B80" s="51" t="s">
        <v>173</v>
      </c>
      <c r="C80" s="28" t="s">
        <v>11</v>
      </c>
      <c r="D80" s="58">
        <v>1</v>
      </c>
      <c r="E80" s="78" t="s">
        <v>104</v>
      </c>
      <c r="F80" s="52">
        <v>8</v>
      </c>
      <c r="G80" s="73">
        <f t="shared" si="2"/>
        <v>3</v>
      </c>
      <c r="H80" s="73" t="s">
        <v>65</v>
      </c>
    </row>
    <row r="81" spans="1:8" x14ac:dyDescent="0.25">
      <c r="A81" s="51" t="s">
        <v>597</v>
      </c>
      <c r="B81" s="139" t="s">
        <v>598</v>
      </c>
      <c r="C81" s="28" t="s">
        <v>11</v>
      </c>
      <c r="D81" s="52">
        <v>1</v>
      </c>
      <c r="E81" s="52" t="s">
        <v>37</v>
      </c>
      <c r="F81" s="52">
        <v>5</v>
      </c>
      <c r="G81" s="73">
        <f t="shared" si="2"/>
        <v>1</v>
      </c>
      <c r="H81" s="73" t="s">
        <v>65</v>
      </c>
    </row>
    <row r="82" spans="1:8" x14ac:dyDescent="0.25">
      <c r="A82" s="107" t="s">
        <v>276</v>
      </c>
      <c r="B82" s="139" t="s">
        <v>239</v>
      </c>
      <c r="C82" s="28" t="s">
        <v>11</v>
      </c>
      <c r="D82" s="92">
        <v>1</v>
      </c>
      <c r="E82" s="92" t="s">
        <v>37</v>
      </c>
      <c r="F82" s="90">
        <v>5</v>
      </c>
      <c r="G82" s="73">
        <f t="shared" si="2"/>
        <v>1</v>
      </c>
      <c r="H82" s="73" t="s">
        <v>65</v>
      </c>
    </row>
    <row r="83" spans="1:8" x14ac:dyDescent="0.25">
      <c r="A83" s="194" t="s">
        <v>146</v>
      </c>
      <c r="B83" s="99" t="s">
        <v>147</v>
      </c>
      <c r="C83" s="28" t="s">
        <v>11</v>
      </c>
      <c r="D83" s="89">
        <v>1</v>
      </c>
      <c r="E83" s="74" t="s">
        <v>104</v>
      </c>
      <c r="F83" s="98">
        <v>9</v>
      </c>
      <c r="G83" s="73">
        <f t="shared" si="2"/>
        <v>1</v>
      </c>
      <c r="H83" s="73" t="s">
        <v>65</v>
      </c>
    </row>
    <row r="84" spans="1:8" x14ac:dyDescent="0.25">
      <c r="A84" s="144" t="s">
        <v>240</v>
      </c>
      <c r="B84" s="188" t="s">
        <v>279</v>
      </c>
      <c r="C84" s="28" t="s">
        <v>11</v>
      </c>
      <c r="D84" s="59">
        <v>1</v>
      </c>
      <c r="E84" s="59" t="s">
        <v>75</v>
      </c>
      <c r="F84" s="90">
        <v>10</v>
      </c>
      <c r="G84" s="73">
        <f t="shared" si="2"/>
        <v>1</v>
      </c>
      <c r="H84" s="73" t="s">
        <v>65</v>
      </c>
    </row>
    <row r="85" spans="1:8" x14ac:dyDescent="0.25">
      <c r="A85" s="168" t="s">
        <v>556</v>
      </c>
      <c r="B85" s="161" t="s">
        <v>557</v>
      </c>
      <c r="C85" s="28" t="s">
        <v>11</v>
      </c>
      <c r="D85" s="123">
        <v>2</v>
      </c>
      <c r="E85" s="123" t="s">
        <v>6</v>
      </c>
      <c r="F85" s="98">
        <v>2</v>
      </c>
      <c r="G85" s="73">
        <f t="shared" si="2"/>
        <v>2</v>
      </c>
      <c r="H85" s="73" t="s">
        <v>65</v>
      </c>
    </row>
    <row r="86" spans="1:8" x14ac:dyDescent="0.25">
      <c r="A86" s="199" t="s">
        <v>556</v>
      </c>
      <c r="B86" s="189" t="s">
        <v>672</v>
      </c>
      <c r="C86" s="28" t="s">
        <v>11</v>
      </c>
      <c r="D86" s="190">
        <v>1</v>
      </c>
      <c r="E86" s="190" t="s">
        <v>37</v>
      </c>
      <c r="F86" s="77">
        <v>5</v>
      </c>
      <c r="G86" s="73">
        <f t="shared" si="2"/>
        <v>2</v>
      </c>
      <c r="H86" s="73" t="s">
        <v>65</v>
      </c>
    </row>
    <row r="87" spans="1:8" x14ac:dyDescent="0.25">
      <c r="A87" s="94" t="s">
        <v>273</v>
      </c>
      <c r="B87" s="139" t="s">
        <v>274</v>
      </c>
      <c r="C87" s="28" t="s">
        <v>11</v>
      </c>
      <c r="D87" s="92">
        <v>1</v>
      </c>
      <c r="E87" s="92" t="s">
        <v>75</v>
      </c>
      <c r="F87" s="90">
        <v>10</v>
      </c>
      <c r="G87" s="73">
        <f t="shared" si="2"/>
        <v>1</v>
      </c>
      <c r="H87" s="73" t="s">
        <v>65</v>
      </c>
    </row>
    <row r="88" spans="1:8" x14ac:dyDescent="0.25">
      <c r="A88" s="158" t="s">
        <v>174</v>
      </c>
      <c r="B88" s="159" t="s">
        <v>175</v>
      </c>
      <c r="C88" s="28" t="s">
        <v>11</v>
      </c>
      <c r="D88" s="58">
        <v>1</v>
      </c>
      <c r="E88" s="78" t="s">
        <v>104</v>
      </c>
      <c r="F88" s="52">
        <v>8</v>
      </c>
      <c r="G88" s="73">
        <f t="shared" si="2"/>
        <v>1</v>
      </c>
      <c r="H88" s="73" t="s">
        <v>65</v>
      </c>
    </row>
    <row r="89" spans="1:8" x14ac:dyDescent="0.25">
      <c r="A89" s="200" t="s">
        <v>270</v>
      </c>
      <c r="B89" s="193" t="s">
        <v>271</v>
      </c>
      <c r="C89" s="28" t="s">
        <v>11</v>
      </c>
      <c r="D89" s="59">
        <v>1</v>
      </c>
      <c r="E89" s="59" t="s">
        <v>37</v>
      </c>
      <c r="F89" s="126">
        <v>5</v>
      </c>
      <c r="G89" s="73">
        <f t="shared" si="2"/>
        <v>2</v>
      </c>
      <c r="H89" s="73" t="s">
        <v>65</v>
      </c>
    </row>
    <row r="90" spans="1:8" x14ac:dyDescent="0.25">
      <c r="A90" s="200" t="s">
        <v>270</v>
      </c>
      <c r="B90" s="139" t="s">
        <v>272</v>
      </c>
      <c r="C90" s="28" t="s">
        <v>11</v>
      </c>
      <c r="D90" s="92">
        <v>1</v>
      </c>
      <c r="E90" s="92" t="s">
        <v>75</v>
      </c>
      <c r="F90" s="90">
        <v>10</v>
      </c>
      <c r="G90" s="73">
        <f t="shared" si="2"/>
        <v>2</v>
      </c>
      <c r="H90" s="73" t="s">
        <v>65</v>
      </c>
    </row>
    <row r="91" spans="1:8" x14ac:dyDescent="0.25">
      <c r="A91" s="167" t="s">
        <v>176</v>
      </c>
      <c r="B91" s="159" t="s">
        <v>177</v>
      </c>
      <c r="C91" s="28" t="s">
        <v>11</v>
      </c>
      <c r="D91" s="58">
        <v>1</v>
      </c>
      <c r="E91" s="78" t="s">
        <v>104</v>
      </c>
      <c r="F91" s="52">
        <v>5</v>
      </c>
      <c r="G91" s="73">
        <f t="shared" si="2"/>
        <v>1</v>
      </c>
      <c r="H91" s="73" t="s">
        <v>65</v>
      </c>
    </row>
    <row r="92" spans="1:8" x14ac:dyDescent="0.25">
      <c r="A92" s="118" t="s">
        <v>566</v>
      </c>
      <c r="B92" s="172" t="s">
        <v>567</v>
      </c>
      <c r="C92" s="28" t="s">
        <v>9</v>
      </c>
      <c r="D92" s="98">
        <v>7</v>
      </c>
      <c r="E92" s="98" t="s">
        <v>6</v>
      </c>
      <c r="F92" s="98">
        <v>7</v>
      </c>
      <c r="G92" s="73">
        <f t="shared" si="2"/>
        <v>1</v>
      </c>
      <c r="H92" s="73" t="s">
        <v>65</v>
      </c>
    </row>
    <row r="93" spans="1:8" x14ac:dyDescent="0.25">
      <c r="A93" s="201" t="s">
        <v>152</v>
      </c>
      <c r="B93" s="99" t="s">
        <v>153</v>
      </c>
      <c r="C93" s="28" t="s">
        <v>11</v>
      </c>
      <c r="D93" s="89">
        <v>1</v>
      </c>
      <c r="E93" s="74" t="s">
        <v>104</v>
      </c>
      <c r="F93" s="98">
        <v>1</v>
      </c>
      <c r="G93" s="73">
        <f t="shared" si="2"/>
        <v>1</v>
      </c>
      <c r="H93" s="73" t="s">
        <v>65</v>
      </c>
    </row>
    <row r="94" spans="1:8" x14ac:dyDescent="0.25">
      <c r="A94" s="167" t="s">
        <v>182</v>
      </c>
      <c r="B94" s="158" t="s">
        <v>183</v>
      </c>
      <c r="C94" s="28" t="s">
        <v>11</v>
      </c>
      <c r="D94" s="58">
        <v>1</v>
      </c>
      <c r="E94" s="78" t="s">
        <v>104</v>
      </c>
      <c r="F94" s="52">
        <v>1</v>
      </c>
      <c r="G94" s="73">
        <f t="shared" si="2"/>
        <v>1</v>
      </c>
      <c r="H94" s="73" t="s">
        <v>65</v>
      </c>
    </row>
  </sheetData>
  <autoFilter ref="A1:H94" xr:uid="{8613F9E6-AB0A-4D69-8309-6564734563B7}">
    <sortState xmlns:xlrd2="http://schemas.microsoft.com/office/spreadsheetml/2017/richdata2" ref="A2:H98">
      <sortCondition ref="A1"/>
    </sortState>
  </autoFilter>
  <conditionalFormatting sqref="C2:C94">
    <cfRule type="cellIs" dxfId="29" priority="1" operator="equal">
      <formula>"Техника безопасности"</formula>
    </cfRule>
    <cfRule type="cellIs" dxfId="28" priority="2" operator="equal">
      <formula>"Охрана труда"</formula>
    </cfRule>
    <cfRule type="endsWith" dxfId="27" priority="3" operator="endsWith" text="Оборудование">
      <formula>RIGHT(C2,LEN("Оборудование"))="Оборудование"</formula>
    </cfRule>
    <cfRule type="containsText" dxfId="26" priority="4" operator="containsText" text="Программное обеспечение">
      <formula>NOT(ISERROR(SEARCH("Программное обеспечение",C2)))</formula>
    </cfRule>
    <cfRule type="endsWith" dxfId="25" priority="5" operator="endsWith" text="Оборудование IT">
      <formula>RIGHT(C2,LEN("Оборудование IT"))="Оборудование IT"</formula>
    </cfRule>
    <cfRule type="containsText" dxfId="24" priority="6" operator="containsText" text="Мебель">
      <formula>NOT(ISERROR(SEARCH("Мебель",C2)))</formula>
    </cfRule>
  </conditionalFormatting>
  <conditionalFormatting sqref="G2:G94">
    <cfRule type="colorScale" priority="653">
      <colorScale>
        <cfvo type="min"/>
        <cfvo type="percentile" val="50"/>
        <cfvo type="max"/>
        <color rgb="FFF8696B"/>
        <color rgb="FFFFEB84"/>
        <color rgb="FF63BE7B"/>
      </colorScale>
    </cfRule>
  </conditionalFormatting>
  <conditionalFormatting sqref="H2:H94">
    <cfRule type="cellIs" dxfId="23" priority="193" operator="equal">
      <formula>"Вариативная часть"</formula>
    </cfRule>
    <cfRule type="cellIs" dxfId="22" priority="194" operator="equal">
      <formula>"Базовая часть"</formula>
    </cfRule>
  </conditionalFormatting>
  <dataValidations count="3">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2:A36 A5 A52:A70 A77:A82 A85:A87" xr:uid="{FDA1DB0D-57AB-45B3-8E9E-CA7ACE9AAE9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27:B28 B30:B31 A29:A31" xr:uid="{9D349194-35E1-49A1-9750-AD8B8B03C6E4}">
      <formula1>0</formula1>
      <formula2>0</formula2>
    </dataValidation>
    <dataValidation type="list" allowBlank="1" showInputMessage="1" showErrorMessage="1" sqref="H2:H94" xr:uid="{D7C4DA16-B3B3-4B0F-9FD4-57E0EB584BE6}">
      <formula1>"Базовая часть, Вариативная часть"</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52A0AF86-71E6-4E3F-89F8-D0231D48246F}">
          <x14:formula1>
            <xm:f>Виды!$A$1:$A$4</xm:f>
          </x14:formula1>
          <xm:sqref>C2:C94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C7B75-E0B4-4878-8F1A-0CF2644A807C}">
  <dimension ref="A1:H36"/>
  <sheetViews>
    <sheetView workbookViewId="0">
      <pane ySplit="1" topLeftCell="A17" activePane="bottomLeft" state="frozen"/>
      <selection activeCell="A104" sqref="A104:XFD104"/>
      <selection pane="bottomLeft" activeCell="A104" sqref="A104:XFD104"/>
    </sheetView>
  </sheetViews>
  <sheetFormatPr defaultRowHeight="20.100000000000001" customHeight="1" x14ac:dyDescent="0.25"/>
  <cols>
    <col min="1" max="1" width="52" style="202" customWidth="1"/>
    <col min="2" max="2" width="49.42578125" style="73" customWidth="1"/>
    <col min="3" max="3" width="22" style="73" customWidth="1"/>
    <col min="4" max="4" width="15.42578125" style="73" customWidth="1"/>
    <col min="5" max="5" width="14.85546875" style="68" customWidth="1"/>
    <col min="6" max="6" width="14.42578125" style="73" customWidth="1"/>
    <col min="7" max="7" width="9.140625" style="68"/>
    <col min="8" max="8" width="20.140625" style="73" customWidth="1"/>
    <col min="9" max="16384" width="9.140625" style="73"/>
  </cols>
  <sheetData>
    <row r="1" spans="1:8" s="72" customFormat="1" ht="47.25" x14ac:dyDescent="0.25">
      <c r="A1" s="69" t="s">
        <v>1</v>
      </c>
      <c r="B1" s="70" t="s">
        <v>10</v>
      </c>
      <c r="C1" s="70" t="s">
        <v>2</v>
      </c>
      <c r="D1" s="70" t="s">
        <v>4</v>
      </c>
      <c r="E1" s="70" t="s">
        <v>3</v>
      </c>
      <c r="F1" s="70" t="s">
        <v>8</v>
      </c>
      <c r="G1" s="71" t="s">
        <v>63</v>
      </c>
      <c r="H1" s="70" t="s">
        <v>62</v>
      </c>
    </row>
    <row r="2" spans="1:8" ht="20.100000000000001" customHeight="1" x14ac:dyDescent="0.25">
      <c r="A2" s="51" t="s">
        <v>29</v>
      </c>
      <c r="B2" s="62" t="s">
        <v>315</v>
      </c>
      <c r="C2" s="28" t="s">
        <v>9</v>
      </c>
      <c r="D2" s="61">
        <v>1</v>
      </c>
      <c r="E2" s="61" t="s">
        <v>6</v>
      </c>
      <c r="F2" s="61">
        <f>D2</f>
        <v>1</v>
      </c>
      <c r="G2" s="68">
        <f t="shared" ref="G2:G36" si="0">COUNTIF($A$2:$A$36,A2)</f>
        <v>1</v>
      </c>
      <c r="H2" s="68" t="s">
        <v>64</v>
      </c>
    </row>
    <row r="3" spans="1:8" ht="20.100000000000001" customHeight="1" x14ac:dyDescent="0.25">
      <c r="A3" s="107" t="s">
        <v>576</v>
      </c>
      <c r="B3" s="76" t="s">
        <v>577</v>
      </c>
      <c r="C3" s="28" t="s">
        <v>5</v>
      </c>
      <c r="D3" s="61">
        <v>1</v>
      </c>
      <c r="E3" s="61" t="s">
        <v>6</v>
      </c>
      <c r="F3" s="61">
        <f>D3</f>
        <v>1</v>
      </c>
      <c r="G3" s="68">
        <f t="shared" si="0"/>
        <v>1</v>
      </c>
      <c r="H3" s="68" t="s">
        <v>64</v>
      </c>
    </row>
    <row r="4" spans="1:8" ht="20.100000000000001" customHeight="1" x14ac:dyDescent="0.25">
      <c r="A4" s="94" t="s">
        <v>115</v>
      </c>
      <c r="B4" s="82" t="s">
        <v>116</v>
      </c>
      <c r="C4" s="28" t="s">
        <v>5</v>
      </c>
      <c r="D4" s="96">
        <v>1</v>
      </c>
      <c r="E4" s="61" t="s">
        <v>6</v>
      </c>
      <c r="F4" s="96">
        <v>1</v>
      </c>
      <c r="G4" s="68">
        <f t="shared" si="0"/>
        <v>2</v>
      </c>
      <c r="H4" s="68" t="s">
        <v>64</v>
      </c>
    </row>
    <row r="5" spans="1:8" ht="20.100000000000001" customHeight="1" x14ac:dyDescent="0.25">
      <c r="A5" s="102" t="s">
        <v>115</v>
      </c>
      <c r="B5" s="93" t="s">
        <v>116</v>
      </c>
      <c r="C5" s="28" t="s">
        <v>5</v>
      </c>
      <c r="D5" s="96">
        <v>1</v>
      </c>
      <c r="E5" s="61" t="s">
        <v>6</v>
      </c>
      <c r="F5" s="96">
        <v>1</v>
      </c>
      <c r="G5" s="68">
        <f t="shared" si="0"/>
        <v>2</v>
      </c>
      <c r="H5" s="68" t="s">
        <v>64</v>
      </c>
    </row>
    <row r="6" spans="1:8" ht="20.100000000000001" customHeight="1" x14ac:dyDescent="0.25">
      <c r="A6" s="94" t="s">
        <v>67</v>
      </c>
      <c r="B6" s="93" t="s">
        <v>111</v>
      </c>
      <c r="C6" s="28" t="s">
        <v>5</v>
      </c>
      <c r="D6" s="96">
        <v>1</v>
      </c>
      <c r="E6" s="61" t="s">
        <v>6</v>
      </c>
      <c r="F6" s="96">
        <v>1</v>
      </c>
      <c r="G6" s="68">
        <f t="shared" si="0"/>
        <v>2</v>
      </c>
      <c r="H6" s="68" t="s">
        <v>64</v>
      </c>
    </row>
    <row r="7" spans="1:8" ht="20.100000000000001" customHeight="1" x14ac:dyDescent="0.25">
      <c r="A7" s="102" t="s">
        <v>67</v>
      </c>
      <c r="B7" s="93" t="s">
        <v>111</v>
      </c>
      <c r="C7" s="28" t="s">
        <v>5</v>
      </c>
      <c r="D7" s="96">
        <v>1</v>
      </c>
      <c r="E7" s="61" t="s">
        <v>6</v>
      </c>
      <c r="F7" s="96">
        <v>1</v>
      </c>
      <c r="G7" s="68">
        <f t="shared" si="0"/>
        <v>2</v>
      </c>
      <c r="H7" s="68" t="s">
        <v>64</v>
      </c>
    </row>
    <row r="8" spans="1:8" ht="20.100000000000001" customHeight="1" x14ac:dyDescent="0.25">
      <c r="A8" s="107" t="s">
        <v>636</v>
      </c>
      <c r="B8" s="67" t="s">
        <v>637</v>
      </c>
      <c r="C8" s="28" t="s">
        <v>7</v>
      </c>
      <c r="D8" s="61">
        <v>1</v>
      </c>
      <c r="E8" s="61" t="s">
        <v>6</v>
      </c>
      <c r="F8" s="61">
        <f>D8</f>
        <v>1</v>
      </c>
      <c r="G8" s="68">
        <f t="shared" si="0"/>
        <v>1</v>
      </c>
      <c r="H8" s="68" t="s">
        <v>64</v>
      </c>
    </row>
    <row r="9" spans="1:8" ht="15.75" x14ac:dyDescent="0.25">
      <c r="A9" s="142" t="s">
        <v>102</v>
      </c>
      <c r="B9" s="88" t="s">
        <v>103</v>
      </c>
      <c r="C9" s="28" t="s">
        <v>7</v>
      </c>
      <c r="D9" s="89">
        <v>1</v>
      </c>
      <c r="E9" s="61" t="s">
        <v>6</v>
      </c>
      <c r="F9" s="89">
        <v>1</v>
      </c>
      <c r="G9" s="68">
        <f t="shared" si="0"/>
        <v>1</v>
      </c>
      <c r="H9" s="68" t="s">
        <v>64</v>
      </c>
    </row>
    <row r="10" spans="1:8" ht="20.100000000000001" customHeight="1" x14ac:dyDescent="0.25">
      <c r="A10" s="94" t="s">
        <v>112</v>
      </c>
      <c r="B10" s="93" t="s">
        <v>113</v>
      </c>
      <c r="C10" s="28" t="s">
        <v>5</v>
      </c>
      <c r="D10" s="96">
        <v>1</v>
      </c>
      <c r="E10" s="61" t="s">
        <v>6</v>
      </c>
      <c r="F10" s="96">
        <v>1</v>
      </c>
      <c r="G10" s="68">
        <f t="shared" si="0"/>
        <v>2</v>
      </c>
      <c r="H10" s="68" t="s">
        <v>64</v>
      </c>
    </row>
    <row r="11" spans="1:8" ht="20.100000000000001" customHeight="1" x14ac:dyDescent="0.25">
      <c r="A11" s="102" t="s">
        <v>112</v>
      </c>
      <c r="B11" s="93" t="s">
        <v>113</v>
      </c>
      <c r="C11" s="28" t="s">
        <v>5</v>
      </c>
      <c r="D11" s="96">
        <v>1</v>
      </c>
      <c r="E11" s="61" t="s">
        <v>6</v>
      </c>
      <c r="F11" s="96">
        <v>1</v>
      </c>
      <c r="G11" s="68">
        <f t="shared" si="0"/>
        <v>2</v>
      </c>
      <c r="H11" s="68" t="s">
        <v>64</v>
      </c>
    </row>
    <row r="12" spans="1:8" ht="20.100000000000001" customHeight="1" x14ac:dyDescent="0.25">
      <c r="A12" s="107" t="s">
        <v>41</v>
      </c>
      <c r="B12" s="67" t="s">
        <v>638</v>
      </c>
      <c r="C12" s="28" t="s">
        <v>5</v>
      </c>
      <c r="D12" s="61">
        <v>1</v>
      </c>
      <c r="E12" s="61" t="s">
        <v>6</v>
      </c>
      <c r="F12" s="61">
        <f>D12</f>
        <v>1</v>
      </c>
      <c r="G12" s="68">
        <f t="shared" si="0"/>
        <v>2</v>
      </c>
      <c r="H12" s="68" t="s">
        <v>64</v>
      </c>
    </row>
    <row r="13" spans="1:8" ht="20.100000000000001" customHeight="1" x14ac:dyDescent="0.25">
      <c r="A13" s="142" t="s">
        <v>41</v>
      </c>
      <c r="B13" s="74" t="s">
        <v>106</v>
      </c>
      <c r="C13" s="28" t="s">
        <v>5</v>
      </c>
      <c r="D13" s="89">
        <v>1</v>
      </c>
      <c r="E13" s="61" t="s">
        <v>6</v>
      </c>
      <c r="F13" s="89">
        <v>1</v>
      </c>
      <c r="G13" s="68">
        <f t="shared" si="0"/>
        <v>2</v>
      </c>
      <c r="H13" s="68" t="s">
        <v>64</v>
      </c>
    </row>
    <row r="14" spans="1:8" ht="20.100000000000001" customHeight="1" x14ac:dyDescent="0.25">
      <c r="A14" s="150" t="s">
        <v>40</v>
      </c>
      <c r="B14" s="76" t="s">
        <v>573</v>
      </c>
      <c r="C14" s="28" t="s">
        <v>5</v>
      </c>
      <c r="D14" s="61">
        <v>1</v>
      </c>
      <c r="E14" s="61" t="s">
        <v>6</v>
      </c>
      <c r="F14" s="61">
        <f>D14</f>
        <v>1</v>
      </c>
      <c r="G14" s="68">
        <f t="shared" si="0"/>
        <v>1</v>
      </c>
      <c r="H14" s="68" t="s">
        <v>64</v>
      </c>
    </row>
    <row r="15" spans="1:8" ht="20.100000000000001" customHeight="1" x14ac:dyDescent="0.25">
      <c r="A15" s="51" t="s">
        <v>316</v>
      </c>
      <c r="B15" s="62" t="s">
        <v>317</v>
      </c>
      <c r="C15" s="28" t="s">
        <v>9</v>
      </c>
      <c r="D15" s="61">
        <v>1</v>
      </c>
      <c r="E15" s="61" t="s">
        <v>6</v>
      </c>
      <c r="F15" s="61">
        <f>D15</f>
        <v>1</v>
      </c>
      <c r="G15" s="68">
        <f t="shared" si="0"/>
        <v>1</v>
      </c>
      <c r="H15" s="68" t="s">
        <v>64</v>
      </c>
    </row>
    <row r="16" spans="1:8" ht="20.100000000000001" customHeight="1" x14ac:dyDescent="0.25">
      <c r="A16" s="94" t="s">
        <v>34</v>
      </c>
      <c r="B16" s="82" t="s">
        <v>118</v>
      </c>
      <c r="C16" s="28" t="s">
        <v>7</v>
      </c>
      <c r="D16" s="96">
        <v>1</v>
      </c>
      <c r="E16" s="61" t="s">
        <v>6</v>
      </c>
      <c r="F16" s="96">
        <v>1</v>
      </c>
      <c r="G16" s="68">
        <f t="shared" si="0"/>
        <v>2</v>
      </c>
      <c r="H16" s="68" t="s">
        <v>64</v>
      </c>
    </row>
    <row r="17" spans="1:8" ht="20.100000000000001" customHeight="1" x14ac:dyDescent="0.25">
      <c r="A17" s="102" t="s">
        <v>34</v>
      </c>
      <c r="B17" s="93" t="s">
        <v>118</v>
      </c>
      <c r="C17" s="28" t="s">
        <v>7</v>
      </c>
      <c r="D17" s="96">
        <v>1</v>
      </c>
      <c r="E17" s="61" t="s">
        <v>6</v>
      </c>
      <c r="F17" s="96">
        <v>1</v>
      </c>
      <c r="G17" s="68">
        <f t="shared" si="0"/>
        <v>2</v>
      </c>
      <c r="H17" s="68" t="s">
        <v>64</v>
      </c>
    </row>
    <row r="18" spans="1:8" ht="20.100000000000001" customHeight="1" x14ac:dyDescent="0.25">
      <c r="A18" s="107" t="s">
        <v>208</v>
      </c>
      <c r="B18" s="62" t="s">
        <v>209</v>
      </c>
      <c r="C18" s="28" t="s">
        <v>11</v>
      </c>
      <c r="D18" s="57">
        <v>1</v>
      </c>
      <c r="E18" s="61" t="s">
        <v>6</v>
      </c>
      <c r="F18" s="57">
        <v>1</v>
      </c>
      <c r="G18" s="68">
        <f t="shared" si="0"/>
        <v>1</v>
      </c>
      <c r="H18" s="68" t="s">
        <v>64</v>
      </c>
    </row>
    <row r="19" spans="1:8" ht="20.100000000000001" customHeight="1" x14ac:dyDescent="0.25">
      <c r="A19" s="50" t="s">
        <v>629</v>
      </c>
      <c r="B19" s="67" t="s">
        <v>630</v>
      </c>
      <c r="C19" s="28" t="s">
        <v>5</v>
      </c>
      <c r="D19" s="61">
        <v>1</v>
      </c>
      <c r="E19" s="61" t="s">
        <v>6</v>
      </c>
      <c r="F19" s="61">
        <f>D19</f>
        <v>1</v>
      </c>
      <c r="G19" s="68">
        <f t="shared" si="0"/>
        <v>1</v>
      </c>
      <c r="H19" s="68" t="s">
        <v>64</v>
      </c>
    </row>
    <row r="20" spans="1:8" ht="20.100000000000001" customHeight="1" x14ac:dyDescent="0.25">
      <c r="A20" s="204" t="s">
        <v>35</v>
      </c>
      <c r="B20" s="88" t="s">
        <v>108</v>
      </c>
      <c r="C20" s="28" t="s">
        <v>7</v>
      </c>
      <c r="D20" s="96">
        <v>1</v>
      </c>
      <c r="E20" s="61" t="s">
        <v>6</v>
      </c>
      <c r="F20" s="96">
        <v>1</v>
      </c>
      <c r="G20" s="68">
        <f t="shared" si="0"/>
        <v>2</v>
      </c>
      <c r="H20" s="68" t="s">
        <v>64</v>
      </c>
    </row>
    <row r="21" spans="1:8" ht="20.100000000000001" customHeight="1" x14ac:dyDescent="0.25">
      <c r="A21" s="102" t="s">
        <v>35</v>
      </c>
      <c r="B21" s="74" t="s">
        <v>108</v>
      </c>
      <c r="C21" s="28" t="s">
        <v>7</v>
      </c>
      <c r="D21" s="209">
        <v>1</v>
      </c>
      <c r="E21" s="61" t="s">
        <v>6</v>
      </c>
      <c r="F21" s="96">
        <v>1</v>
      </c>
      <c r="G21" s="68">
        <f t="shared" si="0"/>
        <v>2</v>
      </c>
      <c r="H21" s="68" t="s">
        <v>64</v>
      </c>
    </row>
    <row r="22" spans="1:8" ht="20.100000000000001" customHeight="1" x14ac:dyDescent="0.25">
      <c r="A22" s="107" t="s">
        <v>574</v>
      </c>
      <c r="B22" s="67" t="s">
        <v>575</v>
      </c>
      <c r="C22" s="28" t="s">
        <v>5</v>
      </c>
      <c r="D22" s="208">
        <v>1</v>
      </c>
      <c r="E22" s="61" t="s">
        <v>6</v>
      </c>
      <c r="F22" s="208">
        <f>D22</f>
        <v>1</v>
      </c>
      <c r="G22" s="68">
        <f t="shared" si="0"/>
        <v>1</v>
      </c>
      <c r="H22" s="68" t="s">
        <v>64</v>
      </c>
    </row>
    <row r="23" spans="1:8" ht="20.100000000000001" customHeight="1" x14ac:dyDescent="0.25">
      <c r="A23" s="144" t="s">
        <v>244</v>
      </c>
      <c r="B23" s="62" t="s">
        <v>245</v>
      </c>
      <c r="C23" s="28" t="s">
        <v>11</v>
      </c>
      <c r="D23" s="57">
        <v>1</v>
      </c>
      <c r="E23" s="61" t="s">
        <v>6</v>
      </c>
      <c r="F23" s="57">
        <v>1</v>
      </c>
      <c r="G23" s="68">
        <f t="shared" si="0"/>
        <v>1</v>
      </c>
      <c r="H23" s="68" t="s">
        <v>64</v>
      </c>
    </row>
    <row r="24" spans="1:8" ht="20.100000000000001" customHeight="1" x14ac:dyDescent="0.25">
      <c r="A24" s="135" t="s">
        <v>282</v>
      </c>
      <c r="B24" s="82" t="s">
        <v>283</v>
      </c>
      <c r="C24" s="28" t="s">
        <v>11</v>
      </c>
      <c r="D24" s="57">
        <v>1</v>
      </c>
      <c r="E24" s="61" t="s">
        <v>6</v>
      </c>
      <c r="F24" s="57">
        <v>1</v>
      </c>
      <c r="G24" s="68">
        <f t="shared" si="0"/>
        <v>1</v>
      </c>
      <c r="H24" s="68" t="s">
        <v>64</v>
      </c>
    </row>
    <row r="25" spans="1:8" ht="20.100000000000001" customHeight="1" x14ac:dyDescent="0.25">
      <c r="A25" s="107" t="s">
        <v>582</v>
      </c>
      <c r="B25" s="127" t="s">
        <v>583</v>
      </c>
      <c r="C25" s="28" t="s">
        <v>11</v>
      </c>
      <c r="D25" s="60">
        <v>1</v>
      </c>
      <c r="E25" s="61" t="s">
        <v>6</v>
      </c>
      <c r="F25" s="61">
        <f>D25</f>
        <v>1</v>
      </c>
      <c r="G25" s="68">
        <f t="shared" si="0"/>
        <v>1</v>
      </c>
      <c r="H25" s="68" t="s">
        <v>64</v>
      </c>
    </row>
    <row r="26" spans="1:8" ht="20.100000000000001" customHeight="1" x14ac:dyDescent="0.25">
      <c r="A26" s="94" t="s">
        <v>33</v>
      </c>
      <c r="B26" s="82" t="s">
        <v>117</v>
      </c>
      <c r="C26" s="28" t="s">
        <v>7</v>
      </c>
      <c r="D26" s="96">
        <v>1</v>
      </c>
      <c r="E26" s="61" t="s">
        <v>6</v>
      </c>
      <c r="F26" s="96">
        <v>1</v>
      </c>
      <c r="G26" s="68">
        <f t="shared" si="0"/>
        <v>2</v>
      </c>
      <c r="H26" s="68" t="s">
        <v>64</v>
      </c>
    </row>
    <row r="27" spans="1:8" ht="20.100000000000001" customHeight="1" x14ac:dyDescent="0.25">
      <c r="A27" s="102" t="s">
        <v>33</v>
      </c>
      <c r="B27" s="93" t="s">
        <v>117</v>
      </c>
      <c r="C27" s="28" t="s">
        <v>7</v>
      </c>
      <c r="D27" s="96">
        <v>1</v>
      </c>
      <c r="E27" s="61" t="s">
        <v>6</v>
      </c>
      <c r="F27" s="96">
        <v>1</v>
      </c>
      <c r="G27" s="68">
        <f t="shared" si="0"/>
        <v>2</v>
      </c>
      <c r="H27" s="68" t="s">
        <v>64</v>
      </c>
    </row>
    <row r="28" spans="1:8" ht="20.100000000000001" customHeight="1" x14ac:dyDescent="0.25">
      <c r="A28" s="107" t="s">
        <v>634</v>
      </c>
      <c r="B28" s="67" t="s">
        <v>635</v>
      </c>
      <c r="C28" s="28" t="s">
        <v>7</v>
      </c>
      <c r="D28" s="61">
        <v>1</v>
      </c>
      <c r="E28" s="61" t="s">
        <v>6</v>
      </c>
      <c r="F28" s="61">
        <f>D28</f>
        <v>1</v>
      </c>
      <c r="G28" s="68">
        <f t="shared" si="0"/>
        <v>1</v>
      </c>
      <c r="H28" s="68" t="s">
        <v>64</v>
      </c>
    </row>
    <row r="29" spans="1:8" ht="20.100000000000001" customHeight="1" x14ac:dyDescent="0.25">
      <c r="A29" s="51" t="s">
        <v>578</v>
      </c>
      <c r="B29" s="206" t="s">
        <v>579</v>
      </c>
      <c r="C29" s="28" t="s">
        <v>7</v>
      </c>
      <c r="D29" s="61">
        <v>1</v>
      </c>
      <c r="E29" s="61" t="s">
        <v>6</v>
      </c>
      <c r="F29" s="61">
        <f>D29</f>
        <v>1</v>
      </c>
      <c r="G29" s="68">
        <f t="shared" si="0"/>
        <v>1</v>
      </c>
      <c r="H29" s="68" t="s">
        <v>64</v>
      </c>
    </row>
    <row r="30" spans="1:8" ht="20.100000000000001" customHeight="1" x14ac:dyDescent="0.25">
      <c r="A30" s="135" t="s">
        <v>36</v>
      </c>
      <c r="B30" s="82" t="s">
        <v>121</v>
      </c>
      <c r="C30" s="28" t="s">
        <v>7</v>
      </c>
      <c r="D30" s="96">
        <v>1</v>
      </c>
      <c r="E30" s="61" t="s">
        <v>6</v>
      </c>
      <c r="F30" s="96">
        <v>1</v>
      </c>
      <c r="G30" s="68">
        <f t="shared" si="0"/>
        <v>3</v>
      </c>
      <c r="H30" s="68" t="s">
        <v>64</v>
      </c>
    </row>
    <row r="31" spans="1:8" ht="20.100000000000001" customHeight="1" x14ac:dyDescent="0.25">
      <c r="A31" s="102" t="s">
        <v>36</v>
      </c>
      <c r="B31" s="207" t="s">
        <v>121</v>
      </c>
      <c r="C31" s="28" t="s">
        <v>7</v>
      </c>
      <c r="D31" s="96">
        <v>1</v>
      </c>
      <c r="E31" s="61" t="s">
        <v>6</v>
      </c>
      <c r="F31" s="96">
        <v>1</v>
      </c>
      <c r="G31" s="68">
        <f t="shared" si="0"/>
        <v>3</v>
      </c>
      <c r="H31" s="68" t="s">
        <v>64</v>
      </c>
    </row>
    <row r="32" spans="1:8" ht="20.100000000000001" customHeight="1" x14ac:dyDescent="0.25">
      <c r="A32" s="144" t="s">
        <v>36</v>
      </c>
      <c r="B32" s="119" t="s">
        <v>286</v>
      </c>
      <c r="C32" s="28" t="s">
        <v>7</v>
      </c>
      <c r="D32" s="47">
        <v>1</v>
      </c>
      <c r="E32" s="61" t="s">
        <v>6</v>
      </c>
      <c r="F32" s="47">
        <v>1</v>
      </c>
      <c r="G32" s="68">
        <f t="shared" si="0"/>
        <v>3</v>
      </c>
      <c r="H32" s="68" t="s">
        <v>64</v>
      </c>
    </row>
    <row r="33" spans="1:8" ht="20.100000000000001" customHeight="1" x14ac:dyDescent="0.25">
      <c r="A33" s="203" t="s">
        <v>580</v>
      </c>
      <c r="B33" s="119" t="s">
        <v>581</v>
      </c>
      <c r="C33" s="28" t="s">
        <v>7</v>
      </c>
      <c r="D33" s="61">
        <v>1</v>
      </c>
      <c r="E33" s="61" t="s">
        <v>6</v>
      </c>
      <c r="F33" s="61">
        <f>D33</f>
        <v>1</v>
      </c>
      <c r="G33" s="68">
        <f t="shared" si="0"/>
        <v>1</v>
      </c>
      <c r="H33" s="68" t="s">
        <v>64</v>
      </c>
    </row>
    <row r="34" spans="1:8" ht="20.100000000000001" customHeight="1" x14ac:dyDescent="0.25">
      <c r="A34" s="195" t="s">
        <v>119</v>
      </c>
      <c r="B34" s="205" t="s">
        <v>120</v>
      </c>
      <c r="C34" s="28" t="s">
        <v>7</v>
      </c>
      <c r="D34" s="96">
        <v>1</v>
      </c>
      <c r="E34" s="61" t="s">
        <v>6</v>
      </c>
      <c r="F34" s="96">
        <v>1</v>
      </c>
      <c r="G34" s="68">
        <f t="shared" si="0"/>
        <v>2</v>
      </c>
      <c r="H34" s="68" t="s">
        <v>64</v>
      </c>
    </row>
    <row r="35" spans="1:8" ht="20.100000000000001" customHeight="1" x14ac:dyDescent="0.25">
      <c r="A35" s="102" t="s">
        <v>119</v>
      </c>
      <c r="B35" s="93" t="s">
        <v>120</v>
      </c>
      <c r="C35" s="28" t="s">
        <v>7</v>
      </c>
      <c r="D35" s="96">
        <v>1</v>
      </c>
      <c r="E35" s="61" t="s">
        <v>6</v>
      </c>
      <c r="F35" s="96">
        <v>1</v>
      </c>
      <c r="G35" s="68">
        <f t="shared" si="0"/>
        <v>2</v>
      </c>
      <c r="H35" s="68" t="s">
        <v>64</v>
      </c>
    </row>
    <row r="36" spans="1:8" ht="20.100000000000001" customHeight="1" x14ac:dyDescent="0.25">
      <c r="A36" s="144" t="s">
        <v>284</v>
      </c>
      <c r="B36" s="67" t="s">
        <v>285</v>
      </c>
      <c r="C36" s="28" t="s">
        <v>11</v>
      </c>
      <c r="D36" s="47">
        <v>2</v>
      </c>
      <c r="E36" s="61" t="s">
        <v>6</v>
      </c>
      <c r="F36" s="47">
        <v>2</v>
      </c>
      <c r="G36" s="68">
        <f t="shared" si="0"/>
        <v>1</v>
      </c>
      <c r="H36" s="68" t="s">
        <v>64</v>
      </c>
    </row>
  </sheetData>
  <autoFilter ref="A1:H36" xr:uid="{C70C7B75-E0B4-4878-8F1A-0CF2644A807C}">
    <sortState xmlns:xlrd2="http://schemas.microsoft.com/office/spreadsheetml/2017/richdata2" ref="A2:H36">
      <sortCondition ref="A1"/>
    </sortState>
  </autoFilter>
  <conditionalFormatting sqref="C2:C36">
    <cfRule type="cellIs" dxfId="21" priority="1" operator="equal">
      <formula>"Техника безопасности"</formula>
    </cfRule>
    <cfRule type="cellIs" dxfId="20" priority="2" operator="equal">
      <formula>"Охрана труда"</formula>
    </cfRule>
    <cfRule type="endsWith" dxfId="19" priority="3" operator="endsWith" text="Оборудование">
      <formula>RIGHT(C2,LEN("Оборудование"))="Оборудование"</formula>
    </cfRule>
    <cfRule type="containsText" dxfId="18" priority="4" operator="containsText" text="Программное обеспечение">
      <formula>NOT(ISERROR(SEARCH("Программное обеспечение",C2)))</formula>
    </cfRule>
    <cfRule type="endsWith" dxfId="17" priority="5" operator="endsWith" text="Оборудование IT">
      <formula>RIGHT(C2,LEN("Оборудование IT"))="Оборудование IT"</formula>
    </cfRule>
    <cfRule type="containsText" dxfId="16" priority="6" operator="containsText" text="Мебель">
      <formula>NOT(ISERROR(SEARCH("Мебель",C2)))</formula>
    </cfRule>
  </conditionalFormatting>
  <conditionalFormatting sqref="G2:G36">
    <cfRule type="colorScale" priority="452">
      <colorScale>
        <cfvo type="min"/>
        <cfvo type="percentile" val="50"/>
        <cfvo type="max"/>
        <color rgb="FFF8696B"/>
        <color rgb="FFFFEB84"/>
        <color rgb="FF63BE7B"/>
      </colorScale>
    </cfRule>
  </conditionalFormatting>
  <conditionalFormatting sqref="H2:H36">
    <cfRule type="cellIs" dxfId="15" priority="97" operator="equal">
      <formula>"Вариативная часть"</formula>
    </cfRule>
    <cfRule type="cellIs" dxfId="14" priority="98" operator="equal">
      <formula>"Базовая часть"</formula>
    </cfRule>
  </conditionalFormatting>
  <dataValidations count="2">
    <dataValidation type="list" allowBlank="1" showInputMessage="1" showErrorMessage="1" sqref="H2:H36" xr:uid="{339C0574-6981-429B-937D-744F75A14956}">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3 A36" xr:uid="{E90C79DF-C635-43FC-BC59-B3639732FF67}"/>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C85C677-21E1-4530-91FC-F529A62D10B6}">
          <x14:formula1>
            <xm:f>Виды!$A$1:$A$4</xm:f>
          </x14:formula1>
          <xm:sqref>C2:C36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23976-9BEA-4FD4-80BA-F018E02746D8}">
  <sheetPr filterMode="1"/>
  <dimension ref="A1:H62"/>
  <sheetViews>
    <sheetView workbookViewId="0">
      <pane ySplit="1" topLeftCell="A2" activePane="bottomLeft" state="frozen"/>
      <selection activeCell="A104" sqref="A104:XFD104"/>
      <selection pane="bottomLeft" activeCell="A104" sqref="A104:XFD104"/>
    </sheetView>
  </sheetViews>
  <sheetFormatPr defaultRowHeight="15.75" x14ac:dyDescent="0.25"/>
  <cols>
    <col min="1" max="1" width="47.140625" style="210" customWidth="1"/>
    <col min="2" max="2" width="33.140625" style="29" customWidth="1"/>
    <col min="3" max="3" width="22" style="29" customWidth="1"/>
    <col min="4" max="4" width="15.5703125" style="29" customWidth="1"/>
    <col min="5" max="5" width="14.85546875" style="48" customWidth="1"/>
    <col min="6" max="6" width="14.42578125" style="29" customWidth="1"/>
    <col min="7" max="7" width="15.28515625" style="48" customWidth="1"/>
    <col min="8" max="8" width="19.140625" style="29" customWidth="1"/>
    <col min="9" max="16384" width="9.140625" style="29"/>
  </cols>
  <sheetData>
    <row r="1" spans="1:8" ht="47.25" x14ac:dyDescent="0.25">
      <c r="A1" s="49" t="s">
        <v>1</v>
      </c>
      <c r="B1" s="49" t="s">
        <v>10</v>
      </c>
      <c r="C1" s="49" t="s">
        <v>2</v>
      </c>
      <c r="D1" s="49" t="s">
        <v>4</v>
      </c>
      <c r="E1" s="49" t="s">
        <v>3</v>
      </c>
      <c r="F1" s="49" t="s">
        <v>8</v>
      </c>
      <c r="G1" s="49" t="s">
        <v>63</v>
      </c>
      <c r="H1" s="49" t="s">
        <v>62</v>
      </c>
    </row>
    <row r="2" spans="1:8" ht="20.100000000000001" hidden="1" customHeight="1" x14ac:dyDescent="0.25">
      <c r="A2" s="102" t="s">
        <v>29</v>
      </c>
      <c r="B2" s="102" t="s">
        <v>122</v>
      </c>
      <c r="C2" s="28" t="s">
        <v>9</v>
      </c>
      <c r="D2" s="96">
        <v>1</v>
      </c>
      <c r="E2" s="95" t="s">
        <v>6</v>
      </c>
      <c r="F2" s="96">
        <v>1</v>
      </c>
      <c r="G2" s="48">
        <f t="shared" ref="G2:G33" si="0">COUNTIF($A$2:$A$62,A2)</f>
        <v>6</v>
      </c>
      <c r="H2" s="29" t="s">
        <v>64</v>
      </c>
    </row>
    <row r="3" spans="1:8" ht="20.100000000000001" hidden="1" customHeight="1" x14ac:dyDescent="0.25">
      <c r="A3" s="94" t="s">
        <v>29</v>
      </c>
      <c r="B3" s="139" t="s">
        <v>287</v>
      </c>
      <c r="C3" s="28" t="s">
        <v>9</v>
      </c>
      <c r="D3" s="61">
        <v>1</v>
      </c>
      <c r="E3" s="90" t="s">
        <v>6</v>
      </c>
      <c r="F3" s="61">
        <f>D3</f>
        <v>1</v>
      </c>
      <c r="G3" s="48">
        <f t="shared" si="0"/>
        <v>6</v>
      </c>
      <c r="H3" s="29" t="s">
        <v>64</v>
      </c>
    </row>
    <row r="4" spans="1:8" ht="20.100000000000001" hidden="1" customHeight="1" x14ac:dyDescent="0.25">
      <c r="A4" s="118" t="s">
        <v>29</v>
      </c>
      <c r="B4" s="161" t="s">
        <v>508</v>
      </c>
      <c r="C4" s="28" t="s">
        <v>9</v>
      </c>
      <c r="D4" s="63">
        <v>3</v>
      </c>
      <c r="E4" s="63" t="s">
        <v>6</v>
      </c>
      <c r="F4" s="64">
        <v>3</v>
      </c>
      <c r="G4" s="48">
        <f t="shared" si="0"/>
        <v>6</v>
      </c>
      <c r="H4" s="29" t="s">
        <v>64</v>
      </c>
    </row>
    <row r="5" spans="1:8" ht="20.100000000000001" hidden="1" customHeight="1" x14ac:dyDescent="0.25">
      <c r="A5" s="217" t="s">
        <v>29</v>
      </c>
      <c r="B5" s="188" t="s">
        <v>76</v>
      </c>
      <c r="C5" s="28" t="s">
        <v>9</v>
      </c>
      <c r="D5" s="61">
        <v>1</v>
      </c>
      <c r="E5" s="61" t="s">
        <v>6</v>
      </c>
      <c r="F5" s="61">
        <f>D5</f>
        <v>1</v>
      </c>
      <c r="G5" s="48">
        <f t="shared" si="0"/>
        <v>6</v>
      </c>
      <c r="H5" s="29" t="s">
        <v>64</v>
      </c>
    </row>
    <row r="6" spans="1:8" ht="20.100000000000001" hidden="1" customHeight="1" x14ac:dyDescent="0.25">
      <c r="A6" s="135" t="s">
        <v>29</v>
      </c>
      <c r="B6" s="139" t="s">
        <v>601</v>
      </c>
      <c r="C6" s="28" t="s">
        <v>9</v>
      </c>
      <c r="D6" s="61">
        <v>1</v>
      </c>
      <c r="E6" s="61" t="s">
        <v>6</v>
      </c>
      <c r="F6" s="61">
        <f>D6</f>
        <v>1</v>
      </c>
      <c r="G6" s="48">
        <f t="shared" si="0"/>
        <v>6</v>
      </c>
      <c r="H6" s="29" t="s">
        <v>64</v>
      </c>
    </row>
    <row r="7" spans="1:8" ht="20.100000000000001" hidden="1" customHeight="1" x14ac:dyDescent="0.25">
      <c r="A7" s="50" t="s">
        <v>29</v>
      </c>
      <c r="B7" s="185" t="s">
        <v>656</v>
      </c>
      <c r="C7" s="28" t="s">
        <v>9</v>
      </c>
      <c r="D7" s="64">
        <v>1</v>
      </c>
      <c r="E7" s="64" t="s">
        <v>6</v>
      </c>
      <c r="F7" s="64">
        <v>1</v>
      </c>
      <c r="G7" s="48">
        <f t="shared" si="0"/>
        <v>6</v>
      </c>
      <c r="H7" s="29" t="s">
        <v>64</v>
      </c>
    </row>
    <row r="8" spans="1:8" ht="20.100000000000001" hidden="1" customHeight="1" x14ac:dyDescent="0.25">
      <c r="A8" s="135" t="s">
        <v>639</v>
      </c>
      <c r="B8" s="138" t="s">
        <v>601</v>
      </c>
      <c r="C8" s="28" t="s">
        <v>9</v>
      </c>
      <c r="D8" s="90">
        <v>1</v>
      </c>
      <c r="E8" s="90" t="s">
        <v>6</v>
      </c>
      <c r="F8" s="90">
        <f>D8</f>
        <v>1</v>
      </c>
      <c r="G8" s="48">
        <f t="shared" si="0"/>
        <v>1</v>
      </c>
      <c r="H8" s="29" t="s">
        <v>64</v>
      </c>
    </row>
    <row r="9" spans="1:8" ht="20.100000000000001" customHeight="1" x14ac:dyDescent="0.25">
      <c r="A9" s="217" t="s">
        <v>291</v>
      </c>
      <c r="B9" s="139" t="s">
        <v>292</v>
      </c>
      <c r="C9" s="28" t="s">
        <v>49</v>
      </c>
      <c r="D9" s="61">
        <v>6</v>
      </c>
      <c r="E9" s="61" t="s">
        <v>6</v>
      </c>
      <c r="F9" s="61">
        <v>6</v>
      </c>
      <c r="G9" s="48">
        <f t="shared" si="0"/>
        <v>1</v>
      </c>
      <c r="H9" s="29" t="s">
        <v>65</v>
      </c>
    </row>
    <row r="10" spans="1:8" ht="20.100000000000001" customHeight="1" x14ac:dyDescent="0.25">
      <c r="A10" s="94" t="s">
        <v>298</v>
      </c>
      <c r="B10" s="139" t="s">
        <v>299</v>
      </c>
      <c r="C10" s="28" t="s">
        <v>49</v>
      </c>
      <c r="D10" s="90">
        <v>6</v>
      </c>
      <c r="E10" s="90" t="s">
        <v>6</v>
      </c>
      <c r="F10" s="90">
        <v>6</v>
      </c>
      <c r="G10" s="48">
        <f t="shared" si="0"/>
        <v>1</v>
      </c>
      <c r="H10" s="29" t="s">
        <v>65</v>
      </c>
    </row>
    <row r="11" spans="1:8" ht="20.100000000000001" customHeight="1" x14ac:dyDescent="0.25">
      <c r="A11" s="118" t="s">
        <v>539</v>
      </c>
      <c r="B11" s="214" t="s">
        <v>540</v>
      </c>
      <c r="C11" s="28" t="s">
        <v>9</v>
      </c>
      <c r="D11" s="63">
        <v>7</v>
      </c>
      <c r="E11" s="63" t="s">
        <v>6</v>
      </c>
      <c r="F11" s="63">
        <v>7</v>
      </c>
      <c r="G11" s="48">
        <f t="shared" si="0"/>
        <v>1</v>
      </c>
      <c r="H11" s="29" t="s">
        <v>65</v>
      </c>
    </row>
    <row r="12" spans="1:8" ht="20.100000000000001" customHeight="1" x14ac:dyDescent="0.25">
      <c r="A12" s="212" t="s">
        <v>688</v>
      </c>
      <c r="B12" s="218" t="s">
        <v>662</v>
      </c>
      <c r="C12" s="28" t="s">
        <v>49</v>
      </c>
      <c r="D12" s="63">
        <v>10</v>
      </c>
      <c r="E12" s="63" t="s">
        <v>6</v>
      </c>
      <c r="F12" s="123">
        <v>10</v>
      </c>
      <c r="G12" s="48">
        <f t="shared" si="0"/>
        <v>1</v>
      </c>
      <c r="H12" s="29" t="s">
        <v>65</v>
      </c>
    </row>
    <row r="13" spans="1:8" ht="20.100000000000001" hidden="1" customHeight="1" x14ac:dyDescent="0.25">
      <c r="A13" s="241" t="s">
        <v>58</v>
      </c>
      <c r="B13" s="220" t="s">
        <v>289</v>
      </c>
      <c r="C13" s="28" t="s">
        <v>49</v>
      </c>
      <c r="D13" s="60">
        <v>6</v>
      </c>
      <c r="E13" s="60" t="s">
        <v>6</v>
      </c>
      <c r="F13" s="60">
        <v>6</v>
      </c>
      <c r="G13" s="48">
        <f t="shared" si="0"/>
        <v>4</v>
      </c>
      <c r="H13" s="29" t="s">
        <v>64</v>
      </c>
    </row>
    <row r="14" spans="1:8" ht="20.100000000000001" hidden="1" customHeight="1" x14ac:dyDescent="0.25">
      <c r="A14" s="219" t="s">
        <v>58</v>
      </c>
      <c r="B14" s="161" t="s">
        <v>77</v>
      </c>
      <c r="C14" s="28" t="s">
        <v>49</v>
      </c>
      <c r="D14" s="60">
        <v>1</v>
      </c>
      <c r="E14" s="60" t="s">
        <v>6</v>
      </c>
      <c r="F14" s="61">
        <v>5</v>
      </c>
      <c r="G14" s="48">
        <f t="shared" si="0"/>
        <v>4</v>
      </c>
      <c r="H14" s="29" t="s">
        <v>64</v>
      </c>
    </row>
    <row r="15" spans="1:8" ht="20.100000000000001" hidden="1" customHeight="1" x14ac:dyDescent="0.25">
      <c r="A15" s="51" t="s">
        <v>58</v>
      </c>
      <c r="B15" s="188" t="s">
        <v>611</v>
      </c>
      <c r="C15" s="28" t="s">
        <v>49</v>
      </c>
      <c r="D15" s="61">
        <v>1</v>
      </c>
      <c r="E15" s="61" t="s">
        <v>6</v>
      </c>
      <c r="F15" s="61">
        <v>5</v>
      </c>
      <c r="G15" s="48">
        <f t="shared" si="0"/>
        <v>4</v>
      </c>
      <c r="H15" s="29" t="s">
        <v>64</v>
      </c>
    </row>
    <row r="16" spans="1:8" ht="20.100000000000001" hidden="1" customHeight="1" x14ac:dyDescent="0.25">
      <c r="A16" s="50" t="s">
        <v>58</v>
      </c>
      <c r="B16" s="161" t="s">
        <v>659</v>
      </c>
      <c r="C16" s="28" t="s">
        <v>49</v>
      </c>
      <c r="D16" s="64">
        <v>10</v>
      </c>
      <c r="E16" s="64" t="s">
        <v>6</v>
      </c>
      <c r="F16" s="64">
        <v>10</v>
      </c>
      <c r="G16" s="48">
        <f t="shared" si="0"/>
        <v>4</v>
      </c>
      <c r="H16" s="29" t="s">
        <v>64</v>
      </c>
    </row>
    <row r="17" spans="1:8" ht="20.100000000000001" customHeight="1" x14ac:dyDescent="0.25">
      <c r="A17" s="113" t="s">
        <v>522</v>
      </c>
      <c r="B17" s="140" t="s">
        <v>523</v>
      </c>
      <c r="C17" s="28" t="s">
        <v>49</v>
      </c>
      <c r="D17" s="64">
        <v>20</v>
      </c>
      <c r="E17" s="64" t="s">
        <v>6</v>
      </c>
      <c r="F17" s="64">
        <v>20</v>
      </c>
      <c r="G17" s="48">
        <f t="shared" si="0"/>
        <v>4</v>
      </c>
      <c r="H17" s="29" t="s">
        <v>65</v>
      </c>
    </row>
    <row r="18" spans="1:8" ht="20.100000000000001" customHeight="1" x14ac:dyDescent="0.25">
      <c r="A18" s="221" t="s">
        <v>643</v>
      </c>
      <c r="B18" s="138" t="s">
        <v>644</v>
      </c>
      <c r="C18" s="28" t="s">
        <v>9</v>
      </c>
      <c r="D18" s="222">
        <v>1</v>
      </c>
      <c r="E18" s="90" t="s">
        <v>6</v>
      </c>
      <c r="F18" s="222">
        <v>1</v>
      </c>
      <c r="G18" s="48">
        <f t="shared" si="0"/>
        <v>1</v>
      </c>
      <c r="H18" s="29" t="s">
        <v>65</v>
      </c>
    </row>
    <row r="19" spans="1:8" ht="20.100000000000001" customHeight="1" x14ac:dyDescent="0.25">
      <c r="A19" s="135" t="s">
        <v>604</v>
      </c>
      <c r="B19" s="223" t="s">
        <v>605</v>
      </c>
      <c r="C19" s="28" t="s">
        <v>9</v>
      </c>
      <c r="D19" s="90">
        <v>1</v>
      </c>
      <c r="E19" s="90" t="s">
        <v>6</v>
      </c>
      <c r="F19" s="90">
        <v>1</v>
      </c>
      <c r="G19" s="48">
        <f t="shared" si="0"/>
        <v>1</v>
      </c>
      <c r="H19" s="29" t="s">
        <v>65</v>
      </c>
    </row>
    <row r="20" spans="1:8" ht="20.100000000000001" customHeight="1" x14ac:dyDescent="0.25">
      <c r="A20" s="113" t="s">
        <v>534</v>
      </c>
      <c r="B20" s="140" t="s">
        <v>535</v>
      </c>
      <c r="C20" s="28" t="s">
        <v>9</v>
      </c>
      <c r="D20" s="64">
        <v>7</v>
      </c>
      <c r="E20" s="64" t="s">
        <v>6</v>
      </c>
      <c r="F20" s="64">
        <v>7</v>
      </c>
      <c r="G20" s="48">
        <f t="shared" si="0"/>
        <v>1</v>
      </c>
      <c r="H20" s="29" t="s">
        <v>65</v>
      </c>
    </row>
    <row r="21" spans="1:8" ht="20.100000000000001" customHeight="1" x14ac:dyDescent="0.25">
      <c r="A21" s="135" t="s">
        <v>606</v>
      </c>
      <c r="B21" s="139" t="s">
        <v>607</v>
      </c>
      <c r="C21" s="28" t="s">
        <v>9</v>
      </c>
      <c r="D21" s="61">
        <v>1</v>
      </c>
      <c r="E21" s="61" t="s">
        <v>6</v>
      </c>
      <c r="F21" s="61">
        <v>10</v>
      </c>
      <c r="G21" s="48">
        <f t="shared" si="0"/>
        <v>1</v>
      </c>
      <c r="H21" s="29" t="s">
        <v>65</v>
      </c>
    </row>
    <row r="22" spans="1:8" ht="20.100000000000001" customHeight="1" x14ac:dyDescent="0.25">
      <c r="A22" s="50" t="s">
        <v>665</v>
      </c>
      <c r="B22" s="140" t="s">
        <v>666</v>
      </c>
      <c r="C22" s="28" t="s">
        <v>49</v>
      </c>
      <c r="D22" s="64">
        <v>10</v>
      </c>
      <c r="E22" s="64" t="s">
        <v>61</v>
      </c>
      <c r="F22" s="64">
        <v>10</v>
      </c>
      <c r="G22" s="48">
        <f t="shared" si="0"/>
        <v>1</v>
      </c>
      <c r="H22" s="29" t="s">
        <v>65</v>
      </c>
    </row>
    <row r="23" spans="1:8" ht="20.100000000000001" customHeight="1" x14ac:dyDescent="0.25">
      <c r="A23" s="120" t="s">
        <v>526</v>
      </c>
      <c r="B23" s="136" t="s">
        <v>527</v>
      </c>
      <c r="C23" s="28" t="s">
        <v>9</v>
      </c>
      <c r="D23" s="121">
        <v>25</v>
      </c>
      <c r="E23" s="98" t="s">
        <v>6</v>
      </c>
      <c r="F23" s="121">
        <v>25</v>
      </c>
      <c r="G23" s="48">
        <f t="shared" si="0"/>
        <v>2</v>
      </c>
      <c r="H23" s="29" t="s">
        <v>65</v>
      </c>
    </row>
    <row r="24" spans="1:8" ht="20.100000000000001" customHeight="1" x14ac:dyDescent="0.25">
      <c r="A24" s="51" t="s">
        <v>526</v>
      </c>
      <c r="B24" s="139" t="s">
        <v>610</v>
      </c>
      <c r="C24" s="28" t="s">
        <v>49</v>
      </c>
      <c r="D24" s="61">
        <v>1</v>
      </c>
      <c r="E24" s="60" t="s">
        <v>61</v>
      </c>
      <c r="F24" s="61">
        <v>10</v>
      </c>
      <c r="G24" s="48">
        <f t="shared" si="0"/>
        <v>2</v>
      </c>
      <c r="H24" s="29" t="s">
        <v>65</v>
      </c>
    </row>
    <row r="25" spans="1:8" ht="20.100000000000001" customHeight="1" x14ac:dyDescent="0.25">
      <c r="A25" s="113" t="s">
        <v>667</v>
      </c>
      <c r="B25" s="140" t="s">
        <v>668</v>
      </c>
      <c r="C25" s="28" t="s">
        <v>9</v>
      </c>
      <c r="D25" s="64">
        <v>1</v>
      </c>
      <c r="E25" s="63" t="s">
        <v>6</v>
      </c>
      <c r="F25" s="64">
        <v>1</v>
      </c>
      <c r="G25" s="48">
        <f t="shared" si="0"/>
        <v>1</v>
      </c>
      <c r="H25" s="29" t="s">
        <v>65</v>
      </c>
    </row>
    <row r="26" spans="1:8" ht="20.100000000000001" customHeight="1" x14ac:dyDescent="0.25">
      <c r="A26" s="50" t="s">
        <v>70</v>
      </c>
      <c r="B26" s="140" t="s">
        <v>511</v>
      </c>
      <c r="C26" s="28" t="s">
        <v>9</v>
      </c>
      <c r="D26" s="64">
        <v>1</v>
      </c>
      <c r="E26" s="63" t="s">
        <v>6</v>
      </c>
      <c r="F26" s="64">
        <f>D26</f>
        <v>1</v>
      </c>
      <c r="G26" s="48">
        <f t="shared" si="0"/>
        <v>1</v>
      </c>
      <c r="H26" s="29" t="s">
        <v>65</v>
      </c>
    </row>
    <row r="27" spans="1:8" ht="20.100000000000001" customHeight="1" x14ac:dyDescent="0.25">
      <c r="A27" s="113" t="s">
        <v>663</v>
      </c>
      <c r="B27" s="149" t="s">
        <v>664</v>
      </c>
      <c r="C27" s="28" t="s">
        <v>49</v>
      </c>
      <c r="D27" s="64">
        <v>10</v>
      </c>
      <c r="E27" s="64" t="s">
        <v>6</v>
      </c>
      <c r="F27" s="98">
        <v>10</v>
      </c>
      <c r="G27" s="48">
        <f t="shared" si="0"/>
        <v>1</v>
      </c>
      <c r="H27" s="29" t="s">
        <v>65</v>
      </c>
    </row>
    <row r="28" spans="1:8" ht="20.100000000000001" customHeight="1" x14ac:dyDescent="0.25">
      <c r="A28" s="113" t="s">
        <v>513</v>
      </c>
      <c r="B28" s="140" t="s">
        <v>514</v>
      </c>
      <c r="C28" s="28" t="s">
        <v>49</v>
      </c>
      <c r="D28" s="64">
        <v>10</v>
      </c>
      <c r="E28" s="64" t="s">
        <v>6</v>
      </c>
      <c r="F28" s="64">
        <v>10</v>
      </c>
      <c r="G28" s="48">
        <f t="shared" si="0"/>
        <v>1</v>
      </c>
      <c r="H28" s="29" t="s">
        <v>65</v>
      </c>
    </row>
    <row r="29" spans="1:8" ht="31.5" x14ac:dyDescent="0.25">
      <c r="A29" s="113" t="s">
        <v>520</v>
      </c>
      <c r="B29" s="140" t="s">
        <v>521</v>
      </c>
      <c r="C29" s="28" t="s">
        <v>49</v>
      </c>
      <c r="D29" s="64">
        <v>10</v>
      </c>
      <c r="E29" s="64" t="s">
        <v>6</v>
      </c>
      <c r="F29" s="64">
        <v>10</v>
      </c>
      <c r="G29" s="48">
        <f t="shared" si="0"/>
        <v>1</v>
      </c>
      <c r="H29" s="29" t="s">
        <v>65</v>
      </c>
    </row>
    <row r="30" spans="1:8" ht="31.5" x14ac:dyDescent="0.25">
      <c r="A30" s="51" t="s">
        <v>608</v>
      </c>
      <c r="B30" s="139" t="s">
        <v>609</v>
      </c>
      <c r="C30" s="28" t="s">
        <v>49</v>
      </c>
      <c r="D30" s="61">
        <v>1</v>
      </c>
      <c r="E30" s="61" t="s">
        <v>6</v>
      </c>
      <c r="F30" s="61">
        <v>10</v>
      </c>
      <c r="G30" s="48">
        <f t="shared" si="0"/>
        <v>1</v>
      </c>
      <c r="H30" s="29" t="s">
        <v>65</v>
      </c>
    </row>
    <row r="31" spans="1:8" x14ac:dyDescent="0.25">
      <c r="A31" s="217" t="s">
        <v>54</v>
      </c>
      <c r="B31" s="138" t="s">
        <v>74</v>
      </c>
      <c r="C31" s="28" t="s">
        <v>9</v>
      </c>
      <c r="D31" s="61">
        <v>1</v>
      </c>
      <c r="E31" s="61" t="s">
        <v>6</v>
      </c>
      <c r="F31" s="61">
        <v>5</v>
      </c>
      <c r="G31" s="48">
        <f t="shared" si="0"/>
        <v>2</v>
      </c>
      <c r="H31" s="29" t="s">
        <v>65</v>
      </c>
    </row>
    <row r="32" spans="1:8" x14ac:dyDescent="0.25">
      <c r="A32" s="113" t="s">
        <v>54</v>
      </c>
      <c r="B32" s="140" t="s">
        <v>658</v>
      </c>
      <c r="C32" s="28" t="s">
        <v>9</v>
      </c>
      <c r="D32" s="64">
        <v>100</v>
      </c>
      <c r="E32" s="64" t="s">
        <v>6</v>
      </c>
      <c r="F32" s="64">
        <v>100</v>
      </c>
      <c r="G32" s="48">
        <f t="shared" si="0"/>
        <v>2</v>
      </c>
      <c r="H32" s="29" t="s">
        <v>65</v>
      </c>
    </row>
    <row r="33" spans="1:8" ht="31.5" x14ac:dyDescent="0.25">
      <c r="A33" s="113" t="s">
        <v>541</v>
      </c>
      <c r="B33" s="140" t="s">
        <v>542</v>
      </c>
      <c r="C33" s="28" t="s">
        <v>49</v>
      </c>
      <c r="D33" s="98">
        <v>7</v>
      </c>
      <c r="E33" s="64" t="s">
        <v>6</v>
      </c>
      <c r="F33" s="64">
        <v>7</v>
      </c>
      <c r="G33" s="48">
        <f t="shared" si="0"/>
        <v>1</v>
      </c>
      <c r="H33" s="29" t="s">
        <v>65</v>
      </c>
    </row>
    <row r="34" spans="1:8" ht="31.5" x14ac:dyDescent="0.25">
      <c r="A34" s="212" t="s">
        <v>518</v>
      </c>
      <c r="B34" s="161" t="s">
        <v>519</v>
      </c>
      <c r="C34" s="28" t="s">
        <v>49</v>
      </c>
      <c r="D34" s="63">
        <v>10</v>
      </c>
      <c r="E34" s="63" t="s">
        <v>6</v>
      </c>
      <c r="F34" s="64">
        <v>10</v>
      </c>
      <c r="G34" s="48">
        <f t="shared" ref="G34:G62" si="1">COUNTIF($A$2:$A$62,A34)</f>
        <v>1</v>
      </c>
      <c r="H34" s="29" t="s">
        <v>65</v>
      </c>
    </row>
    <row r="35" spans="1:8" x14ac:dyDescent="0.25">
      <c r="A35" s="113" t="s">
        <v>537</v>
      </c>
      <c r="B35" s="161" t="s">
        <v>538</v>
      </c>
      <c r="C35" s="28" t="s">
        <v>9</v>
      </c>
      <c r="D35" s="64">
        <v>7</v>
      </c>
      <c r="E35" s="64" t="s">
        <v>6</v>
      </c>
      <c r="F35" s="64">
        <v>7</v>
      </c>
      <c r="G35" s="48">
        <f t="shared" si="1"/>
        <v>1</v>
      </c>
      <c r="H35" s="29" t="s">
        <v>65</v>
      </c>
    </row>
    <row r="36" spans="1:8" x14ac:dyDescent="0.25">
      <c r="A36" s="113" t="s">
        <v>674</v>
      </c>
      <c r="B36" s="161" t="s">
        <v>536</v>
      </c>
      <c r="C36" s="28" t="s">
        <v>9</v>
      </c>
      <c r="D36" s="64">
        <v>7</v>
      </c>
      <c r="E36" s="64" t="s">
        <v>6</v>
      </c>
      <c r="F36" s="64">
        <v>7</v>
      </c>
      <c r="G36" s="48">
        <f t="shared" si="1"/>
        <v>1</v>
      </c>
      <c r="H36" s="29" t="s">
        <v>65</v>
      </c>
    </row>
    <row r="37" spans="1:8" hidden="1" x14ac:dyDescent="0.25">
      <c r="A37" s="102" t="s">
        <v>30</v>
      </c>
      <c r="B37" s="102" t="s">
        <v>123</v>
      </c>
      <c r="C37" s="28" t="s">
        <v>9</v>
      </c>
      <c r="D37" s="216">
        <v>1</v>
      </c>
      <c r="E37" s="95" t="s">
        <v>6</v>
      </c>
      <c r="F37" s="96">
        <v>1</v>
      </c>
      <c r="G37" s="48">
        <f t="shared" si="1"/>
        <v>5</v>
      </c>
      <c r="H37" s="29" t="s">
        <v>64</v>
      </c>
    </row>
    <row r="38" spans="1:8" hidden="1" x14ac:dyDescent="0.25">
      <c r="A38" s="94" t="s">
        <v>30</v>
      </c>
      <c r="B38" s="139" t="s">
        <v>288</v>
      </c>
      <c r="C38" s="28" t="s">
        <v>9</v>
      </c>
      <c r="D38" s="61">
        <v>1</v>
      </c>
      <c r="E38" s="90" t="s">
        <v>6</v>
      </c>
      <c r="F38" s="61">
        <f>D38</f>
        <v>1</v>
      </c>
      <c r="G38" s="48">
        <f t="shared" si="1"/>
        <v>5</v>
      </c>
      <c r="H38" s="29" t="s">
        <v>64</v>
      </c>
    </row>
    <row r="39" spans="1:8" ht="15.75" hidden="1" customHeight="1" x14ac:dyDescent="0.25">
      <c r="A39" s="224" t="s">
        <v>30</v>
      </c>
      <c r="B39" s="139" t="s">
        <v>72</v>
      </c>
      <c r="C39" s="28" t="s">
        <v>9</v>
      </c>
      <c r="D39" s="61">
        <v>1</v>
      </c>
      <c r="E39" s="61" t="s">
        <v>6</v>
      </c>
      <c r="F39" s="61">
        <f>D39</f>
        <v>1</v>
      </c>
      <c r="G39" s="48">
        <f t="shared" si="1"/>
        <v>5</v>
      </c>
      <c r="H39" s="29" t="s">
        <v>64</v>
      </c>
    </row>
    <row r="40" spans="1:8" hidden="1" x14ac:dyDescent="0.25">
      <c r="A40" s="135" t="s">
        <v>30</v>
      </c>
      <c r="B40" s="139" t="s">
        <v>602</v>
      </c>
      <c r="C40" s="28" t="s">
        <v>9</v>
      </c>
      <c r="D40" s="61">
        <v>5</v>
      </c>
      <c r="E40" s="61" t="s">
        <v>6</v>
      </c>
      <c r="F40" s="61">
        <v>5</v>
      </c>
      <c r="G40" s="48">
        <f t="shared" si="1"/>
        <v>5</v>
      </c>
      <c r="H40" s="29" t="s">
        <v>64</v>
      </c>
    </row>
    <row r="41" spans="1:8" hidden="1" x14ac:dyDescent="0.25">
      <c r="A41" s="118" t="s">
        <v>30</v>
      </c>
      <c r="B41" s="161" t="s">
        <v>657</v>
      </c>
      <c r="C41" s="28" t="s">
        <v>9</v>
      </c>
      <c r="D41" s="63">
        <v>1</v>
      </c>
      <c r="E41" s="63" t="s">
        <v>6</v>
      </c>
      <c r="F41" s="64">
        <v>1</v>
      </c>
      <c r="G41" s="48">
        <f t="shared" si="1"/>
        <v>5</v>
      </c>
      <c r="H41" s="29" t="s">
        <v>64</v>
      </c>
    </row>
    <row r="42" spans="1:8" hidden="1" x14ac:dyDescent="0.25">
      <c r="A42" s="135" t="s">
        <v>640</v>
      </c>
      <c r="B42" s="225" t="s">
        <v>641</v>
      </c>
      <c r="C42" s="28" t="s">
        <v>9</v>
      </c>
      <c r="D42" s="61">
        <v>1</v>
      </c>
      <c r="E42" s="61" t="s">
        <v>6</v>
      </c>
      <c r="F42" s="61">
        <f>D42</f>
        <v>1</v>
      </c>
      <c r="G42" s="48">
        <f t="shared" si="1"/>
        <v>1</v>
      </c>
      <c r="H42" s="29" t="s">
        <v>64</v>
      </c>
    </row>
    <row r="43" spans="1:8" hidden="1" x14ac:dyDescent="0.25">
      <c r="A43" s="50" t="s">
        <v>509</v>
      </c>
      <c r="B43" s="140" t="s">
        <v>510</v>
      </c>
      <c r="C43" s="28" t="s">
        <v>9</v>
      </c>
      <c r="D43" s="64">
        <v>2</v>
      </c>
      <c r="E43" s="64" t="s">
        <v>6</v>
      </c>
      <c r="F43" s="64">
        <v>2</v>
      </c>
      <c r="G43" s="48">
        <f t="shared" si="1"/>
        <v>1</v>
      </c>
      <c r="H43" s="29" t="s">
        <v>64</v>
      </c>
    </row>
    <row r="44" spans="1:8" ht="15.75" hidden="1" customHeight="1" x14ac:dyDescent="0.25">
      <c r="A44" s="113" t="s">
        <v>532</v>
      </c>
      <c r="B44" s="140" t="s">
        <v>533</v>
      </c>
      <c r="C44" s="28" t="s">
        <v>9</v>
      </c>
      <c r="D44" s="63">
        <v>14</v>
      </c>
      <c r="E44" s="64" t="s">
        <v>6</v>
      </c>
      <c r="F44" s="64">
        <v>14</v>
      </c>
      <c r="G44" s="48">
        <f t="shared" si="1"/>
        <v>1</v>
      </c>
      <c r="H44" s="29" t="s">
        <v>64</v>
      </c>
    </row>
    <row r="45" spans="1:8" ht="31.5" hidden="1" x14ac:dyDescent="0.25">
      <c r="A45" s="113" t="s">
        <v>530</v>
      </c>
      <c r="B45" s="140" t="s">
        <v>531</v>
      </c>
      <c r="C45" s="28" t="s">
        <v>49</v>
      </c>
      <c r="D45" s="63">
        <v>15</v>
      </c>
      <c r="E45" s="64" t="s">
        <v>6</v>
      </c>
      <c r="F45" s="64">
        <v>15</v>
      </c>
      <c r="G45" s="48">
        <f t="shared" si="1"/>
        <v>1</v>
      </c>
      <c r="H45" s="29" t="s">
        <v>64</v>
      </c>
    </row>
    <row r="46" spans="1:8" ht="31.5" x14ac:dyDescent="0.25">
      <c r="A46" s="217" t="s">
        <v>59</v>
      </c>
      <c r="B46" s="139" t="s">
        <v>290</v>
      </c>
      <c r="C46" s="28" t="s">
        <v>49</v>
      </c>
      <c r="D46" s="61">
        <v>6</v>
      </c>
      <c r="E46" s="61" t="s">
        <v>6</v>
      </c>
      <c r="F46" s="61">
        <v>6</v>
      </c>
      <c r="G46" s="48">
        <f t="shared" si="1"/>
        <v>2</v>
      </c>
      <c r="H46" s="29" t="s">
        <v>65</v>
      </c>
    </row>
    <row r="47" spans="1:8" ht="31.5" x14ac:dyDescent="0.25">
      <c r="A47" s="217" t="s">
        <v>59</v>
      </c>
      <c r="B47" s="140" t="s">
        <v>79</v>
      </c>
      <c r="C47" s="28" t="s">
        <v>49</v>
      </c>
      <c r="D47" s="61">
        <v>1</v>
      </c>
      <c r="E47" s="61" t="s">
        <v>61</v>
      </c>
      <c r="F47" s="61">
        <v>5</v>
      </c>
      <c r="G47" s="48">
        <f t="shared" si="1"/>
        <v>2</v>
      </c>
      <c r="H47" s="29" t="s">
        <v>65</v>
      </c>
    </row>
    <row r="48" spans="1:8" x14ac:dyDescent="0.25">
      <c r="A48" s="211" t="s">
        <v>524</v>
      </c>
      <c r="B48" s="213" t="s">
        <v>525</v>
      </c>
      <c r="C48" s="28" t="s">
        <v>9</v>
      </c>
      <c r="D48" s="215">
        <v>50</v>
      </c>
      <c r="E48" s="101" t="s">
        <v>6</v>
      </c>
      <c r="F48" s="215">
        <v>50</v>
      </c>
      <c r="G48" s="48">
        <f t="shared" si="1"/>
        <v>1</v>
      </c>
      <c r="H48" s="29" t="s">
        <v>65</v>
      </c>
    </row>
    <row r="49" spans="1:8" ht="31.5" x14ac:dyDescent="0.25">
      <c r="A49" s="212" t="s">
        <v>516</v>
      </c>
      <c r="B49" s="161" t="s">
        <v>517</v>
      </c>
      <c r="C49" s="28" t="s">
        <v>49</v>
      </c>
      <c r="D49" s="63">
        <v>10</v>
      </c>
      <c r="E49" s="63" t="s">
        <v>6</v>
      </c>
      <c r="F49" s="64">
        <v>10</v>
      </c>
      <c r="G49" s="48">
        <f t="shared" si="1"/>
        <v>1</v>
      </c>
      <c r="H49" s="29" t="s">
        <v>65</v>
      </c>
    </row>
    <row r="50" spans="1:8" ht="31.5" x14ac:dyDescent="0.25">
      <c r="A50" s="217" t="s">
        <v>293</v>
      </c>
      <c r="B50" s="188" t="s">
        <v>294</v>
      </c>
      <c r="C50" s="28" t="s">
        <v>49</v>
      </c>
      <c r="D50" s="61">
        <v>6</v>
      </c>
      <c r="E50" s="61" t="s">
        <v>6</v>
      </c>
      <c r="F50" s="61">
        <v>6</v>
      </c>
      <c r="G50" s="48">
        <f t="shared" si="1"/>
        <v>1</v>
      </c>
      <c r="H50" s="29" t="s">
        <v>65</v>
      </c>
    </row>
    <row r="51" spans="1:8" x14ac:dyDescent="0.25">
      <c r="A51" s="120" t="s">
        <v>528</v>
      </c>
      <c r="B51" s="136" t="s">
        <v>529</v>
      </c>
      <c r="C51" s="28" t="s">
        <v>9</v>
      </c>
      <c r="D51" s="121">
        <v>50</v>
      </c>
      <c r="E51" s="98" t="s">
        <v>6</v>
      </c>
      <c r="F51" s="121">
        <v>50</v>
      </c>
      <c r="G51" s="48">
        <f t="shared" si="1"/>
        <v>1</v>
      </c>
      <c r="H51" s="29" t="s">
        <v>65</v>
      </c>
    </row>
    <row r="52" spans="1:8" hidden="1" x14ac:dyDescent="0.25">
      <c r="A52" s="118" t="s">
        <v>31</v>
      </c>
      <c r="B52" s="214" t="s">
        <v>512</v>
      </c>
      <c r="C52" s="28" t="s">
        <v>9</v>
      </c>
      <c r="D52" s="63">
        <v>2</v>
      </c>
      <c r="E52" s="64" t="s">
        <v>6</v>
      </c>
      <c r="F52" s="63">
        <v>2</v>
      </c>
      <c r="G52" s="48">
        <f t="shared" si="1"/>
        <v>5</v>
      </c>
      <c r="H52" s="29" t="s">
        <v>64</v>
      </c>
    </row>
    <row r="53" spans="1:8" hidden="1" x14ac:dyDescent="0.25">
      <c r="A53" s="219" t="s">
        <v>31</v>
      </c>
      <c r="B53" s="225" t="s">
        <v>73</v>
      </c>
      <c r="C53" s="28" t="s">
        <v>9</v>
      </c>
      <c r="D53" s="60">
        <v>1</v>
      </c>
      <c r="E53" s="60" t="s">
        <v>6</v>
      </c>
      <c r="F53" s="61">
        <f>D53</f>
        <v>1</v>
      </c>
      <c r="G53" s="48">
        <f t="shared" si="1"/>
        <v>5</v>
      </c>
      <c r="H53" s="29" t="s">
        <v>64</v>
      </c>
    </row>
    <row r="54" spans="1:8" hidden="1" x14ac:dyDescent="0.25">
      <c r="A54" s="135" t="s">
        <v>31</v>
      </c>
      <c r="B54" s="188" t="s">
        <v>603</v>
      </c>
      <c r="C54" s="28" t="s">
        <v>9</v>
      </c>
      <c r="D54" s="61">
        <v>1</v>
      </c>
      <c r="E54" s="61" t="s">
        <v>6</v>
      </c>
      <c r="F54" s="61">
        <f>D54</f>
        <v>1</v>
      </c>
      <c r="G54" s="48">
        <f t="shared" si="1"/>
        <v>5</v>
      </c>
      <c r="H54" s="29" t="s">
        <v>64</v>
      </c>
    </row>
    <row r="55" spans="1:8" hidden="1" x14ac:dyDescent="0.25">
      <c r="A55" s="135" t="s">
        <v>31</v>
      </c>
      <c r="B55" s="138" t="s">
        <v>642</v>
      </c>
      <c r="C55" s="28" t="s">
        <v>9</v>
      </c>
      <c r="D55" s="60">
        <v>1</v>
      </c>
      <c r="E55" s="61" t="s">
        <v>6</v>
      </c>
      <c r="F55" s="61">
        <f>D55</f>
        <v>1</v>
      </c>
      <c r="G55" s="48">
        <f t="shared" si="1"/>
        <v>5</v>
      </c>
      <c r="H55" s="29" t="s">
        <v>64</v>
      </c>
    </row>
    <row r="56" spans="1:8" hidden="1" x14ac:dyDescent="0.25">
      <c r="A56" s="50" t="s">
        <v>31</v>
      </c>
      <c r="B56" s="139" t="s">
        <v>669</v>
      </c>
      <c r="C56" s="28" t="s">
        <v>9</v>
      </c>
      <c r="D56" s="64">
        <v>1</v>
      </c>
      <c r="E56" s="64" t="s">
        <v>6</v>
      </c>
      <c r="F56" s="64">
        <v>1</v>
      </c>
      <c r="G56" s="48">
        <f t="shared" si="1"/>
        <v>5</v>
      </c>
      <c r="H56" s="29" t="s">
        <v>64</v>
      </c>
    </row>
    <row r="57" spans="1:8" ht="31.5" x14ac:dyDescent="0.25">
      <c r="A57" s="113" t="s">
        <v>660</v>
      </c>
      <c r="B57" s="140" t="s">
        <v>661</v>
      </c>
      <c r="C57" s="28" t="s">
        <v>49</v>
      </c>
      <c r="D57" s="64">
        <v>10</v>
      </c>
      <c r="E57" s="64" t="s">
        <v>6</v>
      </c>
      <c r="F57" s="98">
        <v>10</v>
      </c>
      <c r="G57" s="48">
        <f t="shared" si="1"/>
        <v>1</v>
      </c>
      <c r="H57" s="29" t="s">
        <v>65</v>
      </c>
    </row>
    <row r="58" spans="1:8" ht="31.5" x14ac:dyDescent="0.25">
      <c r="A58" s="254" t="s">
        <v>296</v>
      </c>
      <c r="B58" s="139" t="s">
        <v>297</v>
      </c>
      <c r="C58" s="28" t="s">
        <v>49</v>
      </c>
      <c r="D58" s="90">
        <v>6</v>
      </c>
      <c r="E58" s="90" t="s">
        <v>6</v>
      </c>
      <c r="F58" s="126">
        <v>6</v>
      </c>
      <c r="G58" s="48">
        <f t="shared" si="1"/>
        <v>1</v>
      </c>
      <c r="H58" s="29" t="s">
        <v>65</v>
      </c>
    </row>
    <row r="59" spans="1:8" ht="15.75" customHeight="1" x14ac:dyDescent="0.25">
      <c r="A59" s="226" t="s">
        <v>60</v>
      </c>
      <c r="B59" s="140" t="s">
        <v>78</v>
      </c>
      <c r="C59" s="28" t="s">
        <v>49</v>
      </c>
      <c r="D59" s="61">
        <v>1</v>
      </c>
      <c r="E59" s="61" t="s">
        <v>6</v>
      </c>
      <c r="F59" s="61">
        <v>5</v>
      </c>
      <c r="G59" s="48">
        <f t="shared" si="1"/>
        <v>1</v>
      </c>
      <c r="H59" s="29" t="s">
        <v>65</v>
      </c>
    </row>
    <row r="60" spans="1:8" ht="31.5" hidden="1" x14ac:dyDescent="0.25">
      <c r="A60" s="113" t="s">
        <v>522</v>
      </c>
      <c r="B60" s="139" t="s">
        <v>295</v>
      </c>
      <c r="C60" s="28" t="s">
        <v>49</v>
      </c>
      <c r="D60" s="90">
        <v>6</v>
      </c>
      <c r="E60" s="90" t="s">
        <v>6</v>
      </c>
      <c r="F60" s="90">
        <v>6</v>
      </c>
      <c r="G60" s="48">
        <f t="shared" si="1"/>
        <v>4</v>
      </c>
      <c r="H60" s="29" t="s">
        <v>64</v>
      </c>
    </row>
    <row r="61" spans="1:8" ht="31.5" hidden="1" x14ac:dyDescent="0.25">
      <c r="A61" s="113" t="s">
        <v>522</v>
      </c>
      <c r="B61" s="161" t="s">
        <v>300</v>
      </c>
      <c r="C61" s="28" t="s">
        <v>49</v>
      </c>
      <c r="D61" s="64">
        <v>6</v>
      </c>
      <c r="E61" s="64" t="s">
        <v>6</v>
      </c>
      <c r="F61" s="64">
        <v>6</v>
      </c>
      <c r="G61" s="48">
        <f t="shared" si="1"/>
        <v>4</v>
      </c>
      <c r="H61" s="29" t="s">
        <v>64</v>
      </c>
    </row>
    <row r="62" spans="1:8" ht="31.5" hidden="1" x14ac:dyDescent="0.25">
      <c r="A62" s="113" t="s">
        <v>522</v>
      </c>
      <c r="B62" s="140" t="s">
        <v>515</v>
      </c>
      <c r="C62" s="28" t="s">
        <v>49</v>
      </c>
      <c r="D62" s="64">
        <v>20</v>
      </c>
      <c r="E62" s="64" t="s">
        <v>6</v>
      </c>
      <c r="F62" s="64">
        <v>20</v>
      </c>
      <c r="G62" s="48">
        <f t="shared" si="1"/>
        <v>4</v>
      </c>
      <c r="H62" s="29" t="s">
        <v>64</v>
      </c>
    </row>
  </sheetData>
  <autoFilter ref="A1:H62" xr:uid="{85923976-9BEA-4FD4-80BA-F018E02746D8}">
    <filterColumn colId="7">
      <filters>
        <filter val="Вариативная часть"/>
      </filters>
    </filterColumn>
    <sortState xmlns:xlrd2="http://schemas.microsoft.com/office/spreadsheetml/2017/richdata2" ref="A2:H62">
      <sortCondition ref="A1"/>
    </sortState>
  </autoFilter>
  <conditionalFormatting sqref="C2:C62">
    <cfRule type="cellIs" dxfId="13" priority="1" operator="equal">
      <formula>"Техника безопасности"</formula>
    </cfRule>
    <cfRule type="cellIs" dxfId="12" priority="2" operator="equal">
      <formula>"Охрана труда"</formula>
    </cfRule>
    <cfRule type="endsWith" dxfId="11" priority="3" operator="endsWith" text="Оборудование">
      <formula>RIGHT(C2,LEN("Оборудование"))="Оборудование"</formula>
    </cfRule>
    <cfRule type="containsText" dxfId="10" priority="4" operator="containsText" text="Программное обеспечение">
      <formula>NOT(ISERROR(SEARCH("Программное обеспечение",C2)))</formula>
    </cfRule>
    <cfRule type="endsWith" dxfId="9" priority="5" operator="endsWith" text="Оборудование IT">
      <formula>RIGHT(C2,LEN("Оборудование IT"))="Оборудование IT"</formula>
    </cfRule>
    <cfRule type="containsText" dxfId="8" priority="6" operator="containsText" text="Мебель">
      <formula>NOT(ISERROR(SEARCH("Мебель",C2)))</formula>
    </cfRule>
  </conditionalFormatting>
  <conditionalFormatting sqref="G2:G62">
    <cfRule type="colorScale" priority="453">
      <colorScale>
        <cfvo type="min"/>
        <cfvo type="percentile" val="50"/>
        <cfvo type="max"/>
        <color rgb="FFF8696B"/>
        <color rgb="FFFFEB84"/>
        <color rgb="FF63BE7B"/>
      </colorScale>
    </cfRule>
  </conditionalFormatting>
  <conditionalFormatting sqref="H2:H62">
    <cfRule type="cellIs" dxfId="7" priority="42" operator="equal">
      <formula>"Вариативная часть"</formula>
    </cfRule>
    <cfRule type="cellIs" dxfId="6" priority="43" operator="equal">
      <formula>"Базовая часть"</formula>
    </cfRule>
  </conditionalFormatting>
  <dataValidations count="1">
    <dataValidation type="list" allowBlank="1" showInputMessage="1" showErrorMessage="1" sqref="H2:H62" xr:uid="{CFF536EC-56C8-4FD3-B466-B48A339A20F1}">
      <formula1>"Базовая часть, Вариативная часть"</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FB7E878F-A4C4-4D72-9C2E-0FC97C585A7A}">
          <x14:formula1>
            <xm:f>Виды!$A$1:$A$6</xm:f>
          </x14:formula1>
          <xm:sqref>C2:C62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dimension ref="A1:B7"/>
  <sheetViews>
    <sheetView workbookViewId="0">
      <selection activeCell="B2" sqref="B2"/>
    </sheetView>
  </sheetViews>
  <sheetFormatPr defaultRowHeight="15" x14ac:dyDescent="0.25"/>
  <cols>
    <col min="1" max="1" width="33.5703125" customWidth="1"/>
    <col min="2" max="2" width="117.7109375" customWidth="1"/>
  </cols>
  <sheetData>
    <row r="1" spans="1:2" ht="30" x14ac:dyDescent="0.25">
      <c r="A1" s="86" t="s">
        <v>81</v>
      </c>
      <c r="B1" s="83" t="s">
        <v>701</v>
      </c>
    </row>
    <row r="2" spans="1:2" x14ac:dyDescent="0.25">
      <c r="A2" s="87" t="s">
        <v>82</v>
      </c>
      <c r="B2" s="84" t="s">
        <v>83</v>
      </c>
    </row>
    <row r="3" spans="1:2" ht="15.75" x14ac:dyDescent="0.25">
      <c r="A3" s="87" t="s">
        <v>84</v>
      </c>
      <c r="B3" s="85" t="s">
        <v>85</v>
      </c>
    </row>
    <row r="4" spans="1:2" ht="15.75" x14ac:dyDescent="0.25">
      <c r="A4" s="87" t="s">
        <v>584</v>
      </c>
      <c r="B4" s="85" t="s">
        <v>83</v>
      </c>
    </row>
    <row r="5" spans="1:2" ht="15.75" x14ac:dyDescent="0.25">
      <c r="A5" s="87" t="s">
        <v>588</v>
      </c>
      <c r="B5" s="85" t="s">
        <v>86</v>
      </c>
    </row>
    <row r="6" spans="1:2" ht="15.75" x14ac:dyDescent="0.25">
      <c r="A6" s="87" t="s">
        <v>612</v>
      </c>
      <c r="B6" s="85" t="s">
        <v>87</v>
      </c>
    </row>
    <row r="7" spans="1:2" ht="15.75" x14ac:dyDescent="0.25">
      <c r="A7" s="87" t="s">
        <v>88</v>
      </c>
      <c r="B7" s="85" t="s">
        <v>89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dimension ref="A1:A79"/>
  <sheetViews>
    <sheetView workbookViewId="0">
      <selection activeCell="A12" sqref="A12"/>
    </sheetView>
  </sheetViews>
  <sheetFormatPr defaultRowHeight="15" x14ac:dyDescent="0.25"/>
  <cols>
    <col min="1" max="1" width="28.7109375" style="20" customWidth="1"/>
  </cols>
  <sheetData>
    <row r="1" spans="1:1" x14ac:dyDescent="0.25">
      <c r="A1" s="19" t="s">
        <v>7</v>
      </c>
    </row>
    <row r="2" spans="1:1" x14ac:dyDescent="0.25">
      <c r="A2" s="19" t="s">
        <v>11</v>
      </c>
    </row>
    <row r="3" spans="1:1" x14ac:dyDescent="0.25">
      <c r="A3" s="19" t="s">
        <v>5</v>
      </c>
    </row>
    <row r="4" spans="1:1" x14ac:dyDescent="0.25">
      <c r="A4" s="19" t="s">
        <v>19</v>
      </c>
    </row>
    <row r="5" spans="1:1" x14ac:dyDescent="0.25">
      <c r="A5" s="38" t="s">
        <v>9</v>
      </c>
    </row>
    <row r="6" spans="1:1" x14ac:dyDescent="0.25">
      <c r="A6" s="38" t="s">
        <v>49</v>
      </c>
    </row>
    <row r="7" spans="1:1" x14ac:dyDescent="0.25">
      <c r="A7"/>
    </row>
    <row r="8" spans="1:1" x14ac:dyDescent="0.25">
      <c r="A8"/>
    </row>
    <row r="9" spans="1:1" x14ac:dyDescent="0.25">
      <c r="A9"/>
    </row>
    <row r="10" spans="1:1" x14ac:dyDescent="0.25">
      <c r="A10"/>
    </row>
    <row r="11" spans="1:1" x14ac:dyDescent="0.25">
      <c r="A11"/>
    </row>
    <row r="12" spans="1:1" x14ac:dyDescent="0.25">
      <c r="A12"/>
    </row>
    <row r="13" spans="1:1" x14ac:dyDescent="0.25">
      <c r="A13"/>
    </row>
    <row r="14" spans="1:1" x14ac:dyDescent="0.25">
      <c r="A14"/>
    </row>
    <row r="15" spans="1:1" x14ac:dyDescent="0.25">
      <c r="A15"/>
    </row>
    <row r="16" spans="1:1" x14ac:dyDescent="0.25">
      <c r="A16"/>
    </row>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27" customFormat="1" x14ac:dyDescent="0.25"/>
    <row r="28" customFormat="1" x14ac:dyDescent="0.25"/>
    <row r="29" customFormat="1" x14ac:dyDescent="0.25"/>
    <row r="30" customFormat="1" x14ac:dyDescent="0.25"/>
    <row r="31" customFormat="1" x14ac:dyDescent="0.25"/>
    <row r="32"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sheetData>
  <sortState xmlns:xlrd2="http://schemas.microsoft.com/office/spreadsheetml/2017/richdata2" ref="A1:A77">
    <sortCondition ref="A1:A77"/>
  </sortState>
  <conditionalFormatting sqref="A1:A4 A80:A9996">
    <cfRule type="containsText" dxfId="5" priority="6" operator="containsText" text="Мебель">
      <formula>NOT(ISERROR(SEARCH("Мебель",A1)))</formula>
    </cfRule>
  </conditionalFormatting>
  <conditionalFormatting sqref="A1:A9999">
    <cfRule type="cellIs" dxfId="4" priority="1" operator="equal">
      <formula>"Техника безопасности"</formula>
    </cfRule>
    <cfRule type="cellIs" dxfId="3" priority="2" operator="equal">
      <formula>"Охрана труда"</formula>
    </cfRule>
    <cfRule type="endsWith" dxfId="2" priority="3" operator="endsWith" text="Оборудование">
      <formula>RIGHT(A1,LEN("Оборудование"))="Оборудование"</formula>
    </cfRule>
    <cfRule type="containsText" dxfId="1" priority="4" operator="containsText" text="Программное обеспечение">
      <formula>NOT(ISERROR(SEARCH("Программное обеспечение",A1)))</formula>
    </cfRule>
    <cfRule type="endsWith" dxfId="0" priority="5" operator="endsWith" text="Оборудование IT">
      <formula>RIGHT(A1,LEN("Оборудование IT"))="Оборудование IT"</formula>
    </cfRule>
  </conditionalFormatting>
  <dataValidations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8</vt:i4>
      </vt:variant>
    </vt:vector>
  </HeadingPairs>
  <TitlesOfParts>
    <vt:vector size="8"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МТБ ИРПО</cp:lastModifiedBy>
  <cp:lastPrinted>2022-05-24T09:01:34Z</cp:lastPrinted>
  <dcterms:created xsi:type="dcterms:W3CDTF">2022-04-20T09:12:32Z</dcterms:created>
  <dcterms:modified xsi:type="dcterms:W3CDTF">2023-11-24T09:55:33Z</dcterms:modified>
</cp:coreProperties>
</file>