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BB87DA6F-893C-4CFC-A140-931E37F24EFE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G41" i="14" s="1"/>
  <c r="G21" i="14"/>
  <c r="G22" i="14"/>
  <c r="G23" i="14"/>
  <c r="G24" i="14"/>
  <c r="G36" i="14"/>
  <c r="G38" i="14" l="1"/>
  <c r="G39" i="14"/>
  <c r="G40" i="14"/>
  <c r="G34" i="14"/>
  <c r="G55" i="6" l="1"/>
  <c r="G54" i="6"/>
  <c r="G53" i="6"/>
  <c r="G52" i="6"/>
  <c r="G16" i="6" l="1"/>
  <c r="G51" i="6" l="1"/>
  <c r="G49" i="6"/>
  <c r="G50" i="6"/>
  <c r="G48" i="6"/>
  <c r="F4" i="7" l="1"/>
  <c r="F13" i="7"/>
  <c r="F16" i="7"/>
  <c r="F36" i="7"/>
  <c r="F5" i="7"/>
  <c r="F7" i="7"/>
  <c r="F14" i="7"/>
  <c r="F3" i="7"/>
  <c r="F12" i="7"/>
  <c r="F15" i="7"/>
</calcChain>
</file>

<file path=xl/sharedStrings.xml><?xml version="1.0" encoding="utf-8"?>
<sst xmlns="http://schemas.openxmlformats.org/spreadsheetml/2006/main" count="345" uniqueCount="103">
  <si>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</si>
  <si>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</si>
  <si>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</si>
  <si>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</si>
  <si>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</si>
  <si>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</si>
  <si>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</si>
  <si>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</si>
  <si>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</si>
  <si>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</si>
  <si>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</si>
  <si>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</si>
  <si>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</si>
  <si>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</si>
  <si>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</si>
  <si>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</si>
  <si>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</si>
  <si>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</si>
  <si>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</si>
  <si>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</si>
  <si>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</si>
  <si>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</si>
  <si>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</si>
  <si>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</si>
  <si>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</si>
  <si>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</si>
  <si>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</si>
  <si>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</si>
  <si>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</si>
  <si>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</si>
  <si>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</si>
  <si>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</si>
  <si>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</si>
  <si>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</si>
  <si>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</si>
  <si>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</si>
  <si>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</si>
  <si>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</si>
  <si>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</si>
  <si>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</si>
  <si>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</si>
  <si>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</si>
  <si>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</si>
  <si>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</si>
  <si>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</si>
  <si>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</si>
  <si>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</si>
  <si>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</si>
  <si>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</si>
  <si>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</si>
  <si>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</si>
  <si>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</si>
  <si>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</si>
  <si>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</si>
  <si>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Интерактивная ЖК-панель</t>
  </si>
  <si>
    <t>Сварочный полуавтомат</t>
  </si>
  <si>
    <t>Малоамперный дуговой тренажер сварщика ДТС-К</t>
  </si>
  <si>
    <t>Пресс листогибочный</t>
  </si>
  <si>
    <t xml:space="preserve">Пылеулавливающий агрегат </t>
  </si>
  <si>
    <t>Стол разделочный</t>
  </si>
  <si>
    <t xml:space="preserve">Стол сварщика </t>
  </si>
  <si>
    <t xml:space="preserve">Сварочная штора </t>
  </si>
  <si>
    <t xml:space="preserve">Табурет подъемно-поворотный </t>
  </si>
  <si>
    <t>Костюм или халат для защиты от искр и брызг расплавленного металла</t>
  </si>
  <si>
    <t>Щиток или очки защитные термостойкие со светофильтром</t>
  </si>
  <si>
    <t xml:space="preserve">Коврик диэлектрический </t>
  </si>
  <si>
    <t>Пост газосварочный передвижной</t>
  </si>
  <si>
    <t>Машина для точечной контактной сварки</t>
  </si>
  <si>
    <t>Сварочный трактор</t>
  </si>
  <si>
    <t>Машина контактной стыковой сварки</t>
  </si>
  <si>
    <t>Инверторный сварочный аппарат</t>
  </si>
  <si>
    <t>Машина контактной шовной сварки</t>
  </si>
  <si>
    <t>Малоамперный дуговой тренажер сварщика</t>
  </si>
  <si>
    <t>Сварочный инвертор</t>
  </si>
  <si>
    <t>Автоматический кромкорез</t>
  </si>
  <si>
    <t>Установка воздушно-плазменной резки</t>
  </si>
  <si>
    <t>Заточной станок</t>
  </si>
  <si>
    <t>Шкаф инструментальный</t>
  </si>
  <si>
    <t>23.02.06 Техническая эксплуатация подвижного состава железных дорог
13.02.07 Электроснабжение (по отраслям)</t>
  </si>
  <si>
    <t>Лаборатория "Выполнение сварочных работы"</t>
  </si>
  <si>
    <t>Табурет</t>
  </si>
  <si>
    <t>Набор ручного инструмента( напильник, зубило, ножовка, шабер, чертилка, рихтовальный молоток и др.)</t>
  </si>
  <si>
    <t>Тележка инструментальная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</si>
  <si>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</si>
  <si>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</si>
  <si>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</si>
  <si>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</si>
  <si>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</si>
  <si>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</si>
  <si>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</si>
  <si>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</si>
  <si>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</si>
  <si>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</si>
  <si>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</si>
  <si>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</si>
  <si>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</si>
  <si>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</si>
  <si>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</si>
  <si>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</si>
  <si>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>СИЗ</t>
  </si>
  <si>
    <t>Учебное пособие</t>
  </si>
  <si>
    <t>Сварочные работы на железной дороге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</si>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</sst>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9" fillId="0" borderId="0" xfId="0" applyFont="1"/>
    <xf numFmtId="0" fontId="16" fillId="0" borderId="3" xfId="0" applyFont="1" applyBorder="1" applyAlignment="1">
      <alignment horizontal="center" vertical="center" wrapText="1"/>
    </xf>
    <xf numFmtId="0" fontId="18" fillId="4" borderId="17" xfId="3" applyFont="1" applyFill="1" applyBorder="1" applyAlignment="1">
      <alignment vertical="center" wrapText="1"/>
    </xf>
    <xf numFmtId="0" fontId="18" fillId="11" borderId="23" xfId="0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left" vertical="center"/>
    </xf>
    <xf numFmtId="0" fontId="18" fillId="4" borderId="20" xfId="3" applyFont="1" applyFill="1" applyBorder="1" applyAlignment="1">
      <alignment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28" fillId="11" borderId="23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0" fontId="19" fillId="11" borderId="23" xfId="0" applyFont="1" applyFill="1" applyBorder="1" applyAlignment="1">
      <alignment vertical="center"/>
    </xf>
    <xf numFmtId="0" fontId="16" fillId="11" borderId="2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/>
    </xf>
    <xf numFmtId="0" fontId="19" fillId="11" borderId="21" xfId="0" applyFont="1" applyFill="1" applyBorder="1" applyAlignment="1">
      <alignment vertical="center"/>
    </xf>
    <xf numFmtId="0" fontId="16" fillId="11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4" borderId="1" xfId="3" applyFont="1" applyFill="1" applyBorder="1" applyAlignment="1">
      <alignment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>
      <alignment horizontal="left" vertical="center"/>
    </xf>
    <xf numFmtId="0" fontId="32" fillId="2" borderId="17" xfId="0" applyFont="1" applyFill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7" fillId="10" borderId="16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14" fillId="9" borderId="23" xfId="0" applyFont="1" applyFill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14" fillId="9" borderId="21" xfId="0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0" fontId="27" fillId="10" borderId="21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0" fontId="27" fillId="10" borderId="16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left" vertical="center"/>
    </xf>
    <xf numFmtId="0" fontId="29" fillId="10" borderId="16" xfId="0" applyFont="1" applyFill="1" applyBorder="1" applyAlignment="1">
      <alignment horizontal="right" vertical="center"/>
    </xf>
    <xf numFmtId="0" fontId="29" fillId="10" borderId="10" xfId="0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vertical="center"/>
    </xf>
    <xf numFmtId="0" fontId="23" fillId="8" borderId="22" xfId="0" applyFont="1" applyFill="1" applyBorder="1" applyAlignment="1">
      <alignment horizontal="left" vertical="center"/>
    </xf>
    <xf numFmtId="0" fontId="11" fillId="8" borderId="16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vertical="center" wrapText="1"/>
    </xf>
    <xf numFmtId="0" fontId="25" fillId="9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35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8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6"/>
  <sheetViews>
    <sheetView topLeftCell="A39" workbookViewId="0">
      <selection sqref="A1:G1"/>
    </sheetView>
  </sheetViews>
  <sheetFormatPr defaultColWidth="0" defaultRowHeight="14.4" zeroHeight="1" x14ac:dyDescent="0.3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2" t="s">
        <v>79</v>
      </c>
      <c r="B1" s="93"/>
      <c r="C1" s="93"/>
      <c r="D1" s="93"/>
      <c r="E1" s="93"/>
      <c r="F1" s="93"/>
      <c r="G1" s="94"/>
    </row>
    <row r="2" spans="1:8" ht="80.25" customHeight="1" x14ac:dyDescent="0.3">
      <c r="A2" s="95" t="s">
        <v>21</v>
      </c>
      <c r="B2" s="95"/>
      <c r="C2" s="96" t="s">
        <v>78</v>
      </c>
      <c r="D2" s="97"/>
      <c r="E2" s="97"/>
      <c r="F2" s="97"/>
      <c r="G2" s="97"/>
    </row>
    <row r="3" spans="1:8" ht="21" x14ac:dyDescent="0.3">
      <c r="A3" s="107" t="s">
        <v>12</v>
      </c>
      <c r="B3" s="107"/>
      <c r="C3" s="107"/>
      <c r="D3" s="107"/>
      <c r="E3" s="107"/>
      <c r="F3" s="107"/>
      <c r="G3" s="108"/>
    </row>
    <row r="4" spans="1:8" ht="15" thickBot="1" x14ac:dyDescent="0.35">
      <c r="A4" s="109" t="s">
        <v>19</v>
      </c>
      <c r="B4" s="110"/>
      <c r="C4" s="6">
        <v>12</v>
      </c>
      <c r="D4" s="7"/>
      <c r="E4" s="7"/>
      <c r="F4" s="7"/>
      <c r="G4" s="7"/>
    </row>
    <row r="5" spans="1:8" x14ac:dyDescent="0.3">
      <c r="A5" s="101" t="s">
        <v>13</v>
      </c>
      <c r="B5" s="102"/>
      <c r="C5" s="102"/>
      <c r="D5" s="102"/>
      <c r="E5" s="102"/>
      <c r="F5" s="102"/>
      <c r="G5" s="103"/>
    </row>
    <row r="6" spans="1:8" x14ac:dyDescent="0.3">
      <c r="A6" s="104" t="s">
        <v>22</v>
      </c>
      <c r="B6" s="105"/>
      <c r="C6" s="105"/>
      <c r="D6" s="105"/>
      <c r="E6" s="105"/>
      <c r="F6" s="105"/>
      <c r="G6" s="106"/>
    </row>
    <row r="7" spans="1:8" x14ac:dyDescent="0.3">
      <c r="A7" s="104" t="s">
        <v>29</v>
      </c>
      <c r="B7" s="105"/>
      <c r="C7" s="105"/>
      <c r="D7" s="105"/>
      <c r="E7" s="105"/>
      <c r="F7" s="105"/>
      <c r="G7" s="106"/>
    </row>
    <row r="8" spans="1:8" x14ac:dyDescent="0.3">
      <c r="A8" s="104" t="s">
        <v>28</v>
      </c>
      <c r="B8" s="105"/>
      <c r="C8" s="105"/>
      <c r="D8" s="105"/>
      <c r="E8" s="105"/>
      <c r="F8" s="105"/>
      <c r="G8" s="106"/>
    </row>
    <row r="9" spans="1:8" x14ac:dyDescent="0.3">
      <c r="A9" s="104" t="s">
        <v>27</v>
      </c>
      <c r="B9" s="105"/>
      <c r="C9" s="105"/>
      <c r="D9" s="105"/>
      <c r="E9" s="105"/>
      <c r="F9" s="105"/>
      <c r="G9" s="106"/>
    </row>
    <row r="10" spans="1:8" x14ac:dyDescent="0.3">
      <c r="A10" s="104" t="s">
        <v>25</v>
      </c>
      <c r="B10" s="105"/>
      <c r="C10" s="105"/>
      <c r="D10" s="105"/>
      <c r="E10" s="105"/>
      <c r="F10" s="105"/>
      <c r="G10" s="106"/>
    </row>
    <row r="11" spans="1:8" x14ac:dyDescent="0.3">
      <c r="A11" s="104" t="s">
        <v>26</v>
      </c>
      <c r="B11" s="105"/>
      <c r="C11" s="105"/>
      <c r="D11" s="105"/>
      <c r="E11" s="105"/>
      <c r="F11" s="105"/>
      <c r="G11" s="106"/>
    </row>
    <row r="12" spans="1:8" x14ac:dyDescent="0.3">
      <c r="A12" s="104" t="s">
        <v>24</v>
      </c>
      <c r="B12" s="105"/>
      <c r="C12" s="105"/>
      <c r="D12" s="105"/>
      <c r="E12" s="105"/>
      <c r="F12" s="105"/>
      <c r="G12" s="106"/>
    </row>
    <row r="13" spans="1:8" ht="15" thickBot="1" x14ac:dyDescent="0.35">
      <c r="A13" s="98" t="s">
        <v>23</v>
      </c>
      <c r="B13" s="99"/>
      <c r="C13" s="99"/>
      <c r="D13" s="99"/>
      <c r="E13" s="99"/>
      <c r="F13" s="99"/>
      <c r="G13" s="100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6" t="s">
        <v>44</v>
      </c>
    </row>
    <row r="15" spans="1:8" ht="27.6" x14ac:dyDescent="0.3">
      <c r="A15" s="5">
        <v>1</v>
      </c>
      <c r="B15" s="18" t="s">
        <v>49</v>
      </c>
      <c r="C15" s="4" t="s">
        <v>18</v>
      </c>
      <c r="D15" s="13" t="s">
        <v>5</v>
      </c>
      <c r="E15" s="22">
        <v>1</v>
      </c>
      <c r="F15" s="23" t="s">
        <v>6</v>
      </c>
      <c r="G15" s="22">
        <v>1</v>
      </c>
    </row>
    <row r="16" spans="1:8" ht="27.6" x14ac:dyDescent="0.3">
      <c r="A16" s="5">
        <v>2</v>
      </c>
      <c r="B16" s="24" t="s">
        <v>38</v>
      </c>
      <c r="C16" s="4" t="s">
        <v>18</v>
      </c>
      <c r="D16" s="13" t="s">
        <v>5</v>
      </c>
      <c r="E16" s="3">
        <v>1</v>
      </c>
      <c r="F16" s="19" t="s">
        <v>6</v>
      </c>
      <c r="G16" s="3">
        <f>E16</f>
        <v>1</v>
      </c>
    </row>
    <row r="17" spans="1:7" ht="21.6" thickBot="1" x14ac:dyDescent="0.35">
      <c r="A17" s="107" t="s">
        <v>15</v>
      </c>
      <c r="B17" s="107"/>
      <c r="C17" s="107"/>
      <c r="D17" s="107"/>
      <c r="E17" s="107"/>
      <c r="F17" s="107"/>
      <c r="G17" s="108"/>
    </row>
    <row r="18" spans="1:7" x14ac:dyDescent="0.3">
      <c r="A18" s="101" t="s">
        <v>13</v>
      </c>
      <c r="B18" s="102"/>
      <c r="C18" s="102"/>
      <c r="D18" s="102"/>
      <c r="E18" s="102"/>
      <c r="F18" s="102"/>
      <c r="G18" s="103"/>
    </row>
    <row r="19" spans="1:7" x14ac:dyDescent="0.3">
      <c r="A19" s="104" t="s">
        <v>22</v>
      </c>
      <c r="B19" s="105"/>
      <c r="C19" s="105"/>
      <c r="D19" s="105"/>
      <c r="E19" s="105"/>
      <c r="F19" s="105"/>
      <c r="G19" s="106"/>
    </row>
    <row r="20" spans="1:7" x14ac:dyDescent="0.3">
      <c r="A20" s="104" t="s">
        <v>29</v>
      </c>
      <c r="B20" s="105"/>
      <c r="C20" s="105"/>
      <c r="D20" s="105"/>
      <c r="E20" s="105"/>
      <c r="F20" s="105"/>
      <c r="G20" s="106"/>
    </row>
    <row r="21" spans="1:7" x14ac:dyDescent="0.3">
      <c r="A21" s="104" t="s">
        <v>28</v>
      </c>
      <c r="B21" s="105"/>
      <c r="C21" s="105"/>
      <c r="D21" s="105"/>
      <c r="E21" s="105"/>
      <c r="F21" s="105"/>
      <c r="G21" s="106"/>
    </row>
    <row r="22" spans="1:7" x14ac:dyDescent="0.3">
      <c r="A22" s="104" t="s">
        <v>27</v>
      </c>
      <c r="B22" s="105"/>
      <c r="C22" s="105"/>
      <c r="D22" s="105"/>
      <c r="E22" s="105"/>
      <c r="F22" s="105"/>
      <c r="G22" s="106"/>
    </row>
    <row r="23" spans="1:7" x14ac:dyDescent="0.3">
      <c r="A23" s="104" t="s">
        <v>25</v>
      </c>
      <c r="B23" s="105"/>
      <c r="C23" s="105"/>
      <c r="D23" s="105"/>
      <c r="E23" s="105"/>
      <c r="F23" s="105"/>
      <c r="G23" s="106"/>
    </row>
    <row r="24" spans="1:7" x14ac:dyDescent="0.3">
      <c r="A24" s="104" t="s">
        <v>26</v>
      </c>
      <c r="B24" s="105"/>
      <c r="C24" s="105"/>
      <c r="D24" s="105"/>
      <c r="E24" s="105"/>
      <c r="F24" s="105"/>
      <c r="G24" s="106"/>
    </row>
    <row r="25" spans="1:7" x14ac:dyDescent="0.3">
      <c r="A25" s="104" t="s">
        <v>24</v>
      </c>
      <c r="B25" s="105"/>
      <c r="C25" s="105"/>
      <c r="D25" s="105"/>
      <c r="E25" s="105"/>
      <c r="F25" s="105"/>
      <c r="G25" s="106"/>
    </row>
    <row r="26" spans="1:7" ht="15" thickBot="1" x14ac:dyDescent="0.35">
      <c r="A26" s="98" t="s">
        <v>23</v>
      </c>
      <c r="B26" s="99"/>
      <c r="C26" s="99"/>
      <c r="D26" s="99"/>
      <c r="E26" s="99"/>
      <c r="F26" s="99"/>
      <c r="G26" s="100"/>
    </row>
    <row r="27" spans="1:7" ht="27.6" x14ac:dyDescent="0.3">
      <c r="A27" s="5" t="s">
        <v>0</v>
      </c>
      <c r="B27" s="5" t="s">
        <v>1</v>
      </c>
      <c r="C27" s="5" t="s">
        <v>10</v>
      </c>
      <c r="D27" s="5" t="s">
        <v>2</v>
      </c>
      <c r="E27" s="5" t="s">
        <v>4</v>
      </c>
      <c r="F27" s="5" t="s">
        <v>3</v>
      </c>
      <c r="G27" s="5" t="s">
        <v>8</v>
      </c>
    </row>
    <row r="28" spans="1:7" ht="31.2" x14ac:dyDescent="0.3">
      <c r="A28" s="2">
        <v>1</v>
      </c>
      <c r="B28" s="37" t="s">
        <v>60</v>
      </c>
      <c r="C28" s="27" t="s">
        <v>18</v>
      </c>
      <c r="D28" s="13" t="s">
        <v>11</v>
      </c>
      <c r="E28" s="29">
        <v>1</v>
      </c>
      <c r="F28" s="30" t="s">
        <v>50</v>
      </c>
      <c r="G28" s="31">
        <v>12</v>
      </c>
    </row>
    <row r="29" spans="1:7" ht="31.2" x14ac:dyDescent="0.3">
      <c r="A29" s="2">
        <v>2</v>
      </c>
      <c r="B29" s="37" t="s">
        <v>73</v>
      </c>
      <c r="C29" s="27" t="s">
        <v>18</v>
      </c>
      <c r="D29" s="13" t="s">
        <v>11</v>
      </c>
      <c r="E29" s="29">
        <v>1</v>
      </c>
      <c r="F29" s="30" t="s">
        <v>52</v>
      </c>
      <c r="G29" s="31">
        <v>12</v>
      </c>
    </row>
    <row r="30" spans="1:7" ht="31.2" x14ac:dyDescent="0.3">
      <c r="A30" s="2">
        <v>3</v>
      </c>
      <c r="B30" s="37" t="s">
        <v>55</v>
      </c>
      <c r="C30" s="27" t="s">
        <v>18</v>
      </c>
      <c r="D30" s="13" t="s">
        <v>11</v>
      </c>
      <c r="E30" s="29">
        <v>1</v>
      </c>
      <c r="F30" s="30" t="s">
        <v>52</v>
      </c>
      <c r="G30" s="31">
        <v>12</v>
      </c>
    </row>
    <row r="31" spans="1:7" ht="31.2" x14ac:dyDescent="0.3">
      <c r="A31" s="2">
        <v>4</v>
      </c>
      <c r="B31" s="26" t="s">
        <v>80</v>
      </c>
      <c r="C31" s="27" t="s">
        <v>18</v>
      </c>
      <c r="D31" s="13" t="s">
        <v>7</v>
      </c>
      <c r="E31" s="29">
        <v>1</v>
      </c>
      <c r="F31" s="30" t="s">
        <v>52</v>
      </c>
      <c r="G31" s="31">
        <v>12</v>
      </c>
    </row>
    <row r="32" spans="1:7" ht="21.6" thickBot="1" x14ac:dyDescent="0.35">
      <c r="A32" s="107" t="s">
        <v>16</v>
      </c>
      <c r="B32" s="107"/>
      <c r="C32" s="107"/>
      <c r="D32" s="107"/>
      <c r="E32" s="107"/>
      <c r="F32" s="107"/>
      <c r="G32" s="108"/>
    </row>
    <row r="33" spans="1:7" x14ac:dyDescent="0.3">
      <c r="A33" s="101" t="s">
        <v>13</v>
      </c>
      <c r="B33" s="102"/>
      <c r="C33" s="102"/>
      <c r="D33" s="102"/>
      <c r="E33" s="102"/>
      <c r="F33" s="102"/>
      <c r="G33" s="103"/>
    </row>
    <row r="34" spans="1:7" x14ac:dyDescent="0.3">
      <c r="A34" s="104" t="s">
        <v>22</v>
      </c>
      <c r="B34" s="105"/>
      <c r="C34" s="105"/>
      <c r="D34" s="105"/>
      <c r="E34" s="105"/>
      <c r="F34" s="105"/>
      <c r="G34" s="106"/>
    </row>
    <row r="35" spans="1:7" x14ac:dyDescent="0.3">
      <c r="A35" s="104" t="s">
        <v>29</v>
      </c>
      <c r="B35" s="105"/>
      <c r="C35" s="105"/>
      <c r="D35" s="105"/>
      <c r="E35" s="105"/>
      <c r="F35" s="105"/>
      <c r="G35" s="106"/>
    </row>
    <row r="36" spans="1:7" x14ac:dyDescent="0.3">
      <c r="A36" s="104" t="s">
        <v>28</v>
      </c>
      <c r="B36" s="105"/>
      <c r="C36" s="105"/>
      <c r="D36" s="105"/>
      <c r="E36" s="105"/>
      <c r="F36" s="105"/>
      <c r="G36" s="106"/>
    </row>
    <row r="37" spans="1:7" x14ac:dyDescent="0.3">
      <c r="A37" s="104" t="s">
        <v>27</v>
      </c>
      <c r="B37" s="105"/>
      <c r="C37" s="105"/>
      <c r="D37" s="105"/>
      <c r="E37" s="105"/>
      <c r="F37" s="105"/>
      <c r="G37" s="106"/>
    </row>
    <row r="38" spans="1:7" x14ac:dyDescent="0.3">
      <c r="A38" s="104" t="s">
        <v>25</v>
      </c>
      <c r="B38" s="105"/>
      <c r="C38" s="105"/>
      <c r="D38" s="105"/>
      <c r="E38" s="105"/>
      <c r="F38" s="105"/>
      <c r="G38" s="106"/>
    </row>
    <row r="39" spans="1:7" x14ac:dyDescent="0.3">
      <c r="A39" s="104" t="s">
        <v>26</v>
      </c>
      <c r="B39" s="105"/>
      <c r="C39" s="105"/>
      <c r="D39" s="105"/>
      <c r="E39" s="105"/>
      <c r="F39" s="105"/>
      <c r="G39" s="106"/>
    </row>
    <row r="40" spans="1:7" x14ac:dyDescent="0.3">
      <c r="A40" s="104" t="s">
        <v>24</v>
      </c>
      <c r="B40" s="105"/>
      <c r="C40" s="105"/>
      <c r="D40" s="105"/>
      <c r="E40" s="105"/>
      <c r="F40" s="105"/>
      <c r="G40" s="106"/>
    </row>
    <row r="41" spans="1:7" ht="15" thickBot="1" x14ac:dyDescent="0.35">
      <c r="A41" s="98" t="s">
        <v>23</v>
      </c>
      <c r="B41" s="99"/>
      <c r="C41" s="99"/>
      <c r="D41" s="99"/>
      <c r="E41" s="99"/>
      <c r="F41" s="99"/>
      <c r="G41" s="100"/>
    </row>
    <row r="42" spans="1:7" ht="27.6" x14ac:dyDescent="0.3">
      <c r="A42" s="5" t="s">
        <v>0</v>
      </c>
      <c r="B42" s="5" t="s">
        <v>1</v>
      </c>
      <c r="C42" s="5" t="s">
        <v>10</v>
      </c>
      <c r="D42" s="5" t="s">
        <v>2</v>
      </c>
      <c r="E42" s="5" t="s">
        <v>4</v>
      </c>
      <c r="F42" s="5" t="s">
        <v>3</v>
      </c>
      <c r="G42" s="5" t="s">
        <v>8</v>
      </c>
    </row>
    <row r="43" spans="1:7" ht="31.2" x14ac:dyDescent="0.3">
      <c r="A43" s="1">
        <v>1</v>
      </c>
      <c r="B43" s="32" t="s">
        <v>53</v>
      </c>
      <c r="C43" s="27" t="s">
        <v>18</v>
      </c>
      <c r="D43" s="28" t="s">
        <v>5</v>
      </c>
      <c r="E43" s="29">
        <v>1</v>
      </c>
      <c r="F43" s="25" t="s">
        <v>17</v>
      </c>
      <c r="G43" s="31">
        <v>1</v>
      </c>
    </row>
    <row r="44" spans="1:7" ht="31.2" x14ac:dyDescent="0.3">
      <c r="A44" s="1">
        <v>2</v>
      </c>
      <c r="B44" s="26" t="s">
        <v>51</v>
      </c>
      <c r="C44" s="27" t="s">
        <v>18</v>
      </c>
      <c r="D44" s="28" t="s">
        <v>7</v>
      </c>
      <c r="E44" s="29">
        <v>1</v>
      </c>
      <c r="F44" s="30" t="s">
        <v>6</v>
      </c>
      <c r="G44" s="31">
        <v>1</v>
      </c>
    </row>
    <row r="45" spans="1:7" ht="31.2" x14ac:dyDescent="0.3">
      <c r="A45" s="1">
        <v>3</v>
      </c>
      <c r="B45" s="26" t="s">
        <v>34</v>
      </c>
      <c r="C45" s="27" t="s">
        <v>18</v>
      </c>
      <c r="D45" s="28" t="s">
        <v>7</v>
      </c>
      <c r="E45" s="29">
        <v>1</v>
      </c>
      <c r="F45" s="35" t="s">
        <v>6</v>
      </c>
      <c r="G45" s="31">
        <v>1</v>
      </c>
    </row>
    <row r="46" spans="1:7" ht="21" x14ac:dyDescent="0.3">
      <c r="A46" s="107" t="s">
        <v>14</v>
      </c>
      <c r="B46" s="107"/>
      <c r="C46" s="107"/>
      <c r="D46" s="107"/>
      <c r="E46" s="107"/>
      <c r="F46" s="107"/>
      <c r="G46" s="108"/>
    </row>
    <row r="47" spans="1:7" ht="27.6" x14ac:dyDescent="0.3">
      <c r="A47" s="2" t="s">
        <v>0</v>
      </c>
      <c r="B47" s="2" t="s">
        <v>1</v>
      </c>
      <c r="C47" s="2" t="s">
        <v>10</v>
      </c>
      <c r="D47" s="2" t="s">
        <v>2</v>
      </c>
      <c r="E47" s="2" t="s">
        <v>4</v>
      </c>
      <c r="F47" s="2" t="s">
        <v>3</v>
      </c>
      <c r="G47" s="2" t="s">
        <v>8</v>
      </c>
    </row>
    <row r="48" spans="1:7" ht="27.6" x14ac:dyDescent="0.3">
      <c r="A48" s="1">
        <v>1</v>
      </c>
      <c r="B48" s="9" t="s">
        <v>30</v>
      </c>
      <c r="C48" s="4" t="s">
        <v>18</v>
      </c>
      <c r="D48" s="17" t="s">
        <v>9</v>
      </c>
      <c r="E48" s="3">
        <v>1</v>
      </c>
      <c r="F48" s="1" t="s">
        <v>6</v>
      </c>
      <c r="G48" s="3">
        <f t="shared" ref="G48:G55" si="0">E48</f>
        <v>1</v>
      </c>
    </row>
    <row r="49" spans="1:7" ht="27.6" x14ac:dyDescent="0.3">
      <c r="A49" s="1">
        <v>2</v>
      </c>
      <c r="B49" s="8" t="s">
        <v>33</v>
      </c>
      <c r="C49" s="4" t="s">
        <v>18</v>
      </c>
      <c r="D49" s="17" t="s">
        <v>9</v>
      </c>
      <c r="E49" s="3">
        <v>1</v>
      </c>
      <c r="F49" s="1" t="s">
        <v>6</v>
      </c>
      <c r="G49" s="3">
        <f t="shared" si="0"/>
        <v>1</v>
      </c>
    </row>
    <row r="50" spans="1:7" ht="27.6" x14ac:dyDescent="0.3">
      <c r="A50" s="1">
        <v>3</v>
      </c>
      <c r="B50" s="9" t="s">
        <v>31</v>
      </c>
      <c r="C50" s="4" t="s">
        <v>18</v>
      </c>
      <c r="D50" s="17" t="s">
        <v>9</v>
      </c>
      <c r="E50" s="3">
        <v>1</v>
      </c>
      <c r="F50" s="1" t="s">
        <v>6</v>
      </c>
      <c r="G50" s="3">
        <f t="shared" si="0"/>
        <v>1</v>
      </c>
    </row>
    <row r="51" spans="1:7" ht="27.6" x14ac:dyDescent="0.3">
      <c r="A51" s="1">
        <v>4</v>
      </c>
      <c r="B51" s="8" t="s">
        <v>32</v>
      </c>
      <c r="C51" s="4" t="s">
        <v>18</v>
      </c>
      <c r="D51" s="17" t="s">
        <v>9</v>
      </c>
      <c r="E51" s="3">
        <v>1</v>
      </c>
      <c r="F51" s="1" t="s">
        <v>6</v>
      </c>
      <c r="G51" s="3">
        <f t="shared" si="0"/>
        <v>1</v>
      </c>
    </row>
    <row r="52" spans="1:7" ht="27.6" x14ac:dyDescent="0.3">
      <c r="A52" s="1">
        <v>5</v>
      </c>
      <c r="B52" s="38" t="s">
        <v>63</v>
      </c>
      <c r="C52" s="4" t="s">
        <v>18</v>
      </c>
      <c r="D52" s="13" t="s">
        <v>43</v>
      </c>
      <c r="E52" s="39">
        <v>12</v>
      </c>
      <c r="F52" s="20" t="s">
        <v>6</v>
      </c>
      <c r="G52" s="39">
        <f t="shared" si="0"/>
        <v>12</v>
      </c>
    </row>
    <row r="53" spans="1:7" ht="27.6" x14ac:dyDescent="0.3">
      <c r="A53" s="1">
        <v>6</v>
      </c>
      <c r="B53" s="38" t="s">
        <v>64</v>
      </c>
      <c r="C53" s="4" t="s">
        <v>18</v>
      </c>
      <c r="D53" s="13" t="s">
        <v>43</v>
      </c>
      <c r="E53" s="39">
        <v>12</v>
      </c>
      <c r="F53" s="20" t="s">
        <v>6</v>
      </c>
      <c r="G53" s="39">
        <f t="shared" si="0"/>
        <v>12</v>
      </c>
    </row>
    <row r="54" spans="1:7" ht="27.6" x14ac:dyDescent="0.3">
      <c r="A54" s="1">
        <v>7</v>
      </c>
      <c r="B54" s="36" t="s">
        <v>61</v>
      </c>
      <c r="C54" s="4" t="s">
        <v>18</v>
      </c>
      <c r="D54" s="13" t="s">
        <v>43</v>
      </c>
      <c r="E54" s="39">
        <v>12</v>
      </c>
      <c r="F54" s="20" t="s">
        <v>6</v>
      </c>
      <c r="G54" s="39">
        <f t="shared" si="0"/>
        <v>12</v>
      </c>
    </row>
    <row r="55" spans="1:7" ht="27.6" x14ac:dyDescent="0.3">
      <c r="A55" s="1">
        <v>8</v>
      </c>
      <c r="B55" s="21" t="s">
        <v>48</v>
      </c>
      <c r="C55" s="4" t="s">
        <v>18</v>
      </c>
      <c r="D55" s="13" t="s">
        <v>43</v>
      </c>
      <c r="E55" s="39">
        <v>12</v>
      </c>
      <c r="F55" s="20" t="s">
        <v>6</v>
      </c>
      <c r="G55" s="39">
        <f t="shared" si="0"/>
        <v>12</v>
      </c>
    </row>
    <row r="56" spans="1:7" ht="27.6" x14ac:dyDescent="0.3">
      <c r="A56" s="1">
        <v>9</v>
      </c>
      <c r="B56" s="38" t="s">
        <v>65</v>
      </c>
      <c r="C56" s="4" t="s">
        <v>18</v>
      </c>
      <c r="D56" s="13" t="s">
        <v>43</v>
      </c>
      <c r="E56" s="11">
        <v>12</v>
      </c>
      <c r="F56" s="5" t="s">
        <v>6</v>
      </c>
      <c r="G56" s="11">
        <v>12</v>
      </c>
    </row>
  </sheetData>
  <sortState xmlns:xlrd2="http://schemas.microsoft.com/office/spreadsheetml/2017/richdata2" ref="B29:D31">
    <sortCondition ref="B28:B31"/>
  </sortState>
  <mergeCells count="35">
    <mergeCell ref="A40:G40"/>
    <mergeCell ref="A41:G41"/>
    <mergeCell ref="A46:G46"/>
    <mergeCell ref="A34:G34"/>
    <mergeCell ref="A35:G35"/>
    <mergeCell ref="A36:G36"/>
    <mergeCell ref="A37:G37"/>
    <mergeCell ref="A38:G38"/>
    <mergeCell ref="A39:G39"/>
    <mergeCell ref="A33:G33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32:G32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48:D49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 B53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D15:D16 D28:D30</xm:sqref>
        </x14:dataValidation>
        <x14:dataValidation type="list" allowBlank="1" showInputMessage="1" showErrorMessage="1" xr:uid="{67EEBD79-1762-460D-9365-4762DC7161CC}">
          <x14:formula1>
            <xm:f>Виды!$A$1:$A$6</xm:f>
          </x14:formula1>
          <xm:sqref>D31 D52:D56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5A2E-40CF-4019-9A59-85E7F59ED39D}"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47" customWidth="1"/>
    <col min="5" max="5" width="15.5546875" style="47" customWidth="1"/>
    <col min="6" max="6" width="14.88671875" style="47" customWidth="1"/>
    <col min="7" max="7" width="14.44140625" style="47" customWidth="1"/>
    <col min="8" max="16384" width="9.109375" hidden="1"/>
  </cols>
  <sheetData>
    <row r="1" spans="1:7" ht="82.8" customHeight="1" x14ac:dyDescent="0.3">
      <c r="A1" s="137" t="s">
        <v>102</v>
      </c>
      <c r="B1" s="137"/>
      <c r="C1" s="137"/>
      <c r="D1" s="137"/>
      <c r="E1" s="137"/>
      <c r="F1" s="137"/>
      <c r="G1" s="137"/>
    </row>
    <row r="2" spans="1:7" ht="21" x14ac:dyDescent="0.3">
      <c r="A2" s="40" t="s">
        <v>83</v>
      </c>
      <c r="B2" s="41" t="s">
        <v>84</v>
      </c>
      <c r="C2" s="127" t="s">
        <v>101</v>
      </c>
      <c r="D2" s="127"/>
      <c r="E2" s="127"/>
      <c r="F2" s="127"/>
      <c r="G2" s="127"/>
    </row>
    <row r="3" spans="1:7" ht="18" x14ac:dyDescent="0.35">
      <c r="A3" s="128" t="s">
        <v>85</v>
      </c>
      <c r="B3" s="129"/>
      <c r="C3" s="130">
        <f>D19</f>
        <v>12</v>
      </c>
      <c r="D3" s="130"/>
      <c r="E3" s="130"/>
      <c r="F3" s="130"/>
      <c r="G3" s="130"/>
    </row>
    <row r="4" spans="1:7" ht="50.25" customHeight="1" x14ac:dyDescent="0.3">
      <c r="A4" s="131" t="s">
        <v>86</v>
      </c>
      <c r="B4" s="132"/>
      <c r="C4" s="133" t="s">
        <v>78</v>
      </c>
      <c r="D4" s="133"/>
      <c r="E4" s="133"/>
      <c r="F4" s="133"/>
      <c r="G4" s="133"/>
    </row>
    <row r="5" spans="1:7" ht="14.4" x14ac:dyDescent="0.3">
      <c r="A5" s="134" t="s">
        <v>13</v>
      </c>
      <c r="B5" s="135"/>
      <c r="C5" s="135"/>
      <c r="D5" s="135"/>
      <c r="E5" s="135"/>
      <c r="F5" s="135"/>
      <c r="G5" s="135"/>
    </row>
    <row r="6" spans="1:7" ht="14.4" x14ac:dyDescent="0.3">
      <c r="A6" s="115" t="s">
        <v>87</v>
      </c>
      <c r="B6" s="116"/>
      <c r="C6" s="116"/>
      <c r="D6" s="116"/>
      <c r="E6" s="116"/>
      <c r="F6" s="116"/>
      <c r="G6" s="116"/>
    </row>
    <row r="7" spans="1:7" ht="14.4" x14ac:dyDescent="0.3">
      <c r="A7" s="115" t="s">
        <v>88</v>
      </c>
      <c r="B7" s="116"/>
      <c r="C7" s="116"/>
      <c r="D7" s="116"/>
      <c r="E7" s="116"/>
      <c r="F7" s="116"/>
      <c r="G7" s="116"/>
    </row>
    <row r="8" spans="1:7" ht="14.4" x14ac:dyDescent="0.3">
      <c r="A8" s="115" t="s">
        <v>89</v>
      </c>
      <c r="B8" s="116"/>
      <c r="C8" s="116"/>
      <c r="D8" s="116"/>
      <c r="E8" s="116"/>
      <c r="F8" s="116"/>
      <c r="G8" s="116"/>
    </row>
    <row r="9" spans="1:7" ht="14.4" x14ac:dyDescent="0.3">
      <c r="A9" s="115" t="s">
        <v>90</v>
      </c>
      <c r="B9" s="116"/>
      <c r="C9" s="116"/>
      <c r="D9" s="116"/>
      <c r="E9" s="116"/>
      <c r="F9" s="116"/>
      <c r="G9" s="116"/>
    </row>
    <row r="10" spans="1:7" ht="14.4" x14ac:dyDescent="0.3">
      <c r="A10" s="115" t="s">
        <v>91</v>
      </c>
      <c r="B10" s="116"/>
      <c r="C10" s="116"/>
      <c r="D10" s="116"/>
      <c r="E10" s="116"/>
      <c r="F10" s="116"/>
      <c r="G10" s="116"/>
    </row>
    <row r="11" spans="1:7" ht="14.4" x14ac:dyDescent="0.3">
      <c r="A11" s="115" t="s">
        <v>92</v>
      </c>
      <c r="B11" s="116"/>
      <c r="C11" s="116"/>
      <c r="D11" s="116"/>
      <c r="E11" s="116"/>
      <c r="F11" s="116"/>
      <c r="G11" s="116"/>
    </row>
    <row r="12" spans="1:7" ht="14.4" x14ac:dyDescent="0.3">
      <c r="A12" s="115" t="s">
        <v>93</v>
      </c>
      <c r="B12" s="116"/>
      <c r="C12" s="116"/>
      <c r="D12" s="116"/>
      <c r="E12" s="116"/>
      <c r="F12" s="116"/>
      <c r="G12" s="116"/>
    </row>
    <row r="13" spans="1:7" ht="14.4" x14ac:dyDescent="0.3">
      <c r="A13" s="117" t="s">
        <v>23</v>
      </c>
      <c r="B13" s="118"/>
      <c r="C13" s="118"/>
      <c r="D13" s="118"/>
      <c r="E13" s="118"/>
      <c r="F13" s="118"/>
      <c r="G13" s="118"/>
    </row>
    <row r="14" spans="1:7" ht="17.399999999999999" x14ac:dyDescent="0.3">
      <c r="A14" s="119" t="s">
        <v>12</v>
      </c>
      <c r="B14" s="120"/>
      <c r="C14" s="120"/>
      <c r="D14" s="120"/>
      <c r="E14" s="114"/>
      <c r="F14" s="114"/>
      <c r="G14" s="120"/>
    </row>
    <row r="15" spans="1:7" s="47" customFormat="1" ht="46.8" x14ac:dyDescent="0.3">
      <c r="A15" s="42" t="s">
        <v>0</v>
      </c>
      <c r="B15" s="42" t="s">
        <v>1</v>
      </c>
      <c r="C15" s="43" t="s">
        <v>10</v>
      </c>
      <c r="D15" s="43" t="s">
        <v>2</v>
      </c>
      <c r="E15" s="44"/>
      <c r="F15" s="45"/>
      <c r="G15" s="46" t="s">
        <v>94</v>
      </c>
    </row>
    <row r="16" spans="1:7" s="47" customFormat="1" ht="31.2" x14ac:dyDescent="0.3">
      <c r="A16" s="48">
        <v>1</v>
      </c>
      <c r="B16" s="32" t="s">
        <v>49</v>
      </c>
      <c r="C16" s="49" t="s">
        <v>18</v>
      </c>
      <c r="D16" s="28" t="s">
        <v>5</v>
      </c>
      <c r="E16" s="50"/>
      <c r="F16" s="51"/>
      <c r="G16" s="52">
        <v>1</v>
      </c>
    </row>
    <row r="17" spans="1:7" s="47" customFormat="1" ht="31.2" x14ac:dyDescent="0.3">
      <c r="A17" s="53">
        <v>2</v>
      </c>
      <c r="B17" s="54" t="s">
        <v>38</v>
      </c>
      <c r="C17" s="55" t="s">
        <v>18</v>
      </c>
      <c r="D17" s="56" t="s">
        <v>5</v>
      </c>
      <c r="E17" s="50"/>
      <c r="F17" s="51"/>
      <c r="G17" s="57">
        <v>1</v>
      </c>
    </row>
    <row r="18" spans="1:7" ht="17.399999999999999" x14ac:dyDescent="0.3">
      <c r="A18" s="121" t="s">
        <v>95</v>
      </c>
      <c r="B18" s="122"/>
      <c r="C18" s="122"/>
      <c r="D18" s="123">
        <v>1</v>
      </c>
      <c r="E18" s="123"/>
      <c r="F18" s="123"/>
      <c r="G18" s="123"/>
    </row>
    <row r="19" spans="1:7" x14ac:dyDescent="0.3">
      <c r="A19" s="124" t="s">
        <v>19</v>
      </c>
      <c r="B19" s="125"/>
      <c r="C19" s="125"/>
      <c r="D19" s="126">
        <v>12</v>
      </c>
      <c r="E19" s="126"/>
      <c r="F19" s="126"/>
      <c r="G19" s="126"/>
    </row>
    <row r="20" spans="1:7" s="47" customFormat="1" ht="46.8" x14ac:dyDescent="0.3">
      <c r="A20" s="42" t="s">
        <v>0</v>
      </c>
      <c r="B20" s="42" t="s">
        <v>1</v>
      </c>
      <c r="C20" s="42" t="s">
        <v>10</v>
      </c>
      <c r="D20" s="42" t="s">
        <v>2</v>
      </c>
      <c r="E20" s="42" t="s">
        <v>96</v>
      </c>
      <c r="F20" s="42" t="s">
        <v>97</v>
      </c>
      <c r="G20" s="42" t="s">
        <v>94</v>
      </c>
    </row>
    <row r="21" spans="1:7" ht="31.2" x14ac:dyDescent="0.3">
      <c r="A21" s="58">
        <v>1</v>
      </c>
      <c r="B21" s="26" t="s">
        <v>60</v>
      </c>
      <c r="C21" s="27" t="s">
        <v>18</v>
      </c>
      <c r="D21" s="13" t="s">
        <v>11</v>
      </c>
      <c r="E21" s="29">
        <v>1</v>
      </c>
      <c r="F21" s="31" t="s">
        <v>98</v>
      </c>
      <c r="G21" s="31">
        <f t="shared" ref="G21:G24" si="0">$D$19*E21/IF(F21="на 1 р.м.",1,IF(F21="на 2 р.м.",2,#VALUE!))</f>
        <v>12</v>
      </c>
    </row>
    <row r="22" spans="1:7" ht="31.2" x14ac:dyDescent="0.3">
      <c r="A22" s="58">
        <v>2</v>
      </c>
      <c r="B22" s="26" t="s">
        <v>73</v>
      </c>
      <c r="C22" s="27" t="s">
        <v>18</v>
      </c>
      <c r="D22" s="13" t="s">
        <v>11</v>
      </c>
      <c r="E22" s="29">
        <v>1</v>
      </c>
      <c r="F22" s="31" t="s">
        <v>98</v>
      </c>
      <c r="G22" s="31">
        <f t="shared" si="0"/>
        <v>12</v>
      </c>
    </row>
    <row r="23" spans="1:7" ht="31.2" x14ac:dyDescent="0.3">
      <c r="A23" s="58">
        <v>3</v>
      </c>
      <c r="B23" s="26" t="s">
        <v>55</v>
      </c>
      <c r="C23" s="27" t="s">
        <v>18</v>
      </c>
      <c r="D23" s="13" t="s">
        <v>11</v>
      </c>
      <c r="E23" s="29">
        <v>1</v>
      </c>
      <c r="F23" s="31" t="s">
        <v>98</v>
      </c>
      <c r="G23" s="31">
        <f t="shared" si="0"/>
        <v>12</v>
      </c>
    </row>
    <row r="24" spans="1:7" ht="31.2" x14ac:dyDescent="0.3">
      <c r="A24" s="58">
        <v>4</v>
      </c>
      <c r="B24" s="26" t="s">
        <v>80</v>
      </c>
      <c r="C24" s="27" t="s">
        <v>18</v>
      </c>
      <c r="D24" s="13" t="s">
        <v>7</v>
      </c>
      <c r="E24" s="29">
        <v>1</v>
      </c>
      <c r="F24" s="31" t="s">
        <v>98</v>
      </c>
      <c r="G24" s="31">
        <f t="shared" si="0"/>
        <v>12</v>
      </c>
    </row>
    <row r="25" spans="1:7" ht="17.399999999999999" x14ac:dyDescent="0.3">
      <c r="A25" s="111" t="s">
        <v>16</v>
      </c>
      <c r="B25" s="112"/>
      <c r="C25" s="112"/>
      <c r="D25" s="112"/>
      <c r="E25" s="113"/>
      <c r="F25" s="113"/>
      <c r="G25" s="112"/>
    </row>
    <row r="26" spans="1:7" s="47" customFormat="1" ht="46.8" x14ac:dyDescent="0.3">
      <c r="A26" s="42" t="s">
        <v>0</v>
      </c>
      <c r="B26" s="42" t="s">
        <v>1</v>
      </c>
      <c r="C26" s="43" t="s">
        <v>10</v>
      </c>
      <c r="D26" s="43" t="s">
        <v>2</v>
      </c>
      <c r="E26" s="44"/>
      <c r="F26" s="45"/>
      <c r="G26" s="46" t="s">
        <v>94</v>
      </c>
    </row>
    <row r="27" spans="1:7" s="47" customFormat="1" ht="31.2" x14ac:dyDescent="0.3">
      <c r="A27" s="59">
        <v>1</v>
      </c>
      <c r="B27" s="32" t="s">
        <v>53</v>
      </c>
      <c r="C27" s="27" t="s">
        <v>18</v>
      </c>
      <c r="D27" s="60" t="s">
        <v>5</v>
      </c>
      <c r="E27" s="61"/>
      <c r="F27" s="62"/>
      <c r="G27" s="52">
        <v>1</v>
      </c>
    </row>
    <row r="28" spans="1:7" s="47" customFormat="1" ht="31.2" x14ac:dyDescent="0.3">
      <c r="A28" s="59">
        <v>2</v>
      </c>
      <c r="B28" s="26" t="s">
        <v>51</v>
      </c>
      <c r="C28" s="27" t="s">
        <v>18</v>
      </c>
      <c r="D28" s="60" t="s">
        <v>7</v>
      </c>
      <c r="E28" s="61"/>
      <c r="F28" s="62"/>
      <c r="G28" s="52">
        <v>1</v>
      </c>
    </row>
    <row r="29" spans="1:7" s="47" customFormat="1" ht="31.2" x14ac:dyDescent="0.3">
      <c r="A29" s="59">
        <v>3</v>
      </c>
      <c r="B29" s="26" t="s">
        <v>34</v>
      </c>
      <c r="C29" s="27" t="s">
        <v>18</v>
      </c>
      <c r="D29" s="60" t="s">
        <v>7</v>
      </c>
      <c r="E29" s="63"/>
      <c r="F29" s="64"/>
      <c r="G29" s="52">
        <v>1</v>
      </c>
    </row>
    <row r="30" spans="1:7" ht="17.399999999999999" x14ac:dyDescent="0.3">
      <c r="A30" s="111" t="s">
        <v>14</v>
      </c>
      <c r="B30" s="112"/>
      <c r="C30" s="112"/>
      <c r="D30" s="112"/>
      <c r="E30" s="114"/>
      <c r="F30" s="114"/>
      <c r="G30" s="112"/>
    </row>
    <row r="31" spans="1:7" s="47" customFormat="1" ht="46.8" x14ac:dyDescent="0.3">
      <c r="A31" s="42" t="s">
        <v>0</v>
      </c>
      <c r="B31" s="42" t="s">
        <v>1</v>
      </c>
      <c r="C31" s="43" t="s">
        <v>10</v>
      </c>
      <c r="D31" s="43" t="s">
        <v>2</v>
      </c>
      <c r="E31" s="44"/>
      <c r="F31" s="45"/>
      <c r="G31" s="46" t="s">
        <v>94</v>
      </c>
    </row>
    <row r="32" spans="1:7" s="47" customFormat="1" ht="31.2" x14ac:dyDescent="0.3">
      <c r="A32" s="59">
        <v>1</v>
      </c>
      <c r="B32" s="32" t="s">
        <v>30</v>
      </c>
      <c r="C32" s="49" t="s">
        <v>18</v>
      </c>
      <c r="D32" s="60" t="s">
        <v>9</v>
      </c>
      <c r="E32" s="50"/>
      <c r="F32" s="51"/>
      <c r="G32" s="65">
        <v>1</v>
      </c>
    </row>
    <row r="33" spans="1:7" s="47" customFormat="1" ht="31.2" x14ac:dyDescent="0.3">
      <c r="A33" s="59">
        <v>2</v>
      </c>
      <c r="B33" s="26" t="s">
        <v>33</v>
      </c>
      <c r="C33" s="49" t="s">
        <v>18</v>
      </c>
      <c r="D33" s="60" t="s">
        <v>9</v>
      </c>
      <c r="E33" s="50"/>
      <c r="F33" s="51"/>
      <c r="G33" s="65">
        <v>1</v>
      </c>
    </row>
    <row r="34" spans="1:7" s="47" customFormat="1" ht="31.2" x14ac:dyDescent="0.3">
      <c r="A34" s="59">
        <v>3</v>
      </c>
      <c r="B34" s="66" t="s">
        <v>46</v>
      </c>
      <c r="C34" s="49" t="s">
        <v>18</v>
      </c>
      <c r="D34" s="60" t="s">
        <v>99</v>
      </c>
      <c r="E34" s="50"/>
      <c r="F34" s="51"/>
      <c r="G34" s="52">
        <f>$C$3</f>
        <v>12</v>
      </c>
    </row>
    <row r="35" spans="1:7" s="47" customFormat="1" ht="31.2" x14ac:dyDescent="0.3">
      <c r="A35" s="59">
        <v>4</v>
      </c>
      <c r="B35" s="32" t="s">
        <v>31</v>
      </c>
      <c r="C35" s="49" t="s">
        <v>18</v>
      </c>
      <c r="D35" s="60" t="s">
        <v>9</v>
      </c>
      <c r="E35" s="67"/>
      <c r="F35" s="68"/>
      <c r="G35" s="65">
        <v>1</v>
      </c>
    </row>
    <row r="36" spans="1:7" s="47" customFormat="1" ht="31.2" x14ac:dyDescent="0.3">
      <c r="A36" s="59">
        <v>5</v>
      </c>
      <c r="B36" s="69" t="s">
        <v>48</v>
      </c>
      <c r="C36" s="49" t="s">
        <v>18</v>
      </c>
      <c r="D36" s="60" t="s">
        <v>99</v>
      </c>
      <c r="E36" s="67"/>
      <c r="F36" s="68"/>
      <c r="G36" s="52">
        <f>$C$3</f>
        <v>12</v>
      </c>
    </row>
    <row r="37" spans="1:7" s="47" customFormat="1" ht="31.2" x14ac:dyDescent="0.3">
      <c r="A37" s="59">
        <v>6</v>
      </c>
      <c r="B37" s="26" t="s">
        <v>32</v>
      </c>
      <c r="C37" s="49" t="s">
        <v>18</v>
      </c>
      <c r="D37" s="60" t="s">
        <v>9</v>
      </c>
      <c r="E37" s="67"/>
      <c r="F37" s="68"/>
      <c r="G37" s="65">
        <v>1</v>
      </c>
    </row>
    <row r="38" spans="1:7" ht="31.2" x14ac:dyDescent="0.3">
      <c r="A38" s="59">
        <v>6</v>
      </c>
      <c r="B38" s="26" t="s">
        <v>63</v>
      </c>
      <c r="C38" s="4" t="s">
        <v>18</v>
      </c>
      <c r="D38" s="60" t="s">
        <v>99</v>
      </c>
      <c r="E38" s="67"/>
      <c r="F38" s="68"/>
      <c r="G38" s="52">
        <f t="shared" ref="G38:G41" si="1">$C$3</f>
        <v>12</v>
      </c>
    </row>
    <row r="39" spans="1:7" ht="31.2" x14ac:dyDescent="0.3">
      <c r="A39" s="59">
        <v>6</v>
      </c>
      <c r="B39" s="26" t="s">
        <v>64</v>
      </c>
      <c r="C39" s="4" t="s">
        <v>18</v>
      </c>
      <c r="D39" s="60" t="s">
        <v>99</v>
      </c>
      <c r="E39" s="67"/>
      <c r="F39" s="68"/>
      <c r="G39" s="52">
        <f t="shared" si="1"/>
        <v>12</v>
      </c>
    </row>
    <row r="40" spans="1:7" ht="27.6" x14ac:dyDescent="0.3">
      <c r="A40" s="59">
        <v>6</v>
      </c>
      <c r="B40" s="26" t="s">
        <v>61</v>
      </c>
      <c r="C40" s="4" t="s">
        <v>18</v>
      </c>
      <c r="D40" s="60" t="s">
        <v>99</v>
      </c>
      <c r="E40" s="67"/>
      <c r="F40" s="68"/>
      <c r="G40" s="52">
        <f t="shared" si="1"/>
        <v>12</v>
      </c>
    </row>
    <row r="41" spans="1:7" ht="27.6" x14ac:dyDescent="0.3">
      <c r="A41" s="59">
        <v>6</v>
      </c>
      <c r="B41" s="26" t="s">
        <v>65</v>
      </c>
      <c r="C41" s="4" t="s">
        <v>18</v>
      </c>
      <c r="D41" s="60" t="s">
        <v>99</v>
      </c>
      <c r="E41" s="70"/>
      <c r="F41" s="71"/>
      <c r="G41" s="52">
        <f t="shared" si="1"/>
        <v>12</v>
      </c>
    </row>
  </sheetData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5:G25"/>
    <mergeCell ref="A30:G30"/>
    <mergeCell ref="A12:G12"/>
    <mergeCell ref="A13:G13"/>
    <mergeCell ref="A14:G14"/>
    <mergeCell ref="A18:C18"/>
    <mergeCell ref="D18:G18"/>
    <mergeCell ref="A19:C19"/>
    <mergeCell ref="D19:G19"/>
  </mergeCells>
  <conditionalFormatting sqref="B37:B41">
    <cfRule type="cellIs" dxfId="57" priority="30" operator="equal">
      <formula>"Аппаратный тренажер "</formula>
    </cfRule>
  </conditionalFormatting>
  <conditionalFormatting sqref="D16:D17 D21:D24">
    <cfRule type="cellIs" dxfId="56" priority="18" operator="equal">
      <formula>"СИЗ"</formula>
    </cfRule>
    <cfRule type="cellIs" dxfId="55" priority="19" operator="equal">
      <formula>"Охрана труда"</formula>
    </cfRule>
    <cfRule type="endsWith" dxfId="54" priority="20" operator="endsWith" text="Оборудование">
      <formula>RIGHT(D16,LEN("Оборудование"))="Оборудование"</formula>
    </cfRule>
    <cfRule type="containsText" dxfId="53" priority="21" operator="containsText" text="Программное обеспечение">
      <formula>NOT(ISERROR(SEARCH("Программное обеспечение",D16)))</formula>
    </cfRule>
    <cfRule type="endsWith" dxfId="52" priority="22" operator="endsWith" text="Оборудование IT">
      <formula>RIGHT(D16,LEN("Оборудование IT"))="Оборудование IT"</formula>
    </cfRule>
    <cfRule type="containsText" dxfId="51" priority="23" operator="containsText" text="Мебель">
      <formula>NOT(ISERROR(SEARCH("Мебель",D16)))</formula>
    </cfRule>
  </conditionalFormatting>
  <conditionalFormatting sqref="D27:D29">
    <cfRule type="cellIs" dxfId="50" priority="24" operator="equal">
      <formula>"СИЗ"</formula>
    </cfRule>
    <cfRule type="cellIs" dxfId="49" priority="25" operator="equal">
      <formula>"Охрана труда"</formula>
    </cfRule>
    <cfRule type="endsWith" dxfId="48" priority="26" operator="endsWith" text="Оборудование">
      <formula>RIGHT(D27,LEN("Оборудование"))="Оборудование"</formula>
    </cfRule>
    <cfRule type="containsText" dxfId="47" priority="27" operator="containsText" text="Программное обеспечение">
      <formula>NOT(ISERROR(SEARCH("Программное обеспечение",D27)))</formula>
    </cfRule>
    <cfRule type="endsWith" dxfId="46" priority="28" operator="endsWith" text="Оборудование IT">
      <formula>RIGHT(D27,LEN("Оборудование IT"))="Оборудование IT"</formula>
    </cfRule>
    <cfRule type="containsText" dxfId="45" priority="29" operator="containsText" text="Мебель">
      <formula>NOT(ISERROR(SEARCH("Мебель",D27)))</formula>
    </cfRule>
  </conditionalFormatting>
  <conditionalFormatting sqref="D32:D41">
    <cfRule type="expression" dxfId="44" priority="1">
      <formula>EXACT("Учебные пособия",D32)</formula>
    </cfRule>
    <cfRule type="expression" dxfId="43" priority="2">
      <formula>EXACT("СИЗ",D32)</formula>
    </cfRule>
    <cfRule type="expression" dxfId="42" priority="3">
      <formula>EXACT("Охрана труда",D32)</formula>
    </cfRule>
    <cfRule type="expression" dxfId="41" priority="4">
      <formula>EXACT("Программное обеспечение",D32)</formula>
    </cfRule>
    <cfRule type="expression" dxfId="40" priority="5">
      <formula>EXACT("Оборудование IT",D32)</formula>
    </cfRule>
    <cfRule type="expression" dxfId="39" priority="6">
      <formula>EXACT("Мебель",D32)</formula>
    </cfRule>
    <cfRule type="expression" dxfId="38" priority="7">
      <formula>EXACT("Оборудование",D32)</formula>
    </cfRule>
  </conditionalFormatting>
  <dataValidations count="4">
    <dataValidation allowBlank="1" showErrorMessage="1" sqref="B2:C17 D18 B19:C20 B25:C37 B42:C1048576" xr:uid="{8A1F36EE-76E8-4D0C-8FAB-F32411BEFE7A}"/>
    <dataValidation type="list" allowBlank="1" showInputMessage="1" showErrorMessage="1" sqref="F21:F24" xr:uid="{81768812-0285-4B4D-9EBE-E11D39435F89}">
      <formula1>"на 1 р.м.,на 2 р.м."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9" xr:uid="{A7EF6682-DE9D-45F2-A865-84226A56E362}"/>
    <dataValidation type="list" allowBlank="1" showInputMessage="1" showErrorMessage="1" sqref="D16:D17 D25 D2:D14 D27:D30 D32:D1048576" xr:uid="{6586F07D-DE1B-453A-9BF0-6200D6531016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261D37-BD34-4373-A966-80B0ACEA147C}">
          <x14:formula1>
            <xm:f>Виды!$A$1:$A$6</xm:f>
          </x14:formula1>
          <xm:sqref>D24</xm:sqref>
        </x14:dataValidation>
        <x14:dataValidation type="list" allowBlank="1" showInputMessage="1" showErrorMessage="1" xr:uid="{D82F39FD-2BF0-4675-9C52-B30DB311A3B2}">
          <x14:formula1>
            <xm:f>Виды!$A$1:$A$4</xm:f>
          </x14:formula1>
          <xm:sqref>D21:D23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36"/>
  <sheetViews>
    <sheetView zoomScaleNormal="100" workbookViewId="0">
      <pane ySplit="2" topLeftCell="A3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style="47" customWidth="1"/>
    <col min="2" max="2" width="60.88671875" style="90" customWidth="1"/>
    <col min="3" max="3" width="54.44140625" style="47" customWidth="1"/>
    <col min="4" max="4" width="21.44140625" style="91" customWidth="1"/>
    <col min="5" max="5" width="12" style="47" customWidth="1"/>
    <col min="6" max="6" width="26.6640625" style="47" hidden="1" customWidth="1"/>
    <col min="7" max="7" width="0" style="47" hidden="1" customWidth="1"/>
    <col min="8" max="8" width="26.6640625" style="47" hidden="1" customWidth="1"/>
    <col min="9" max="16384" width="0" style="47" hidden="1"/>
  </cols>
  <sheetData>
    <row r="1" spans="1:6" s="12" customFormat="1" ht="41.4" x14ac:dyDescent="0.3">
      <c r="A1" s="72" t="s">
        <v>0</v>
      </c>
      <c r="B1" s="73" t="s">
        <v>1</v>
      </c>
      <c r="C1" s="72" t="s">
        <v>10</v>
      </c>
      <c r="D1" s="72" t="s">
        <v>2</v>
      </c>
      <c r="E1" s="74" t="s">
        <v>94</v>
      </c>
    </row>
    <row r="2" spans="1:6" customFormat="1" ht="21" x14ac:dyDescent="0.3">
      <c r="A2" s="136" t="s">
        <v>7</v>
      </c>
      <c r="B2" s="136"/>
      <c r="C2" s="136"/>
      <c r="D2" s="136"/>
      <c r="E2" s="136"/>
    </row>
    <row r="3" spans="1:6" ht="31.2" x14ac:dyDescent="0.3">
      <c r="A3" s="78">
        <v>1</v>
      </c>
      <c r="B3" s="33" t="s">
        <v>42</v>
      </c>
      <c r="C3" s="79" t="s">
        <v>18</v>
      </c>
      <c r="D3" s="28" t="s">
        <v>7</v>
      </c>
      <c r="E3" s="80">
        <v>1</v>
      </c>
      <c r="F3" s="81" t="e">
        <f>COUNTIF(#REF!,B3)</f>
        <v>#REF!</v>
      </c>
    </row>
    <row r="4" spans="1:6" ht="31.2" x14ac:dyDescent="0.3">
      <c r="A4" s="78">
        <v>2</v>
      </c>
      <c r="B4" s="33" t="s">
        <v>41</v>
      </c>
      <c r="C4" s="79" t="s">
        <v>18</v>
      </c>
      <c r="D4" s="28" t="s">
        <v>7</v>
      </c>
      <c r="E4" s="80">
        <v>1</v>
      </c>
      <c r="F4" s="81" t="e">
        <f>COUNTIF(#REF!,B4)</f>
        <v>#REF!</v>
      </c>
    </row>
    <row r="5" spans="1:6" ht="31.2" x14ac:dyDescent="0.3">
      <c r="A5" s="78">
        <v>3</v>
      </c>
      <c r="B5" s="33" t="s">
        <v>40</v>
      </c>
      <c r="C5" s="79" t="s">
        <v>18</v>
      </c>
      <c r="D5" s="28" t="s">
        <v>7</v>
      </c>
      <c r="E5" s="80">
        <v>1</v>
      </c>
      <c r="F5" s="81" t="e">
        <f>COUNTIF(#REF!,B5)</f>
        <v>#REF!</v>
      </c>
    </row>
    <row r="6" spans="1:6" ht="31.2" x14ac:dyDescent="0.3">
      <c r="A6" s="78">
        <v>4</v>
      </c>
      <c r="B6" s="75" t="s">
        <v>47</v>
      </c>
      <c r="C6" s="79" t="s">
        <v>18</v>
      </c>
      <c r="D6" s="28" t="s">
        <v>7</v>
      </c>
      <c r="E6" s="80">
        <v>1</v>
      </c>
      <c r="F6" s="81"/>
    </row>
    <row r="7" spans="1:6" ht="31.2" x14ac:dyDescent="0.3">
      <c r="A7" s="78">
        <v>5</v>
      </c>
      <c r="B7" s="82" t="s">
        <v>45</v>
      </c>
      <c r="C7" s="79" t="s">
        <v>18</v>
      </c>
      <c r="D7" s="28" t="s">
        <v>7</v>
      </c>
      <c r="E7" s="83">
        <v>1</v>
      </c>
      <c r="F7" s="81" t="e">
        <f>COUNTIF(#REF!,B7)</f>
        <v>#REF!</v>
      </c>
    </row>
    <row r="8" spans="1:6" ht="31.2" x14ac:dyDescent="0.3">
      <c r="A8" s="78">
        <v>6</v>
      </c>
      <c r="B8" s="84" t="s">
        <v>77</v>
      </c>
      <c r="C8" s="79" t="s">
        <v>18</v>
      </c>
      <c r="D8" s="28" t="s">
        <v>7</v>
      </c>
      <c r="E8" s="83">
        <v>1</v>
      </c>
      <c r="F8" s="81"/>
    </row>
    <row r="9" spans="1:6" ht="31.2" x14ac:dyDescent="0.3">
      <c r="A9" s="78">
        <v>7</v>
      </c>
      <c r="B9" s="85" t="s">
        <v>82</v>
      </c>
      <c r="C9" s="79" t="s">
        <v>18</v>
      </c>
      <c r="D9" s="28" t="s">
        <v>7</v>
      </c>
      <c r="E9" s="83">
        <v>1</v>
      </c>
      <c r="F9" s="81"/>
    </row>
    <row r="10" spans="1:6" ht="31.2" x14ac:dyDescent="0.3">
      <c r="A10" s="78">
        <v>8</v>
      </c>
      <c r="B10" s="86" t="s">
        <v>62</v>
      </c>
      <c r="C10" s="79" t="s">
        <v>18</v>
      </c>
      <c r="D10" s="28" t="s">
        <v>7</v>
      </c>
      <c r="E10" s="83">
        <v>1</v>
      </c>
      <c r="F10" s="81"/>
    </row>
    <row r="11" spans="1:6" customFormat="1" ht="21" x14ac:dyDescent="0.3">
      <c r="A11" s="136" t="s">
        <v>5</v>
      </c>
      <c r="B11" s="136"/>
      <c r="C11" s="136"/>
      <c r="D11" s="136"/>
      <c r="E11" s="136"/>
      <c r="F11" s="15"/>
    </row>
    <row r="12" spans="1:6" ht="31.2" x14ac:dyDescent="0.3">
      <c r="A12" s="78">
        <v>1</v>
      </c>
      <c r="B12" s="87" t="s">
        <v>36</v>
      </c>
      <c r="C12" s="79" t="s">
        <v>18</v>
      </c>
      <c r="D12" s="28" t="s">
        <v>5</v>
      </c>
      <c r="E12" s="76">
        <v>1</v>
      </c>
      <c r="F12" s="81" t="e">
        <f>COUNTIF(#REF!,B12)</f>
        <v>#REF!</v>
      </c>
    </row>
    <row r="13" spans="1:6" ht="31.2" x14ac:dyDescent="0.3">
      <c r="A13" s="78">
        <v>2</v>
      </c>
      <c r="B13" s="33" t="s">
        <v>35</v>
      </c>
      <c r="C13" s="79" t="s">
        <v>18</v>
      </c>
      <c r="D13" s="28" t="s">
        <v>5</v>
      </c>
      <c r="E13" s="76">
        <v>1</v>
      </c>
      <c r="F13" s="81" t="e">
        <f>COUNTIF(#REF!,B13)</f>
        <v>#REF!</v>
      </c>
    </row>
    <row r="14" spans="1:6" ht="31.2" x14ac:dyDescent="0.3">
      <c r="A14" s="78">
        <v>4</v>
      </c>
      <c r="B14" s="33" t="s">
        <v>53</v>
      </c>
      <c r="C14" s="34" t="s">
        <v>18</v>
      </c>
      <c r="D14" s="28" t="s">
        <v>5</v>
      </c>
      <c r="E14" s="76">
        <v>1</v>
      </c>
      <c r="F14" s="81" t="e">
        <f>COUNTIF(#REF!,B14)</f>
        <v>#REF!</v>
      </c>
    </row>
    <row r="15" spans="1:6" ht="31.2" x14ac:dyDescent="0.3">
      <c r="A15" s="48">
        <v>5</v>
      </c>
      <c r="B15" s="87" t="s">
        <v>38</v>
      </c>
      <c r="C15" s="79" t="s">
        <v>18</v>
      </c>
      <c r="D15" s="28" t="s">
        <v>5</v>
      </c>
      <c r="E15" s="76">
        <v>1</v>
      </c>
      <c r="F15" s="81" t="e">
        <f>COUNTIF(#REF!,B15)</f>
        <v>#REF!</v>
      </c>
    </row>
    <row r="16" spans="1:6" ht="31.2" x14ac:dyDescent="0.3">
      <c r="A16" s="78">
        <v>6</v>
      </c>
      <c r="B16" s="33" t="s">
        <v>39</v>
      </c>
      <c r="C16" s="79" t="s">
        <v>18</v>
      </c>
      <c r="D16" s="28" t="s">
        <v>5</v>
      </c>
      <c r="E16" s="76">
        <v>1</v>
      </c>
      <c r="F16" s="81" t="e">
        <f>COUNTIF(#REF!,B16)</f>
        <v>#REF!</v>
      </c>
    </row>
    <row r="17" spans="1:6" ht="31.2" x14ac:dyDescent="0.3">
      <c r="A17" s="78">
        <v>7</v>
      </c>
      <c r="B17" s="26" t="s">
        <v>37</v>
      </c>
      <c r="C17" s="49" t="s">
        <v>18</v>
      </c>
      <c r="D17" s="28" t="s">
        <v>5</v>
      </c>
      <c r="E17" s="76">
        <v>1</v>
      </c>
      <c r="F17" s="81"/>
    </row>
    <row r="18" spans="1:6" customFormat="1" ht="21" x14ac:dyDescent="0.3">
      <c r="A18" s="136" t="s">
        <v>11</v>
      </c>
      <c r="B18" s="136"/>
      <c r="C18" s="136"/>
      <c r="D18" s="136"/>
      <c r="E18" s="136"/>
      <c r="F18" s="15"/>
    </row>
    <row r="19" spans="1:6" ht="31.2" x14ac:dyDescent="0.3">
      <c r="A19" s="77">
        <v>1</v>
      </c>
      <c r="B19" s="88" t="s">
        <v>74</v>
      </c>
      <c r="C19" s="79" t="s">
        <v>18</v>
      </c>
      <c r="D19" s="28" t="s">
        <v>11</v>
      </c>
      <c r="E19" s="76">
        <v>1</v>
      </c>
      <c r="F19" s="81"/>
    </row>
    <row r="20" spans="1:6" ht="31.2" x14ac:dyDescent="0.3">
      <c r="A20" s="77">
        <v>2</v>
      </c>
      <c r="B20" s="88" t="s">
        <v>76</v>
      </c>
      <c r="C20" s="79" t="s">
        <v>18</v>
      </c>
      <c r="D20" s="28" t="s">
        <v>11</v>
      </c>
      <c r="E20" s="76">
        <v>1</v>
      </c>
      <c r="F20" s="81"/>
    </row>
    <row r="21" spans="1:6" ht="31.2" x14ac:dyDescent="0.3">
      <c r="A21" s="77">
        <v>3</v>
      </c>
      <c r="B21" s="86" t="s">
        <v>70</v>
      </c>
      <c r="C21" s="79" t="s">
        <v>18</v>
      </c>
      <c r="D21" s="28" t="s">
        <v>11</v>
      </c>
      <c r="E21" s="76">
        <v>1</v>
      </c>
      <c r="F21" s="81"/>
    </row>
    <row r="22" spans="1:6" ht="31.2" x14ac:dyDescent="0.3">
      <c r="A22" s="77">
        <v>4</v>
      </c>
      <c r="B22" s="84" t="s">
        <v>54</v>
      </c>
      <c r="C22" s="79" t="s">
        <v>18</v>
      </c>
      <c r="D22" s="28" t="s">
        <v>11</v>
      </c>
      <c r="E22" s="76">
        <v>1</v>
      </c>
      <c r="F22" s="81"/>
    </row>
    <row r="23" spans="1:6" ht="31.2" x14ac:dyDescent="0.3">
      <c r="A23" s="77">
        <v>5</v>
      </c>
      <c r="B23" s="88" t="s">
        <v>72</v>
      </c>
      <c r="C23" s="79" t="s">
        <v>18</v>
      </c>
      <c r="D23" s="28" t="s">
        <v>11</v>
      </c>
      <c r="E23" s="76">
        <v>1</v>
      </c>
      <c r="F23" s="81"/>
    </row>
    <row r="24" spans="1:6" ht="31.2" x14ac:dyDescent="0.3">
      <c r="A24" s="77">
        <v>6</v>
      </c>
      <c r="B24" s="84" t="s">
        <v>56</v>
      </c>
      <c r="C24" s="79" t="s">
        <v>18</v>
      </c>
      <c r="D24" s="28" t="s">
        <v>11</v>
      </c>
      <c r="E24" s="76">
        <v>1</v>
      </c>
    </row>
    <row r="25" spans="1:6" ht="31.2" x14ac:dyDescent="0.3">
      <c r="A25" s="77">
        <v>7</v>
      </c>
      <c r="B25" s="86" t="s">
        <v>67</v>
      </c>
      <c r="C25" s="79" t="s">
        <v>18</v>
      </c>
      <c r="D25" s="28" t="s">
        <v>11</v>
      </c>
      <c r="E25" s="76">
        <v>1</v>
      </c>
    </row>
    <row r="26" spans="1:6" ht="31.2" x14ac:dyDescent="0.3">
      <c r="A26" s="77">
        <v>8</v>
      </c>
      <c r="B26" s="86" t="s">
        <v>69</v>
      </c>
      <c r="C26" s="79" t="s">
        <v>18</v>
      </c>
      <c r="D26" s="28" t="s">
        <v>11</v>
      </c>
      <c r="E26" s="76">
        <v>1</v>
      </c>
    </row>
    <row r="27" spans="1:6" ht="31.2" x14ac:dyDescent="0.3">
      <c r="A27" s="77">
        <v>9</v>
      </c>
      <c r="B27" s="86" t="s">
        <v>71</v>
      </c>
      <c r="C27" s="79" t="s">
        <v>18</v>
      </c>
      <c r="D27" s="28" t="s">
        <v>11</v>
      </c>
      <c r="E27" s="76">
        <v>1</v>
      </c>
    </row>
    <row r="28" spans="1:6" ht="31.2" x14ac:dyDescent="0.3">
      <c r="A28" s="77">
        <v>10</v>
      </c>
      <c r="B28" s="89" t="s">
        <v>81</v>
      </c>
      <c r="C28" s="79" t="s">
        <v>18</v>
      </c>
      <c r="D28" s="28" t="s">
        <v>11</v>
      </c>
      <c r="E28" s="76">
        <v>1</v>
      </c>
    </row>
    <row r="29" spans="1:6" ht="31.2" x14ac:dyDescent="0.3">
      <c r="A29" s="77">
        <v>11</v>
      </c>
      <c r="B29" s="86" t="s">
        <v>66</v>
      </c>
      <c r="C29" s="79" t="s">
        <v>18</v>
      </c>
      <c r="D29" s="28" t="s">
        <v>11</v>
      </c>
      <c r="E29" s="76">
        <v>1</v>
      </c>
    </row>
    <row r="30" spans="1:6" ht="31.2" x14ac:dyDescent="0.3">
      <c r="A30" s="77">
        <v>12</v>
      </c>
      <c r="B30" s="85" t="s">
        <v>57</v>
      </c>
      <c r="C30" s="79" t="s">
        <v>18</v>
      </c>
      <c r="D30" s="28" t="s">
        <v>11</v>
      </c>
      <c r="E30" s="76">
        <v>1</v>
      </c>
    </row>
    <row r="31" spans="1:6" ht="31.2" x14ac:dyDescent="0.3">
      <c r="A31" s="77">
        <v>13</v>
      </c>
      <c r="B31" s="86" t="s">
        <v>58</v>
      </c>
      <c r="C31" s="79" t="s">
        <v>18</v>
      </c>
      <c r="D31" s="28" t="s">
        <v>11</v>
      </c>
      <c r="E31" s="76">
        <v>1</v>
      </c>
    </row>
    <row r="32" spans="1:6" ht="31.2" x14ac:dyDescent="0.3">
      <c r="A32" s="77">
        <v>14</v>
      </c>
      <c r="B32" s="86" t="s">
        <v>68</v>
      </c>
      <c r="C32" s="79" t="s">
        <v>18</v>
      </c>
      <c r="D32" s="28" t="s">
        <v>11</v>
      </c>
      <c r="E32" s="76">
        <v>1</v>
      </c>
    </row>
    <row r="33" spans="1:6" ht="31.2" x14ac:dyDescent="0.3">
      <c r="A33" s="77">
        <v>15</v>
      </c>
      <c r="B33" s="85" t="s">
        <v>59</v>
      </c>
      <c r="C33" s="79" t="s">
        <v>18</v>
      </c>
      <c r="D33" s="28" t="s">
        <v>11</v>
      </c>
      <c r="E33" s="76">
        <v>1</v>
      </c>
    </row>
    <row r="34" spans="1:6" ht="31.2" x14ac:dyDescent="0.3">
      <c r="A34" s="77">
        <v>16</v>
      </c>
      <c r="B34" s="88" t="s">
        <v>75</v>
      </c>
      <c r="C34" s="79" t="s">
        <v>18</v>
      </c>
      <c r="D34" s="28" t="s">
        <v>11</v>
      </c>
      <c r="E34" s="76">
        <v>1</v>
      </c>
    </row>
    <row r="35" spans="1:6" x14ac:dyDescent="0.3">
      <c r="F35" s="81"/>
    </row>
    <row r="36" spans="1:6" x14ac:dyDescent="0.3">
      <c r="F36" s="81" t="e">
        <f>COUNTIF(#REF!,#REF!)</f>
        <v>#REF!</v>
      </c>
    </row>
  </sheetData>
  <sortState xmlns:xlrd2="http://schemas.microsoft.com/office/spreadsheetml/2017/richdata2" ref="B19:B34">
    <sortCondition ref="B19:B34"/>
  </sortState>
  <mergeCells count="3">
    <mergeCell ref="A2:E2"/>
    <mergeCell ref="A11:E11"/>
    <mergeCell ref="A18:E18"/>
  </mergeCells>
  <conditionalFormatting sqref="D1">
    <cfRule type="endsWith" dxfId="37" priority="1" operator="endsWith" text="Оборудование">
      <formula>RIGHT(D1,LEN("Оборудование"))="Оборудование"</formula>
    </cfRule>
    <cfRule type="containsText" dxfId="36" priority="2" operator="containsText" text="Программное обеспечение">
      <formula>NOT(ISERROR(SEARCH("Программное обеспечение",D1)))</formula>
    </cfRule>
    <cfRule type="endsWith" dxfId="35" priority="3" operator="endsWith" text="Оборудование IT">
      <formula>RIGHT(D1,LEN("Оборудование IT"))="Оборудование IT"</formula>
    </cfRule>
    <cfRule type="containsText" dxfId="34" priority="4" operator="containsText" text="Мебель">
      <formula>NOT(ISERROR(SEARCH("Мебель",D1)))</formula>
    </cfRule>
  </conditionalFormatting>
  <conditionalFormatting sqref="D3:D10">
    <cfRule type="expression" dxfId="33" priority="5">
      <formula>EXACT("Учебное пособие",D3)</formula>
    </cfRule>
    <cfRule type="expression" dxfId="32" priority="6">
      <formula>EXACT("СИЗ",D3)</formula>
    </cfRule>
    <cfRule type="expression" dxfId="31" priority="7">
      <formula>EXACT("Охрана труда",D3)</formula>
    </cfRule>
    <cfRule type="expression" dxfId="30" priority="8">
      <formula>EXACT("Программное обеспечение",D3)</formula>
    </cfRule>
    <cfRule type="expression" dxfId="29" priority="9">
      <formula>EXACT("Оборудование IT",D3)</formula>
    </cfRule>
    <cfRule type="expression" dxfId="28" priority="10">
      <formula>EXACT("Мебель",D3)</formula>
    </cfRule>
    <cfRule type="expression" dxfId="27" priority="11">
      <formula>EXACT("Оборудование",D3)</formula>
    </cfRule>
  </conditionalFormatting>
  <conditionalFormatting sqref="D12:D17">
    <cfRule type="expression" dxfId="26" priority="12">
      <formula>EXACT("Учебное пособие",D12)</formula>
    </cfRule>
    <cfRule type="expression" dxfId="25" priority="13">
      <formula>EXACT("СИЗ",D12)</formula>
    </cfRule>
    <cfRule type="expression" dxfId="24" priority="14">
      <formula>EXACT("Охрана труда",D12)</formula>
    </cfRule>
    <cfRule type="expression" dxfId="23" priority="15">
      <formula>EXACT("Программное обеспечение",D12)</formula>
    </cfRule>
    <cfRule type="expression" dxfId="22" priority="16">
      <formula>EXACT("Оборудование IT",D12)</formula>
    </cfRule>
    <cfRule type="expression" dxfId="21" priority="17">
      <formula>EXACT("Мебель",D12)</formula>
    </cfRule>
    <cfRule type="expression" dxfId="20" priority="18">
      <formula>EXACT("Оборудование",D12)</formula>
    </cfRule>
  </conditionalFormatting>
  <conditionalFormatting sqref="D19:D34">
    <cfRule type="expression" dxfId="19" priority="19">
      <formula>EXACT("Учебное пособие",D19)</formula>
    </cfRule>
    <cfRule type="expression" dxfId="18" priority="20">
      <formula>EXACT("СИЗ",D19)</formula>
    </cfRule>
    <cfRule type="expression" dxfId="17" priority="21">
      <formula>EXACT("Охрана труда",D19)</formula>
    </cfRule>
    <cfRule type="expression" dxfId="16" priority="22">
      <formula>EXACT("Программное обеспечение",D19)</formula>
    </cfRule>
    <cfRule type="expression" dxfId="15" priority="23">
      <formula>EXACT("Оборудование IT",D19)</formula>
    </cfRule>
    <cfRule type="expression" dxfId="14" priority="24">
      <formula>EXACT("Мебель",D19)</formula>
    </cfRule>
    <cfRule type="expression" dxfId="13" priority="25">
      <formula>EXACT("Оборудование",D19)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 B25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" xr:uid="{3D2963EC-5316-43AD-BD61-9D535E282C7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D35:D1048576 D18 D2 D11</xm:sqref>
        </x14:dataValidation>
        <x14:dataValidation type="list" allowBlank="1" showInputMessage="1" showErrorMessage="1" xr:uid="{0E7F9902-424F-456D-8F9C-D06428462321}">
          <x14:formula1>
            <xm:f>Виды!$A$1:$A$7</xm:f>
          </x14:formula1>
          <xm:sqref>D19:D34 D12:D17 D3:D10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28" t="s">
        <v>7</v>
      </c>
    </row>
    <row r="2" spans="1:1" ht="15.6" x14ac:dyDescent="0.3">
      <c r="A2" s="28" t="s">
        <v>11</v>
      </c>
    </row>
    <row r="3" spans="1:1" ht="15.6" x14ac:dyDescent="0.3">
      <c r="A3" s="28" t="s">
        <v>5</v>
      </c>
    </row>
    <row r="4" spans="1:1" ht="15.6" x14ac:dyDescent="0.3">
      <c r="A4" s="28" t="s">
        <v>20</v>
      </c>
    </row>
    <row r="5" spans="1:1" ht="15.6" x14ac:dyDescent="0.3">
      <c r="A5" s="28" t="s">
        <v>9</v>
      </c>
    </row>
    <row r="6" spans="1:1" ht="15.6" x14ac:dyDescent="0.3">
      <c r="A6" s="28" t="s">
        <v>99</v>
      </c>
    </row>
    <row r="7" spans="1:1" ht="15.6" x14ac:dyDescent="0.3">
      <c r="A7" s="28" t="s">
        <v>100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2026-03-25T07:52:36Z</dcterms:modified>
</cp:coreProperties>
</file>