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Для РЭГ\"/>
    </mc:Choice>
  </mc:AlternateContent>
  <xr:revisionPtr revIDLastSave="0" documentId="13_ncr:1_{010AEDF1-6CDC-45AF-A915-AAB7EBB37419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зона'!$A$1:$H$18</definedName>
    <definedName name="_xlnm._FilterDatabase" localSheetId="5" hidden="1">'Охрана труда'!$A$1:$H$4</definedName>
    <definedName name="_xlnm._FilterDatabase" localSheetId="4" hidden="1">'Рабочее место преподавателя'!$A$1:$H$13</definedName>
    <definedName name="_xlnm._FilterDatabase" localSheetId="3" hidden="1">'Рабочее место учащегося'!$A$1:$H$29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60" i="6" l="1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18" i="10"/>
  <c r="G15" i="10"/>
  <c r="G5" i="10"/>
  <c r="G6" i="10"/>
  <c r="G4" i="10"/>
  <c r="G3" i="10"/>
  <c r="G2" i="10"/>
  <c r="G14" i="10"/>
  <c r="G10" i="10"/>
  <c r="G7" i="10"/>
  <c r="G16" i="10"/>
  <c r="G11" i="10"/>
  <c r="G12" i="10"/>
  <c r="G17" i="10"/>
  <c r="G8" i="10"/>
  <c r="G9" i="10"/>
  <c r="G20" i="11"/>
  <c r="G27" i="11"/>
  <c r="G6" i="11"/>
  <c r="G28" i="11"/>
  <c r="G25" i="11"/>
  <c r="G14" i="11"/>
  <c r="G4" i="11"/>
  <c r="G13" i="11"/>
  <c r="G3" i="11"/>
  <c r="G2" i="11"/>
  <c r="G24" i="11"/>
  <c r="G23" i="11"/>
  <c r="G7" i="11"/>
  <c r="G26" i="11"/>
  <c r="G12" i="11"/>
  <c r="G10" i="11"/>
  <c r="G9" i="11"/>
  <c r="G18" i="11"/>
  <c r="G29" i="11"/>
  <c r="G11" i="11"/>
  <c r="G22" i="11"/>
  <c r="G16" i="11"/>
  <c r="G15" i="11"/>
  <c r="G21" i="11"/>
  <c r="G5" i="11"/>
  <c r="G8" i="11"/>
  <c r="G19" i="11"/>
  <c r="G2" i="12"/>
  <c r="G3" i="12"/>
  <c r="G8" i="12"/>
  <c r="G6" i="12"/>
  <c r="G4" i="12"/>
  <c r="G5" i="12"/>
  <c r="G10" i="12"/>
  <c r="G13" i="12"/>
  <c r="G9" i="12"/>
  <c r="G12" i="12"/>
  <c r="G11" i="12"/>
  <c r="G2" i="13"/>
  <c r="G3" i="13"/>
  <c r="F2" i="12"/>
  <c r="F8" i="12"/>
  <c r="F6" i="12"/>
  <c r="F4" i="12"/>
  <c r="F5" i="12"/>
  <c r="F10" i="12"/>
  <c r="F13" i="12"/>
  <c r="F9" i="12"/>
  <c r="F11" i="12"/>
  <c r="F7" i="12"/>
  <c r="G78" i="14"/>
  <c r="G76" i="14"/>
  <c r="G75" i="14"/>
  <c r="G74" i="14"/>
  <c r="G73" i="14"/>
  <c r="G72" i="14"/>
  <c r="G71" i="14"/>
  <c r="G70" i="14"/>
  <c r="G68" i="14"/>
  <c r="G67" i="14"/>
  <c r="G58" i="6" l="1"/>
  <c r="G23" i="6"/>
  <c r="G24" i="6"/>
  <c r="G22" i="6"/>
  <c r="G13" i="10" l="1"/>
  <c r="G17" i="11"/>
  <c r="G7" i="12"/>
  <c r="G4" i="13"/>
  <c r="G63" i="6"/>
  <c r="G61" i="6" l="1"/>
</calcChain>
</file>

<file path=xl/sharedStrings.xml><?xml version="1.0" encoding="utf-8"?>
<sst xmlns="http://schemas.openxmlformats.org/spreadsheetml/2006/main" count="985" uniqueCount="237">
  <si>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</si>
  <si>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</si>
  <si>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</si>
  <si>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</si>
  <si>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</si>
  <si>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</si>
  <si>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</si>
  <si>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</si>
  <si>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</si>
  <si>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</si>
  <si>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</si>
  <si>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</si>
  <si>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</si>
  <si>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</si>
  <si>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</si>
  <si>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</si>
  <si>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</si>
  <si>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</si>
  <si>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</si>
  <si>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</si>
  <si>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</si>
  <si>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</si>
  <si>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</si>
  <si>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</si>
  <si>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</si>
  <si>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</si>
  <si>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</si>
  <si>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</si>
  <si>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</si>
  <si>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</si>
  <si>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</si>
  <si>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</si>
  <si>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</si>
  <si>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</si>
  <si>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</si>
  <si>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</si>
  <si>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</si>
  <si>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</si>
  <si>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</si>
  <si>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</si>
  <si>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</si>
  <si>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</si>
  <si>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</si>
  <si>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</si>
  <si>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</si>
  <si>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</si>
  <si>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</si>
  <si>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</si>
  <si>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</si>
  <si>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</si>
  <si>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</si>
  <si>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</si>
  <si>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</si>
  <si>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</si>
  <si>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</si>
  <si>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</si>
  <si>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</si>
  <si>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</si>
  <si>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</si>
  <si>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</si>
  <si>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</si>
  <si>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Рабочее место учащегося №2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</si>
  <si>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</si>
  <si>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</si>
  <si>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</si>
  <si>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</si>
  <si>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</si>
  <si>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</si>
  <si>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</si>
  <si>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</si>
  <si>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</si>
  <si>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</si>
  <si>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</si>
  <si>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</si>
  <si>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</si>
  <si>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Транспортная отрасль</t>
  </si>
  <si>
    <t>Алтайский край</t>
  </si>
  <si>
    <t>КГБПОУ «Алтайский транспортный техникум»</t>
  </si>
  <si>
    <t>Сварочно-ремонтная зона</t>
  </si>
  <si>
    <t>15.01.05 Сварщик (частично механизированной сварки (наплавки))
23.01.17 Мастер по ремонту и обслуживанию автомобилей
23.02.07 Техническое обслуживание и ремонт двигателей, систем и агрегатов автомобилей</t>
  </si>
  <si>
    <t>Инфраструктурный лист для оснащения образовательно-производственного центра (кластера)
транспортной отрасли Алтайского края</t>
  </si>
  <si>
    <t xml:space="preserve">Основная информация об образовательно-производственном центре (кластере): </t>
  </si>
  <si>
    <t>Субъект Российской Федерации: Алтайский край</t>
  </si>
  <si>
    <t>Базовая организация кластера: КГБПОУ "Алтайский транспортный техникум"</t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</si>
  <si>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город Барнаул, улица Юрина, 166</t>
    </r>
  </si>
  <si>
    <t>3. Зона под вид работ Сварочно-ремонтная зона (8 рабочих мест)</t>
  </si>
  <si>
    <t>Площадь зоны: не менее 164 кв.м.</t>
  </si>
  <si>
    <t xml:space="preserve">Освещение: Допустимо верхнее искусственное освещение ( не менее 600 люкс) </t>
  </si>
  <si>
    <t>Интернет : Подключение  ноутбуков к беспроводному интернету (с возможностью подключения к проводному интернету) 	  со скоростью обмена не менее 1/0 20 Мб/с</t>
  </si>
  <si>
    <t xml:space="preserve">Электричество: 22 подключения к сети  по (220 Вольт и 380 Вольт)	</t>
  </si>
  <si>
    <t>Контур заземления для электропитания и сети слаботочных подключений (при необходимости) :  требуется</t>
  </si>
  <si>
    <t>Покрытие пола: бетон  - 164 кв.м. на всю зону</t>
  </si>
  <si>
    <t>Подведение/ отведение ГХВС (при необходимости) : требуется</t>
  </si>
  <si>
    <t>Подведение сжатого воздуха (при необходимости):  требуется</t>
  </si>
  <si>
    <t>Источник финансирования</t>
  </si>
  <si>
    <t>Позиционеры для закрепления заготовок  в пространственных положениях</t>
  </si>
  <si>
    <t>Макс. грузоподъемность не менее 10000 кг, макс. расстояние эксцентричности не менее 200 мм, макс. высота центра тяжести не менее 400 мм, макс. угол наклона 0–120°, скорость вращения планшайбы не менее 0,05–5 об/мин</t>
  </si>
  <si>
    <t>ФБ</t>
  </si>
  <si>
    <t>Лампы для контроля ВИК на штативах</t>
  </si>
  <si>
    <t>Светодиодная , 220 В</t>
  </si>
  <si>
    <t>Комплект ВИК</t>
  </si>
  <si>
    <t>Линейка не менее 150 мм, штангенциркуль, угольник поверочный кл.1, шаблон радиусный №1, шаблон радиусный №3, набор щупов не менее  70 мм,универсальный шаблон сварщика, лупа измерительная 10х, лупа просмотровая 2х</t>
  </si>
  <si>
    <t>Тумбы под станок</t>
  </si>
  <si>
    <t>Каркас сварной металлический, нагрузка не менее 500 кг, регулируемые опоры , габариты не менее  600 х 750 х 1100 (мм)</t>
  </si>
  <si>
    <t>Плазморезка</t>
  </si>
  <si>
    <t xml:space="preserve">Толщина реза металла до 30 мм, </t>
  </si>
  <si>
    <t>Печь для прокалки электродов</t>
  </si>
  <si>
    <t>Малогабаритная камерная печь сопротивления, фронтальный способ загрузки, масса загрузки электродов  не менее 10 кг., мощность не менее 700 ВТ</t>
  </si>
  <si>
    <t>Тележка для перевозки баллонов</t>
  </si>
  <si>
    <t>Ручная, двухколесная</t>
  </si>
  <si>
    <t xml:space="preserve">Заточной станок </t>
  </si>
  <si>
    <t>Диаметр диска не менее 150 мм,номинальное число оборотов не менее 2950 об/мин , прозрачные экраны для защиты оператора от продуктов обработки, материал защитного кожуха - пластик</t>
  </si>
  <si>
    <t xml:space="preserve">Машинка для заточки </t>
  </si>
  <si>
    <t xml:space="preserve">Для заточки вольфрамовых электродов, напряжение питания: 220 В, мощность не менее  850 Вт, частота вращения не менее 22000 об/мин,  диаметр электрода не менее 1 мм </t>
  </si>
  <si>
    <t>Приточная вентиляция</t>
  </si>
  <si>
    <t>Установка в соответствии ГОСТ 12.1.005-88</t>
  </si>
  <si>
    <t xml:space="preserve">Оборудование </t>
  </si>
  <si>
    <t xml:space="preserve">В наличии </t>
  </si>
  <si>
    <t xml:space="preserve">Баллон </t>
  </si>
  <si>
    <t>Тип газа: кислород, 150 бар, рукав универсальный, Регулятор универсальный , редуктор кислородный</t>
  </si>
  <si>
    <t>Тип газа: ацетилен, 150 бар, рукав универсальный, Регулятор универсальный , редуктор ацетиленовый</t>
  </si>
  <si>
    <t>Тип газа:пропан, объем не менее 10 л.</t>
  </si>
  <si>
    <t>Горелки с  рукавами</t>
  </si>
  <si>
    <t>для газовой сварки, ацетилен/кислород, длина рукава не менее 30 метров</t>
  </si>
  <si>
    <t>Верстак слесарный оборудованный сеткой защитной</t>
  </si>
  <si>
    <t>Металлический, оборудованный сеткой защитной, с ящиками для инструмента и подставкой для инструмента, с тисами слесарными поворотными, размеры внешние, мм (ВхШхГ) не менее 866x1200x700, максимальная нагрузка на верстак не менеее 750 кг</t>
  </si>
  <si>
    <t>Слесарные тиски</t>
  </si>
  <si>
    <t>Поворотные, параллельные, чугунные, длина губок не менее 125мм, ширина зажима не менее 80 мм</t>
  </si>
  <si>
    <t>Шкаф инструментальный</t>
  </si>
  <si>
    <t>Металл, ширина не менее 95 см, высота не менее 190 см. Шкаф должен предназначаться для размещения и 
хранения инструментов, оснастки и прочих 
приспособлений на рабочих местах</t>
  </si>
  <si>
    <t>Рабочее место учащегося</t>
  </si>
  <si>
    <t>Стол ученический</t>
  </si>
  <si>
    <t>Каркас хром, материал- МДФ, высота не менее 746,  ширина не менее 1100,  глубина не менее 600</t>
  </si>
  <si>
    <t xml:space="preserve">шт ( на 1 раб.место) </t>
  </si>
  <si>
    <t>РБ</t>
  </si>
  <si>
    <t>Стул ученический</t>
  </si>
  <si>
    <t>Сиденье и спинка изготовлены из гнутоклееной фанеры, обивка-плотная ткань повышенной изностойкости, каркас-металл, без подлокотников, нагрузка до 110 кг</t>
  </si>
  <si>
    <t>Кабина сварщика</t>
  </si>
  <si>
    <t>Площадь 9 м2, высота 1м 80 см, материал металл</t>
  </si>
  <si>
    <t>Вытяжная вентиляция</t>
  </si>
  <si>
    <t>Установка локальных отсосов на каждом посту  в соответствии с ГОСТ 12.1.005-88</t>
  </si>
  <si>
    <t>Тумба для инструмента</t>
  </si>
  <si>
    <t>Тип тележки открытая, оснащение с полками не менее 3, максимальная нагрузка не менее 180 кг, стопор на колесах</t>
  </si>
  <si>
    <t>Сварочный аппарат MIG/MAG</t>
  </si>
  <si>
    <t>U не менее 380 В,  сила тока сварочная не менее 320-350 А</t>
  </si>
  <si>
    <t xml:space="preserve">Сварочный аппарат TIG MMA </t>
  </si>
  <si>
    <t>U не менее 380В,  сила тока сварочная не менее 250 А,  АС/DC</t>
  </si>
  <si>
    <t>Универсальная шлифовальная машина</t>
  </si>
  <si>
    <t>Макс. диаметр диска не менее 125 мм, макс. частота вращения диска не менее 10000 об/мин, диаметр посадочного отверстия не менее 22.2 мм, резьба шпинделя не менее M14, двуручная, фиксация шпинделя, дополнительная рукоятка</t>
  </si>
  <si>
    <t>Молоток шлакоотделитель сварщика</t>
  </si>
  <si>
    <t>Предназначен для удаления шлака и брызг металла, образующихся в процессе сварки, с одной стороны молотка — зубило, со второй — острое жало, имеет пружинную конструкцию для смягчения отдачи во время удара, вес не менее 0,44 кг</t>
  </si>
  <si>
    <t>Щетка по металлу с металлическим ворсом</t>
  </si>
  <si>
    <t>Общая длина не менее 235 мм, материал-латунированная сталь</t>
  </si>
  <si>
    <t>Струбцины</t>
  </si>
  <si>
    <t>Тип струбцины: G-образная</t>
  </si>
  <si>
    <t xml:space="preserve"> Комплект магнитов</t>
  </si>
  <si>
    <t>Масса удержания не менее 23 кг, угол: 45, 90, 135</t>
  </si>
  <si>
    <t>Молоток слесарный</t>
  </si>
  <si>
    <t>Масса не менее 500-600 грамм</t>
  </si>
  <si>
    <t>Набор напильников</t>
  </si>
  <si>
    <t>Не менее 250 мм., плоский, полукруглый, трехгранный</t>
  </si>
  <si>
    <t>Шабер, плоский</t>
  </si>
  <si>
    <t>Профиль плоский, ширина режущей части не менее 32 мм, по металлу, общая длина не менее150мм</t>
  </si>
  <si>
    <t>Зубило слесарное</t>
  </si>
  <si>
    <t>Универсальный, длина не менее 150 мм</t>
  </si>
  <si>
    <t>Универсальный шаблон сварщика</t>
  </si>
  <si>
    <t>Универсальный, состоит из трех соединенных пластин с выточками разных диаметров, для контроля катетов</t>
  </si>
  <si>
    <t>Универсальный, состоит из трех соединенных пластин с выточками разных диаметров, для конроля качества сварных швов</t>
  </si>
  <si>
    <t>Тип газа: углекислота, рабочее давление 150 бар, редуктор углекислота, 6 м3/час, рукав универсальный</t>
  </si>
  <si>
    <t>Тип газа: Аргон, 150 бар, рукав универсальный, Регулятор универсальный углекислота/аргон У-30/АР-40-КР2-М (2 ротаметра), редуктор двойной с поддувом</t>
  </si>
  <si>
    <t>Плоскогубцы комбинированные</t>
  </si>
  <si>
    <t>Режущие кромки, длина губок не менее  40мм, длина не менее 180мм</t>
  </si>
  <si>
    <t>Бокорезы</t>
  </si>
  <si>
    <t>Тип реза:диагональный рукоятки-чехлы не менее 160 мм</t>
  </si>
  <si>
    <t xml:space="preserve">Сварочные столы </t>
  </si>
  <si>
    <t>Материал- сталь, с ящиком для удаления шлака</t>
  </si>
  <si>
    <t>Циркуль разметочный, слесарный</t>
  </si>
  <si>
    <t>Металлический, с дугой</t>
  </si>
  <si>
    <t>Шторы в сварочные кабины</t>
  </si>
  <si>
    <t xml:space="preserve">Штора сварочная тёмно-зелёная,  непрозрачная </t>
  </si>
  <si>
    <t>Диэлектрический коврик</t>
  </si>
  <si>
    <t>Габариты не менее 750х750 мм</t>
  </si>
  <si>
    <t>Шкафы для одежды</t>
  </si>
  <si>
    <t>Шкаф для раздевалки, материал МДФ</t>
  </si>
  <si>
    <t>Табурет сварщика</t>
  </si>
  <si>
    <t>Материал табурета: сталь, обивка сиденья: специальный огнезащитный материал, тип сиденья: полумягкий, высота регулировки сидения: 420-540 мм от уровня пола, форма сиденья: круглая</t>
  </si>
  <si>
    <t>Офисный стол</t>
  </si>
  <si>
    <t xml:space="preserve">Стул компьютерный </t>
  </si>
  <si>
    <t>Сиденье и спинка изготовлены из гнутоклееной фанеры, обивка-плотная ткань повышенной изностойкости, каркас-хром крестовина, с подлокотниками, нагрузка до 110 кг</t>
  </si>
  <si>
    <t xml:space="preserve">Шкаф-стеллаж </t>
  </si>
  <si>
    <t>Полуоткрытый, модульный, материал МДФ, габариты (ВхШхГ) не менее 194х72х38</t>
  </si>
  <si>
    <t>Стационарный, контрастность не менее 20000:1, разрешение не менее 1280x800, ресурс лампы не менее 6000 час.</t>
  </si>
  <si>
    <t>Экран</t>
  </si>
  <si>
    <t>Настенно-потолочный, рулонный, размеры экрана не менее 150-200 х 150-200 см.</t>
  </si>
  <si>
    <t>Системный блок</t>
  </si>
  <si>
    <r>
      <t>Материал корпуса - пластик, размещение -вертикальное, оперативная память не менее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  <charset val="204"/>
      </rPr>
      <t xml:space="preserve"> 8 ГБ ОЗУ, 1000 ГБ   </t>
    </r>
  </si>
  <si>
    <t>Монитор</t>
  </si>
  <si>
    <t>Диагональ не менее  23.6", 1920x1080, LED</t>
  </si>
  <si>
    <t xml:space="preserve">Клавиатура </t>
  </si>
  <si>
    <t>Проводная, USB, размеры клавиатуры (ШхВхТ) не менее 442 х 22 х 139 мм</t>
  </si>
  <si>
    <t>Мышь</t>
  </si>
  <si>
    <t>Оптическая, USB</t>
  </si>
  <si>
    <t>Перифирийное устройство</t>
  </si>
  <si>
    <t>МФУ,  ч\б, тип печати лазерная, формат А4</t>
  </si>
  <si>
    <t>Доска классная</t>
  </si>
  <si>
    <t>Рабочая поверхность -магнитно-меловая, размер (ВхШ) не менее 100x100 см, покрытие лак, настенное размещение, двухсторонняя</t>
  </si>
  <si>
    <t>Корпус закрытого типа, частотный диапозон не менее 80-30000 ГЦ, стационарная, тип электропитания от USB/от сети</t>
  </si>
  <si>
    <t xml:space="preserve">Предназначен для тушения возгарания, углекислотный     </t>
  </si>
  <si>
    <t xml:space="preserve">Маска сварочная </t>
  </si>
  <si>
    <t>тип светофильтра хамелеон, автоматическая</t>
  </si>
  <si>
    <t>Защитный щиток для лица, пластиковый</t>
  </si>
  <si>
    <t>наголовным креплением, механическое воздействие</t>
  </si>
  <si>
    <t>Маска сварочная</t>
  </si>
  <si>
    <r>
      <t>Материал корпуса - пластик, размещение -вертикальное, оперативная память не менее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8 ГБ ОЗУ, 1000 ГБ   </t>
    </r>
  </si>
  <si>
    <t>Шкаф-стеллаж</t>
  </si>
  <si>
    <t>Клавиатура</t>
  </si>
  <si>
    <t>Сварочный аппарат TIG MMA</t>
  </si>
  <si>
    <t>Комплект магнитов</t>
  </si>
  <si>
    <t>Баллон</t>
  </si>
  <si>
    <t>Сварочные столы</t>
  </si>
  <si>
    <t>Позиционеры для закрепления заготовок в пространственных положениях</t>
  </si>
  <si>
    <t>Заточной станок</t>
  </si>
  <si>
    <t>Машинка для заточки</t>
  </si>
  <si>
    <t>Горелки с рукавами</t>
  </si>
  <si>
    <t>Базовая часть</t>
  </si>
  <si>
    <t>Баллон для кислорода</t>
  </si>
  <si>
    <t>Баллон для оцитилена</t>
  </si>
  <si>
    <t>Баллон для пропана</t>
  </si>
  <si>
    <t>Комплект визуально-измерительного контроля</t>
  </si>
  <si>
    <t>Лампы для визуально-измерительного контроля на штативах</t>
  </si>
  <si>
    <t>Машина для заточки вольфрамовых электродов</t>
  </si>
  <si>
    <t>Сварочный стол</t>
  </si>
  <si>
    <t>Струбцина</t>
  </si>
  <si>
    <t>Баллон для углекислого газа</t>
  </si>
  <si>
    <t>Баллон для аргона</t>
  </si>
  <si>
    <t>Горелка для газовой сварки с рукавами</t>
  </si>
  <si>
    <r>
      <t xml:space="preserve">Заполняются образовательной организацией в соответствии с потребностями
</t>
    </r>
    <r>
      <rPr>
        <i/>
        <sz val="12"/>
        <rFont val="Times New Roman"/>
        <family val="1"/>
        <charset val="204"/>
      </rPr>
      <t>* Закупка расходных материалов за счет средств Федерального бюджета не допускается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</si>
</sst>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rgb="FF111111"/>
      <name val="Times New Roman"/>
      <family val="1"/>
      <charset val="204"/>
    </font>
    <font>
      <sz val="11"/>
      <color rgb="FFFF0000"/>
      <name val="Times New Roman"/>
      <family val="1"/>
    </font>
    <font>
      <sz val="12"/>
      <color rgb="FF111111"/>
      <name val="Times New Roman"/>
      <family val="1"/>
      <charset val="204"/>
    </font>
    <font>
      <i/>
      <sz val="12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0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31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8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8" fillId="8" borderId="4" xfId="0" applyFont="1" applyFill="1" applyBorder="1" applyAlignment="1">
      <alignment horizontal="center" vertical="center" wrapText="1"/>
    </xf>
    <xf numFmtId="0" fontId="28" fillId="8" borderId="1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28" fillId="8" borderId="14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vertical="center"/>
    </xf>
    <xf numFmtId="0" fontId="14" fillId="8" borderId="14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0" fillId="10" borderId="7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30" fillId="12" borderId="7" xfId="0" applyFont="1" applyFill="1" applyBorder="1" applyAlignment="1">
      <alignment vertical="center" wrapText="1"/>
    </xf>
    <xf numFmtId="0" fontId="0" fillId="12" borderId="7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4" fillId="0" borderId="0" xfId="0" applyFont="1"/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4" fillId="0" borderId="7" xfId="5" applyFont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16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16" borderId="3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6" fillId="2" borderId="33" xfId="0" applyFont="1" applyFill="1" applyBorder="1" applyAlignment="1">
      <alignment horizontal="left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7" xfId="5" applyFont="1" applyFill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7" fillId="8" borderId="11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left" vertical="center"/>
    </xf>
    <xf numFmtId="0" fontId="17" fillId="0" borderId="16" xfId="0" applyFont="1" applyBorder="1" applyAlignment="1">
      <alignment vertical="center" wrapText="1"/>
    </xf>
    <xf numFmtId="0" fontId="23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right" vertical="center"/>
    </xf>
    <xf numFmtId="0" fontId="24" fillId="7" borderId="10" xfId="0" applyFont="1" applyFill="1" applyBorder="1" applyAlignment="1">
      <alignment horizontal="right" vertical="center"/>
    </xf>
    <xf numFmtId="0" fontId="17" fillId="7" borderId="10" xfId="0" applyFont="1" applyFill="1" applyBorder="1" applyAlignment="1">
      <alignment horizontal="left" vertical="center"/>
    </xf>
    <xf numFmtId="0" fontId="19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3" fillId="0" borderId="24" xfId="0" applyFont="1" applyBorder="1" applyAlignment="1">
      <alignment horizontal="left" vertical="center"/>
    </xf>
    <xf numFmtId="0" fontId="32" fillId="13" borderId="17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/>
    </xf>
    <xf numFmtId="0" fontId="33" fillId="2" borderId="19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left" vertical="center" wrapText="1"/>
    </xf>
    <xf numFmtId="0" fontId="33" fillId="0" borderId="21" xfId="0" applyFont="1" applyBorder="1" applyAlignment="1">
      <alignment horizontal="left" vertical="center"/>
    </xf>
    <xf numFmtId="0" fontId="3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32" fillId="14" borderId="25" xfId="0" applyFont="1" applyFill="1" applyBorder="1" applyAlignment="1">
      <alignment horizontal="center" vertical="center"/>
    </xf>
    <xf numFmtId="0" fontId="33" fillId="14" borderId="26" xfId="0" applyFont="1" applyFill="1" applyBorder="1" applyAlignment="1">
      <alignment horizontal="center" vertical="center"/>
    </xf>
    <xf numFmtId="0" fontId="33" fillId="14" borderId="27" xfId="0" applyFont="1" applyFill="1" applyBorder="1" applyAlignment="1">
      <alignment horizontal="center" vertical="center"/>
    </xf>
    <xf numFmtId="0" fontId="32" fillId="15" borderId="17" xfId="0" applyFont="1" applyFill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arket.yandex.ru/product--reguliator-universalnyi-uglekislota-argon-u-30-ar-40-kr2-m-2-rotametra/1751300996?nid=73513&amp;show-uid=16635683817340094496916007&amp;context=search&amp;text=%D1%80%D0%B5%D0%B4%D1%83%D0%BA%D1%82%D0%BE%D1%80%20%D1%81%20%D0%BF%D0%BE%D0%B4%D0%B4%D1%83%D0%B2%D0%BE%D0%BC%20%D0%B0%D1%80%D0%B3%D0%BE%D0%BD%D0%B0&amp;rs=eJwz2sTIwShUyKV7seHC1gtbLjZf2HWx6cK-iw0KFxsVLuy_sA8stglI71G4sAGoaDOQuVfIELdyrBoubJBi4ZAQkAGS-gKGChP8AhirWDl6rl9kn8VIulkAksdrJQ%2C%2C&amp;sku=101733115454&amp;cpc=avq0wU1Pqy7-Hr9_lKjIRckuESXq1s_fQEMolGQ19Ymeg9z-8Ah_7a9HGOm2EHSXVL-hnMXBoU7lShy6NQf0uDm-8wNqoaFTFNdTli25XwZF2XZUQDjFGSHrmi8jq_4G9KycVnOYhLCU8IyQsQuEXlz3LJ5E2fTQXbS5ojy4J9de34dB0A8hTPUYzKcoJdxs&amp;do-waremd5=rpb9h1J0V5eBkz1y0d2S8w&amp;sponsored=1" TargetMode="External"/><Relationship Id="rId1" Type="http://schemas.openxmlformats.org/officeDocument/2006/relationships/hyperlink" Target="https://market.yandex.ru/product--reguliator-universalnyi-uglekislota-argon-u-30-ar-40-kr2-m-2-rotametra/1751300996?nid=73513&amp;show-uid=16635683817340094496916007&amp;context=search&amp;text=%D1%80%D0%B5%D0%B4%D1%83%D0%BA%D1%82%D0%BE%D1%80%20%D1%81%20%D0%BF%D0%BE%D0%B4%D0%B4%D1%83%D0%B2%D0%BE%D0%BC%20%D0%B0%D1%80%D0%B3%D0%BE%D0%BD%D0%B0&amp;rs=eJwz2sTIwShUyKV7seHC1gtbLjZf2HWx6cK-iw0KFxsVLuy_sA8stglI71G4sAGoaDOQuVfIELdyrBoubJBi4ZAQkAGS-gKGChP8AhirWDl6rl9kn8VIulkAksdrJQ%2C%2C&amp;sku=101733115454&amp;cpc=avq0wU1Pqy7-Hr9_lKjIRckuESXq1s_fQEMolGQ19Ymeg9z-8Ah_7a9HGOm2EHSXVL-hnMXBoU7lShy6NQf0uDm-8wNqoaFTFNdTli25XwZF2XZUQDjFGSHrmi8jq_4G9KycVnOYhLCU8IyQsQuEXlz3LJ5E2fTQXbS5ojy4J9de34dB0A8hTPUYzKcoJdxs&amp;do-waremd5=rpb9h1J0V5eBkz1y0d2S8w&amp;sponsored=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arket.yandex.ru/product--reguliator-universalnyi-uglekislota-argon-u-30-ar-40-kr2-m-2-rotametra/1751300996?nid=73513&amp;show-uid=16635683817340094496916007&amp;context=search&amp;text=%D1%80%D0%B5%D0%B4%D1%83%D0%BA%D1%82%D0%BE%D1%80%20%D1%81%20%D0%BF%D0%BE%D0%B4%D0%B4%D1%83%D0%B2%D0%BE%D0%BC%20%D0%B0%D1%80%D0%B3%D0%BE%D0%BD%D0%B0&amp;rs=eJwz2sTIwShUyKV7seHC1gtbLjZf2HWx6cK-iw0KFxsVLuy_sA8stglI71G4sAGoaDOQuVfIELdyrBoubJBi4ZAQkAGS-gKGChP8AhirWDl6rl9kn8VIulkAksdrJQ%2C%2C&amp;sku=101733115454&amp;cpc=avq0wU1Pqy7-Hr9_lKjIRckuESXq1s_fQEMolGQ19Ymeg9z-8Ah_7a9HGOm2EHSXVL-hnMXBoU7lShy6NQf0uDm-8wNqoaFTFNdTli25XwZF2XZUQDjFGSHrmi8jq_4G9KycVnOYhLCU8IyQsQuEXlz3LJ5E2fTQXbS5ojy4J9de34dB0A8hTPUYzKcoJdxs&amp;do-waremd5=rpb9h1J0V5eBkz1y0d2S8w&amp;sponsored=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arket.yandex.ru/product--reguliator-universalnyi-uglekislota-argon-u-30-ar-40-kr2-m-2-rotametra/1751300996?nid=73513&amp;show-uid=16635683817340094496916007&amp;context=search&amp;text=%D1%80%D0%B5%D0%B4%D1%83%D0%BA%D1%82%D0%BE%D1%80%20%D1%81%20%D0%BF%D0%BE%D0%B4%D0%B4%D1%83%D0%B2%D0%BE%D0%BC%20%D0%B0%D1%80%D0%B3%D0%BE%D0%BD%D0%B0&amp;rs=eJwz2sTIwShUyKV7seHC1gtbLjZf2HWx6cK-iw0KFxsVLuy_sA8stglI71G4sAGoaDOQuVfIELdyrBoubJBi4ZAQkAGS-gKGChP8AhirWDl6rl9kn8VIulkAksdrJQ%2C%2C&amp;sku=101733115454&amp;cpc=avq0wU1Pqy7-Hr9_lKjIRckuESXq1s_fQEMolGQ19Ymeg9z-8Ah_7a9HGOm2EHSXVL-hnMXBoU7lShy6NQf0uDm-8wNqoaFTFNdTli25XwZF2XZUQDjFGSHrmi8jq_4G9KycVnOYhLCU8IyQsQuEXlz3LJ5E2fTQXbS5ojy4J9de34dB0A8hTPUYzKcoJdxs&amp;do-waremd5=rpb9h1J0V5eBkz1y0d2S8w&amp;sponsored=1" TargetMode="External"/><Relationship Id="rId2" Type="http://schemas.openxmlformats.org/officeDocument/2006/relationships/hyperlink" Target="https://market.yandex.ru/product--reguliator-universalnyi-uglekislota-argon-u-30-ar-40-kr2-m-2-rotametra/1751300996?nid=73513&amp;show-uid=16635683817340094496916007&amp;context=search&amp;text=%D1%80%D0%B5%D0%B4%D1%83%D0%BA%D1%82%D0%BE%D1%80%20%D1%81%20%D0%BF%D0%BE%D0%B4%D0%B4%D1%83%D0%B2%D0%BE%D0%BC%20%D0%B0%D1%80%D0%B3%D0%BE%D0%BD%D0%B0&amp;rs=eJwz2sTIwShUyKV7seHC1gtbLjZf2HWx6cK-iw0KFxsVLuy_sA8stglI71G4sAGoaDOQuVfIELdyrBoubJBi4ZAQkAGS-gKGChP8AhirWDl6rl9kn8VIulkAksdrJQ%2C%2C&amp;sku=101733115454&amp;cpc=avq0wU1Pqy7-Hr9_lKjIRckuESXq1s_fQEMolGQ19Ymeg9z-8Ah_7a9HGOm2EHSXVL-hnMXBoU7lShy6NQf0uDm-8wNqoaFTFNdTli25XwZF2XZUQDjFGSHrmi8jq_4G9KycVnOYhLCU8IyQsQuEXlz3LJ5E2fTQXbS5ojy4J9de34dB0A8hTPUYzKcoJdxs&amp;do-waremd5=rpb9h1J0V5eBkz1y0d2S8w&amp;sponsored=1" TargetMode="External"/><Relationship Id="rId1" Type="http://schemas.openxmlformats.org/officeDocument/2006/relationships/hyperlink" Target="https://market.yandex.ru/product--reguliator-universalnyi-uglekislota-argon-u-30-ar-40-kr2-m-2-rotametra/1751300996?nid=73513&amp;show-uid=16635683817340094496916007&amp;context=search&amp;text=%D1%80%D0%B5%D0%B4%D1%83%D0%BA%D1%82%D0%BE%D1%80%20%D1%81%20%D0%BF%D0%BE%D0%B4%D0%B4%D1%83%D0%B2%D0%BE%D0%BC%20%D0%B0%D1%80%D0%B3%D0%BE%D0%BD%D0%B0&amp;rs=eJwz2sTIwShUyKV7seHC1gtbLjZf2HWx6cK-iw0KFxsVLuy_sA8stglI71G4sAGoaDOQuVfIELdyrBoubJBi4ZAQkAGS-gKGChP8AhirWDl6rl9kn8VIulkAksdrJQ%2C%2C&amp;sku=101733115454&amp;cpc=avq0wU1Pqy7-Hr9_lKjIRckuESXq1s_fQEMolGQ19Ymeg9z-8Ah_7a9HGOm2EHSXVL-hnMXBoU7lShy6NQf0uDm-8wNqoaFTFNdTli25XwZF2XZUQDjFGSHrmi8jq_4G9KycVnOYhLCU8IyQsQuEXlz3LJ5E2fTQXbS5ojy4J9de34dB0A8hTPUYzKcoJdxs&amp;do-waremd5=rpb9h1J0V5eBkz1y0d2S8w&amp;sponsored=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64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0" customWidth="1"/>
    <col min="5" max="5" width="15.5546875" style="30" customWidth="1"/>
    <col min="6" max="6" width="14.88671875" style="30" customWidth="1"/>
    <col min="7" max="7" width="14.44140625" style="30" customWidth="1"/>
    <col min="8" max="16384" width="9.109375" hidden="1"/>
  </cols>
  <sheetData>
    <row r="1" spans="1:7" ht="21" x14ac:dyDescent="0.3">
      <c r="A1" s="24" t="s">
        <v>45</v>
      </c>
      <c r="B1" s="22" t="s">
        <v>46</v>
      </c>
      <c r="C1" s="145" t="s">
        <v>78</v>
      </c>
      <c r="D1" s="145"/>
      <c r="E1" s="145"/>
      <c r="F1" s="145"/>
      <c r="G1" s="145"/>
    </row>
    <row r="2" spans="1:7" ht="18" x14ac:dyDescent="0.35">
      <c r="A2" s="146" t="s">
        <v>47</v>
      </c>
      <c r="B2" s="147"/>
      <c r="C2" s="148">
        <f>D20+D26</f>
        <v>12</v>
      </c>
      <c r="D2" s="148"/>
      <c r="E2" s="148"/>
      <c r="F2" s="148"/>
      <c r="G2" s="148"/>
    </row>
    <row r="3" spans="1:7" ht="50.25" customHeight="1" x14ac:dyDescent="0.3">
      <c r="A3" s="149" t="s">
        <v>48</v>
      </c>
      <c r="B3" s="150"/>
      <c r="C3" s="151" t="s">
        <v>79</v>
      </c>
      <c r="D3" s="151"/>
      <c r="E3" s="151"/>
      <c r="F3" s="151"/>
      <c r="G3" s="151"/>
    </row>
    <row r="4" spans="1:7" ht="14.4" x14ac:dyDescent="0.3">
      <c r="A4" s="154" t="s">
        <v>13</v>
      </c>
      <c r="B4" s="155"/>
      <c r="C4" s="155"/>
      <c r="D4" s="155"/>
      <c r="E4" s="155"/>
      <c r="F4" s="155"/>
      <c r="G4" s="155"/>
    </row>
    <row r="5" spans="1:7" ht="14.4" x14ac:dyDescent="0.3">
      <c r="A5" s="152" t="s">
        <v>49</v>
      </c>
      <c r="B5" s="153"/>
      <c r="C5" s="153"/>
      <c r="D5" s="153"/>
      <c r="E5" s="153"/>
      <c r="F5" s="153"/>
      <c r="G5" s="153"/>
    </row>
    <row r="6" spans="1:7" ht="14.4" x14ac:dyDescent="0.3">
      <c r="A6" s="152" t="s">
        <v>50</v>
      </c>
      <c r="B6" s="153"/>
      <c r="C6" s="153"/>
      <c r="D6" s="153"/>
      <c r="E6" s="153"/>
      <c r="F6" s="153"/>
      <c r="G6" s="153"/>
    </row>
    <row r="7" spans="1:7" ht="14.4" x14ac:dyDescent="0.3">
      <c r="A7" s="152" t="s">
        <v>51</v>
      </c>
      <c r="B7" s="153"/>
      <c r="C7" s="153"/>
      <c r="D7" s="153"/>
      <c r="E7" s="153"/>
      <c r="F7" s="153"/>
      <c r="G7" s="153"/>
    </row>
    <row r="8" spans="1:7" ht="14.4" x14ac:dyDescent="0.3">
      <c r="A8" s="152" t="s">
        <v>52</v>
      </c>
      <c r="B8" s="153"/>
      <c r="C8" s="153"/>
      <c r="D8" s="153"/>
      <c r="E8" s="153"/>
      <c r="F8" s="153"/>
      <c r="G8" s="153"/>
    </row>
    <row r="9" spans="1:7" ht="14.4" x14ac:dyDescent="0.3">
      <c r="A9" s="152" t="s">
        <v>53</v>
      </c>
      <c r="B9" s="153"/>
      <c r="C9" s="153"/>
      <c r="D9" s="153"/>
      <c r="E9" s="153"/>
      <c r="F9" s="153"/>
      <c r="G9" s="153"/>
    </row>
    <row r="10" spans="1:7" ht="14.4" x14ac:dyDescent="0.3">
      <c r="A10" s="152" t="s">
        <v>54</v>
      </c>
      <c r="B10" s="153"/>
      <c r="C10" s="153"/>
      <c r="D10" s="153"/>
      <c r="E10" s="153"/>
      <c r="F10" s="153"/>
      <c r="G10" s="153"/>
    </row>
    <row r="11" spans="1:7" ht="14.4" x14ac:dyDescent="0.3">
      <c r="A11" s="152" t="s">
        <v>55</v>
      </c>
      <c r="B11" s="153"/>
      <c r="C11" s="153"/>
      <c r="D11" s="153"/>
      <c r="E11" s="153"/>
      <c r="F11" s="153"/>
      <c r="G11" s="153"/>
    </row>
    <row r="12" spans="1:7" ht="14.4" x14ac:dyDescent="0.3">
      <c r="A12" s="138" t="s">
        <v>19</v>
      </c>
      <c r="B12" s="139"/>
      <c r="C12" s="139"/>
      <c r="D12" s="139"/>
      <c r="E12" s="139"/>
      <c r="F12" s="139"/>
      <c r="G12" s="139"/>
    </row>
    <row r="13" spans="1:7" ht="17.399999999999999" x14ac:dyDescent="0.3">
      <c r="A13" s="140" t="s">
        <v>12</v>
      </c>
      <c r="B13" s="141"/>
      <c r="C13" s="141"/>
      <c r="D13" s="141"/>
      <c r="E13" s="137"/>
      <c r="F13" s="137"/>
      <c r="G13" s="141"/>
    </row>
    <row r="14" spans="1:7" s="30" customFormat="1" ht="46.8" x14ac:dyDescent="0.3">
      <c r="A14" s="28" t="s">
        <v>0</v>
      </c>
      <c r="B14" s="28" t="s">
        <v>1</v>
      </c>
      <c r="C14" s="45" t="s">
        <v>10</v>
      </c>
      <c r="D14" s="27" t="s">
        <v>2</v>
      </c>
      <c r="E14" s="35"/>
      <c r="F14" s="36"/>
      <c r="G14" s="31" t="s">
        <v>56</v>
      </c>
    </row>
    <row r="15" spans="1:7" ht="31.2" x14ac:dyDescent="0.3">
      <c r="A15" s="48">
        <v>1</v>
      </c>
      <c r="B15" s="10" t="s">
        <v>221</v>
      </c>
      <c r="C15" s="11" t="s">
        <v>16</v>
      </c>
      <c r="D15" s="7" t="s">
        <v>11</v>
      </c>
      <c r="E15" s="39"/>
      <c r="F15" s="40"/>
      <c r="G15" s="21">
        <v>1</v>
      </c>
    </row>
    <row r="16" spans="1:7" ht="31.2" x14ac:dyDescent="0.3">
      <c r="A16" s="48">
        <v>2</v>
      </c>
      <c r="B16" s="10" t="s">
        <v>106</v>
      </c>
      <c r="C16" s="11" t="s">
        <v>16</v>
      </c>
      <c r="D16" s="7" t="s">
        <v>11</v>
      </c>
      <c r="E16" s="39"/>
      <c r="F16" s="40"/>
      <c r="G16" s="21">
        <v>1</v>
      </c>
    </row>
    <row r="17" spans="1:7" ht="31.2" x14ac:dyDescent="0.3">
      <c r="A17" s="48">
        <v>3</v>
      </c>
      <c r="B17" s="10" t="s">
        <v>108</v>
      </c>
      <c r="C17" s="11" t="s">
        <v>16</v>
      </c>
      <c r="D17" s="7" t="s">
        <v>11</v>
      </c>
      <c r="E17" s="39"/>
      <c r="F17" s="40"/>
      <c r="G17" s="21">
        <v>1</v>
      </c>
    </row>
    <row r="18" spans="1:7" ht="31.2" x14ac:dyDescent="0.3">
      <c r="A18" s="48">
        <v>4</v>
      </c>
      <c r="B18" s="107" t="s">
        <v>182</v>
      </c>
      <c r="C18" s="11" t="s">
        <v>16</v>
      </c>
      <c r="D18" s="7" t="s">
        <v>7</v>
      </c>
      <c r="E18" s="39"/>
      <c r="F18" s="40"/>
      <c r="G18" s="21">
        <v>1</v>
      </c>
    </row>
    <row r="19" spans="1:7" ht="17.399999999999999" x14ac:dyDescent="0.3">
      <c r="A19" s="134" t="s">
        <v>57</v>
      </c>
      <c r="B19" s="135"/>
      <c r="C19" s="135"/>
      <c r="D19" s="135"/>
      <c r="E19" s="135"/>
      <c r="F19" s="135"/>
      <c r="G19" s="135"/>
    </row>
    <row r="20" spans="1:7" x14ac:dyDescent="0.3">
      <c r="A20" s="142" t="s">
        <v>17</v>
      </c>
      <c r="B20" s="143"/>
      <c r="C20" s="143"/>
      <c r="D20" s="144">
        <v>6</v>
      </c>
      <c r="E20" s="144"/>
      <c r="F20" s="144"/>
      <c r="G20" s="144"/>
    </row>
    <row r="21" spans="1:7" s="30" customFormat="1" ht="46.8" x14ac:dyDescent="0.3">
      <c r="A21" s="28" t="s">
        <v>0</v>
      </c>
      <c r="B21" s="28" t="s">
        <v>1</v>
      </c>
      <c r="C21" s="28" t="s">
        <v>10</v>
      </c>
      <c r="D21" s="28" t="s">
        <v>2</v>
      </c>
      <c r="E21" s="28" t="s">
        <v>58</v>
      </c>
      <c r="F21" s="28" t="s">
        <v>59</v>
      </c>
      <c r="G21" s="28" t="s">
        <v>56</v>
      </c>
    </row>
    <row r="22" spans="1:7" s="30" customFormat="1" ht="31.2" x14ac:dyDescent="0.3">
      <c r="A22" s="48">
        <v>1</v>
      </c>
      <c r="B22" s="107" t="s">
        <v>124</v>
      </c>
      <c r="C22" s="11" t="s">
        <v>16</v>
      </c>
      <c r="D22" s="16" t="s">
        <v>11</v>
      </c>
      <c r="E22" s="33">
        <v>1</v>
      </c>
      <c r="F22" s="33" t="s">
        <v>60</v>
      </c>
      <c r="G22" s="33">
        <f>$D$20*E22/IF(F22="на 1 р.м.",1,IF(F22="на 2 р.м.",2,#VALUE!))</f>
        <v>6</v>
      </c>
    </row>
    <row r="23" spans="1:7" s="30" customFormat="1" ht="31.2" x14ac:dyDescent="0.3">
      <c r="A23" s="48">
        <v>2</v>
      </c>
      <c r="B23" s="10" t="s">
        <v>126</v>
      </c>
      <c r="C23" s="11" t="s">
        <v>16</v>
      </c>
      <c r="D23" s="16" t="s">
        <v>11</v>
      </c>
      <c r="E23" s="33">
        <v>1</v>
      </c>
      <c r="F23" s="33" t="s">
        <v>60</v>
      </c>
      <c r="G23" s="33">
        <f t="shared" ref="G23:G24" si="0">$D$20*E23/IF(F23="на 1 р.м.",1,IF(F23="на 2 р.м.",2,#VALUE!))</f>
        <v>6</v>
      </c>
    </row>
    <row r="24" spans="1:7" s="30" customFormat="1" ht="31.2" x14ac:dyDescent="0.3">
      <c r="A24" s="48">
        <v>4</v>
      </c>
      <c r="B24" s="10" t="s">
        <v>141</v>
      </c>
      <c r="C24" s="11" t="s">
        <v>16</v>
      </c>
      <c r="D24" s="16" t="s">
        <v>11</v>
      </c>
      <c r="E24" s="33">
        <v>1</v>
      </c>
      <c r="F24" s="33" t="s">
        <v>60</v>
      </c>
      <c r="G24" s="33">
        <f t="shared" si="0"/>
        <v>6</v>
      </c>
    </row>
    <row r="25" spans="1:7" ht="17.399999999999999" x14ac:dyDescent="0.3">
      <c r="A25" s="134" t="s">
        <v>61</v>
      </c>
      <c r="B25" s="135"/>
      <c r="C25" s="135"/>
      <c r="D25" s="135"/>
      <c r="E25" s="135"/>
      <c r="F25" s="135"/>
      <c r="G25" s="135"/>
    </row>
    <row r="26" spans="1:7" x14ac:dyDescent="0.3">
      <c r="A26" s="142" t="s">
        <v>17</v>
      </c>
      <c r="B26" s="143"/>
      <c r="C26" s="143"/>
      <c r="D26" s="144">
        <v>6</v>
      </c>
      <c r="E26" s="144"/>
      <c r="F26" s="144"/>
      <c r="G26" s="144"/>
    </row>
    <row r="27" spans="1:7" s="30" customFormat="1" ht="46.8" x14ac:dyDescent="0.3">
      <c r="A27" s="28" t="s">
        <v>0</v>
      </c>
      <c r="B27" s="28" t="s">
        <v>1</v>
      </c>
      <c r="C27" s="28" t="s">
        <v>10</v>
      </c>
      <c r="D27" s="28" t="s">
        <v>2</v>
      </c>
      <c r="E27" s="28" t="s">
        <v>58</v>
      </c>
      <c r="F27" s="28" t="s">
        <v>59</v>
      </c>
      <c r="G27" s="28" t="s">
        <v>56</v>
      </c>
    </row>
    <row r="28" spans="1:7" ht="31.2" x14ac:dyDescent="0.3">
      <c r="A28" s="48">
        <v>1</v>
      </c>
      <c r="B28" s="10" t="s">
        <v>137</v>
      </c>
      <c r="C28" s="11" t="s">
        <v>16</v>
      </c>
      <c r="D28" s="7" t="s">
        <v>11</v>
      </c>
      <c r="E28" s="33">
        <v>1</v>
      </c>
      <c r="F28" s="33" t="s">
        <v>60</v>
      </c>
      <c r="G28" s="33">
        <f t="shared" ref="G28:G46" si="1">$D$26*E28/IF(F28="на 1 р.м.",1,IF(F28="на 2 р.м.",2,#VALUE!))</f>
        <v>6</v>
      </c>
    </row>
    <row r="29" spans="1:7" x14ac:dyDescent="0.3">
      <c r="A29" s="48">
        <v>2</v>
      </c>
      <c r="B29" s="10" t="s">
        <v>231</v>
      </c>
      <c r="C29" s="11" t="s">
        <v>16</v>
      </c>
      <c r="D29" s="7" t="s">
        <v>11</v>
      </c>
      <c r="E29" s="33">
        <v>1</v>
      </c>
      <c r="F29" s="33" t="s">
        <v>60</v>
      </c>
      <c r="G29" s="33">
        <f t="shared" si="1"/>
        <v>6</v>
      </c>
    </row>
    <row r="30" spans="1:7" ht="31.2" x14ac:dyDescent="0.3">
      <c r="A30" s="48">
        <v>3</v>
      </c>
      <c r="B30" s="10" t="s">
        <v>172</v>
      </c>
      <c r="C30" s="11" t="s">
        <v>16</v>
      </c>
      <c r="D30" s="7" t="s">
        <v>11</v>
      </c>
      <c r="E30" s="33">
        <v>1</v>
      </c>
      <c r="F30" s="33" t="s">
        <v>60</v>
      </c>
      <c r="G30" s="33">
        <f t="shared" si="1"/>
        <v>6</v>
      </c>
    </row>
    <row r="31" spans="1:7" ht="31.2" x14ac:dyDescent="0.3">
      <c r="A31" s="48">
        <v>4</v>
      </c>
      <c r="B31" s="10" t="s">
        <v>180</v>
      </c>
      <c r="C31" s="11" t="s">
        <v>16</v>
      </c>
      <c r="D31" s="7" t="s">
        <v>11</v>
      </c>
      <c r="E31" s="33">
        <v>1</v>
      </c>
      <c r="F31" s="33" t="s">
        <v>60</v>
      </c>
      <c r="G31" s="33">
        <f t="shared" si="1"/>
        <v>6</v>
      </c>
    </row>
    <row r="32" spans="1:7" ht="31.2" x14ac:dyDescent="0.3">
      <c r="A32" s="48">
        <v>5</v>
      </c>
      <c r="B32" s="10" t="s">
        <v>163</v>
      </c>
      <c r="C32" s="11" t="s">
        <v>16</v>
      </c>
      <c r="D32" s="7" t="s">
        <v>11</v>
      </c>
      <c r="E32" s="33">
        <v>1</v>
      </c>
      <c r="F32" s="33" t="s">
        <v>60</v>
      </c>
      <c r="G32" s="33">
        <f t="shared" si="1"/>
        <v>6</v>
      </c>
    </row>
    <row r="33" spans="1:7" ht="31.2" x14ac:dyDescent="0.3">
      <c r="A33" s="48">
        <v>6</v>
      </c>
      <c r="B33" s="10" t="s">
        <v>217</v>
      </c>
      <c r="C33" s="11" t="s">
        <v>16</v>
      </c>
      <c r="D33" s="7" t="s">
        <v>11</v>
      </c>
      <c r="E33" s="33">
        <v>1</v>
      </c>
      <c r="F33" s="33" t="s">
        <v>60</v>
      </c>
      <c r="G33" s="33">
        <f t="shared" si="1"/>
        <v>6</v>
      </c>
    </row>
    <row r="34" spans="1:7" ht="31.2" x14ac:dyDescent="0.3">
      <c r="A34" s="48">
        <v>7</v>
      </c>
      <c r="B34" s="10" t="s">
        <v>157</v>
      </c>
      <c r="C34" s="11" t="s">
        <v>16</v>
      </c>
      <c r="D34" s="7" t="s">
        <v>11</v>
      </c>
      <c r="E34" s="33">
        <v>1</v>
      </c>
      <c r="F34" s="33" t="s">
        <v>60</v>
      </c>
      <c r="G34" s="33">
        <f t="shared" si="1"/>
        <v>6</v>
      </c>
    </row>
    <row r="35" spans="1:7" ht="31.2" x14ac:dyDescent="0.3">
      <c r="A35" s="48">
        <v>8</v>
      </c>
      <c r="B35" s="10" t="s">
        <v>149</v>
      </c>
      <c r="C35" s="11" t="s">
        <v>16</v>
      </c>
      <c r="D35" s="7" t="s">
        <v>11</v>
      </c>
      <c r="E35" s="33">
        <v>1</v>
      </c>
      <c r="F35" s="33" t="s">
        <v>60</v>
      </c>
      <c r="G35" s="33">
        <f t="shared" si="1"/>
        <v>6</v>
      </c>
    </row>
    <row r="36" spans="1:7" ht="31.2" x14ac:dyDescent="0.3">
      <c r="A36" s="48">
        <v>9</v>
      </c>
      <c r="B36" s="10" t="s">
        <v>159</v>
      </c>
      <c r="C36" s="11" t="s">
        <v>16</v>
      </c>
      <c r="D36" s="7" t="s">
        <v>11</v>
      </c>
      <c r="E36" s="33">
        <v>1</v>
      </c>
      <c r="F36" s="33" t="s">
        <v>60</v>
      </c>
      <c r="G36" s="33">
        <f t="shared" si="1"/>
        <v>6</v>
      </c>
    </row>
    <row r="37" spans="1:7" ht="31.2" x14ac:dyDescent="0.3">
      <c r="A37" s="48">
        <v>10</v>
      </c>
      <c r="B37" s="10" t="s">
        <v>170</v>
      </c>
      <c r="C37" s="11" t="s">
        <v>16</v>
      </c>
      <c r="D37" s="7" t="s">
        <v>11</v>
      </c>
      <c r="E37" s="33">
        <v>1</v>
      </c>
      <c r="F37" s="33" t="s">
        <v>60</v>
      </c>
      <c r="G37" s="33">
        <f t="shared" si="1"/>
        <v>6</v>
      </c>
    </row>
    <row r="38" spans="1:7" ht="31.2" x14ac:dyDescent="0.3">
      <c r="A38" s="48">
        <v>11</v>
      </c>
      <c r="B38" s="10" t="s">
        <v>143</v>
      </c>
      <c r="C38" s="11" t="s">
        <v>16</v>
      </c>
      <c r="D38" s="7" t="s">
        <v>11</v>
      </c>
      <c r="E38" s="33">
        <v>1</v>
      </c>
      <c r="F38" s="33" t="s">
        <v>60</v>
      </c>
      <c r="G38" s="33">
        <f t="shared" si="1"/>
        <v>6</v>
      </c>
    </row>
    <row r="39" spans="1:7" ht="31.2" x14ac:dyDescent="0.3">
      <c r="A39" s="48">
        <v>12</v>
      </c>
      <c r="B39" s="10" t="s">
        <v>216</v>
      </c>
      <c r="C39" s="11" t="s">
        <v>16</v>
      </c>
      <c r="D39" s="7" t="s">
        <v>11</v>
      </c>
      <c r="E39" s="33">
        <v>1</v>
      </c>
      <c r="F39" s="33" t="s">
        <v>60</v>
      </c>
      <c r="G39" s="33">
        <f t="shared" si="1"/>
        <v>6</v>
      </c>
    </row>
    <row r="40" spans="1:7" ht="31.2" x14ac:dyDescent="0.3">
      <c r="A40" s="48">
        <v>13</v>
      </c>
      <c r="B40" s="10" t="s">
        <v>232</v>
      </c>
      <c r="C40" s="11" t="s">
        <v>16</v>
      </c>
      <c r="D40" s="7" t="s">
        <v>11</v>
      </c>
      <c r="E40" s="33">
        <v>1</v>
      </c>
      <c r="F40" s="33" t="s">
        <v>60</v>
      </c>
      <c r="G40" s="33">
        <f t="shared" si="1"/>
        <v>6</v>
      </c>
    </row>
    <row r="41" spans="1:7" ht="31.2" x14ac:dyDescent="0.3">
      <c r="A41" s="48">
        <v>14</v>
      </c>
      <c r="B41" s="10" t="s">
        <v>147</v>
      </c>
      <c r="C41" s="11" t="s">
        <v>16</v>
      </c>
      <c r="D41" s="7" t="s">
        <v>11</v>
      </c>
      <c r="E41" s="33">
        <v>1</v>
      </c>
      <c r="F41" s="33" t="s">
        <v>60</v>
      </c>
      <c r="G41" s="33">
        <f t="shared" si="1"/>
        <v>6</v>
      </c>
    </row>
    <row r="42" spans="1:7" ht="31.2" x14ac:dyDescent="0.3">
      <c r="A42" s="48">
        <v>15</v>
      </c>
      <c r="B42" s="10" t="s">
        <v>165</v>
      </c>
      <c r="C42" s="11" t="s">
        <v>16</v>
      </c>
      <c r="D42" s="7" t="s">
        <v>11</v>
      </c>
      <c r="E42" s="33">
        <v>1</v>
      </c>
      <c r="F42" s="33" t="s">
        <v>60</v>
      </c>
      <c r="G42" s="33">
        <f t="shared" si="1"/>
        <v>6</v>
      </c>
    </row>
    <row r="43" spans="1:7" ht="31.2" x14ac:dyDescent="0.3">
      <c r="A43" s="48">
        <v>16</v>
      </c>
      <c r="B43" s="10" t="s">
        <v>176</v>
      </c>
      <c r="C43" s="11" t="s">
        <v>16</v>
      </c>
      <c r="D43" s="7" t="s">
        <v>11</v>
      </c>
      <c r="E43" s="33">
        <v>1</v>
      </c>
      <c r="F43" s="33" t="s">
        <v>60</v>
      </c>
      <c r="G43" s="33">
        <f t="shared" si="1"/>
        <v>6</v>
      </c>
    </row>
    <row r="44" spans="1:7" ht="31.2" x14ac:dyDescent="0.3">
      <c r="A44" s="48">
        <v>17</v>
      </c>
      <c r="B44" s="10" t="s">
        <v>161</v>
      </c>
      <c r="C44" s="11" t="s">
        <v>16</v>
      </c>
      <c r="D44" s="7" t="s">
        <v>11</v>
      </c>
      <c r="E44" s="33">
        <v>1</v>
      </c>
      <c r="F44" s="33" t="s">
        <v>60</v>
      </c>
      <c r="G44" s="33">
        <f t="shared" si="1"/>
        <v>6</v>
      </c>
    </row>
    <row r="45" spans="1:7" ht="31.2" x14ac:dyDescent="0.3">
      <c r="A45" s="48">
        <v>18</v>
      </c>
      <c r="B45" s="10" t="s">
        <v>178</v>
      </c>
      <c r="C45" s="11" t="s">
        <v>16</v>
      </c>
      <c r="D45" s="7" t="s">
        <v>11</v>
      </c>
      <c r="E45" s="33">
        <v>1</v>
      </c>
      <c r="F45" s="33" t="s">
        <v>60</v>
      </c>
      <c r="G45" s="33">
        <f t="shared" si="1"/>
        <v>6</v>
      </c>
    </row>
    <row r="46" spans="1:7" ht="31.2" x14ac:dyDescent="0.3">
      <c r="A46" s="48">
        <v>19</v>
      </c>
      <c r="B46" s="10" t="s">
        <v>151</v>
      </c>
      <c r="C46" s="11" t="s">
        <v>16</v>
      </c>
      <c r="D46" s="7" t="s">
        <v>11</v>
      </c>
      <c r="E46" s="33">
        <v>1</v>
      </c>
      <c r="F46" s="33" t="s">
        <v>60</v>
      </c>
      <c r="G46" s="33">
        <f t="shared" si="1"/>
        <v>6</v>
      </c>
    </row>
    <row r="47" spans="1:7" s="30" customFormat="1" ht="31.2" x14ac:dyDescent="0.3">
      <c r="A47" s="48">
        <v>20</v>
      </c>
      <c r="B47" s="10" t="s">
        <v>184</v>
      </c>
      <c r="C47" s="11" t="s">
        <v>16</v>
      </c>
      <c r="D47" s="16" t="s">
        <v>11</v>
      </c>
      <c r="E47" s="33">
        <v>1</v>
      </c>
      <c r="F47" s="33" t="s">
        <v>60</v>
      </c>
      <c r="G47" s="33">
        <f>$D$26*E47/IF(F47="на 1 р.м.",1,IF(F47="на 2 р.м.",2,#VALUE!))</f>
        <v>6</v>
      </c>
    </row>
    <row r="48" spans="1:7" ht="17.399999999999999" x14ac:dyDescent="0.3">
      <c r="A48" s="134" t="s">
        <v>15</v>
      </c>
      <c r="B48" s="135"/>
      <c r="C48" s="135"/>
      <c r="D48" s="135"/>
      <c r="E48" s="136"/>
      <c r="F48" s="136"/>
      <c r="G48" s="135"/>
    </row>
    <row r="49" spans="1:7" s="30" customFormat="1" ht="46.8" x14ac:dyDescent="0.3">
      <c r="A49" s="28" t="s">
        <v>0</v>
      </c>
      <c r="B49" s="28" t="s">
        <v>1</v>
      </c>
      <c r="C49" s="27" t="s">
        <v>10</v>
      </c>
      <c r="D49" s="27" t="s">
        <v>2</v>
      </c>
      <c r="E49" s="35"/>
      <c r="F49" s="36"/>
      <c r="G49" s="31" t="s">
        <v>56</v>
      </c>
    </row>
    <row r="50" spans="1:7" s="30" customFormat="1" ht="31.2" x14ac:dyDescent="0.3">
      <c r="A50" s="51">
        <v>1</v>
      </c>
      <c r="B50" s="12" t="s">
        <v>40</v>
      </c>
      <c r="C50" s="25" t="s">
        <v>16</v>
      </c>
      <c r="D50" s="20" t="s">
        <v>5</v>
      </c>
      <c r="E50" s="39"/>
      <c r="F50" s="40"/>
      <c r="G50" s="21">
        <v>1</v>
      </c>
    </row>
    <row r="51" spans="1:7" s="30" customFormat="1" ht="31.2" x14ac:dyDescent="0.3">
      <c r="A51" s="51">
        <v>2</v>
      </c>
      <c r="B51" s="12" t="s">
        <v>42</v>
      </c>
      <c r="C51" s="11" t="s">
        <v>16</v>
      </c>
      <c r="D51" s="20" t="s">
        <v>5</v>
      </c>
      <c r="E51" s="39"/>
      <c r="F51" s="40"/>
      <c r="G51" s="21">
        <v>1</v>
      </c>
    </row>
    <row r="52" spans="1:7" s="30" customFormat="1" ht="31.2" x14ac:dyDescent="0.3">
      <c r="A52" s="51">
        <v>3</v>
      </c>
      <c r="B52" s="132" t="s">
        <v>28</v>
      </c>
      <c r="C52" s="25" t="s">
        <v>16</v>
      </c>
      <c r="D52" s="20" t="s">
        <v>5</v>
      </c>
      <c r="E52" s="39"/>
      <c r="F52" s="40"/>
      <c r="G52" s="21">
        <v>1</v>
      </c>
    </row>
    <row r="53" spans="1:7" s="30" customFormat="1" ht="31.2" x14ac:dyDescent="0.3">
      <c r="A53" s="51">
        <v>4</v>
      </c>
      <c r="B53" s="10" t="s">
        <v>41</v>
      </c>
      <c r="C53" s="11" t="s">
        <v>16</v>
      </c>
      <c r="D53" s="20" t="s">
        <v>7</v>
      </c>
      <c r="E53" s="37"/>
      <c r="F53" s="38"/>
      <c r="G53" s="21">
        <v>1</v>
      </c>
    </row>
    <row r="54" spans="1:7" s="30" customFormat="1" ht="31.2" x14ac:dyDescent="0.3">
      <c r="A54" s="51">
        <v>5</v>
      </c>
      <c r="B54" s="105" t="s">
        <v>24</v>
      </c>
      <c r="C54" s="133" t="s">
        <v>16</v>
      </c>
      <c r="D54" s="129" t="s">
        <v>7</v>
      </c>
      <c r="E54" s="130"/>
      <c r="F54" s="131"/>
      <c r="G54" s="32">
        <v>1</v>
      </c>
    </row>
    <row r="55" spans="1:7" ht="17.399999999999999" x14ac:dyDescent="0.3">
      <c r="A55" s="134" t="s">
        <v>14</v>
      </c>
      <c r="B55" s="135"/>
      <c r="C55" s="135"/>
      <c r="D55" s="135"/>
      <c r="E55" s="137"/>
      <c r="F55" s="137"/>
      <c r="G55" s="135"/>
    </row>
    <row r="56" spans="1:7" s="30" customFormat="1" ht="46.8" x14ac:dyDescent="0.3">
      <c r="A56" s="28" t="s">
        <v>0</v>
      </c>
      <c r="B56" s="28" t="s">
        <v>1</v>
      </c>
      <c r="C56" s="27" t="s">
        <v>10</v>
      </c>
      <c r="D56" s="27" t="s">
        <v>2</v>
      </c>
      <c r="E56" s="35"/>
      <c r="F56" s="36"/>
      <c r="G56" s="31" t="s">
        <v>56</v>
      </c>
    </row>
    <row r="57" spans="1:7" s="30" customFormat="1" ht="31.2" x14ac:dyDescent="0.3">
      <c r="A57" s="51">
        <v>1</v>
      </c>
      <c r="B57" s="12" t="s">
        <v>20</v>
      </c>
      <c r="C57" s="25" t="s">
        <v>16</v>
      </c>
      <c r="D57" s="29" t="s">
        <v>9</v>
      </c>
      <c r="E57" s="37"/>
      <c r="F57" s="38"/>
      <c r="G57" s="34">
        <v>1</v>
      </c>
    </row>
    <row r="58" spans="1:7" s="30" customFormat="1" ht="31.2" x14ac:dyDescent="0.3">
      <c r="A58" s="51">
        <v>2</v>
      </c>
      <c r="B58" s="10" t="s">
        <v>210</v>
      </c>
      <c r="C58" s="25" t="s">
        <v>16</v>
      </c>
      <c r="D58" s="20" t="s">
        <v>32</v>
      </c>
      <c r="E58" s="41"/>
      <c r="F58" s="42"/>
      <c r="G58" s="21">
        <f>$C$2</f>
        <v>12</v>
      </c>
    </row>
    <row r="59" spans="1:7" s="30" customFormat="1" ht="31.2" x14ac:dyDescent="0.3">
      <c r="A59" s="51">
        <v>3</v>
      </c>
      <c r="B59" s="10" t="s">
        <v>23</v>
      </c>
      <c r="C59" s="25" t="s">
        <v>16</v>
      </c>
      <c r="D59" s="29" t="s">
        <v>9</v>
      </c>
      <c r="E59" s="37"/>
      <c r="F59" s="38"/>
      <c r="G59" s="34">
        <v>1</v>
      </c>
    </row>
    <row r="60" spans="1:7" s="30" customFormat="1" ht="31.2" x14ac:dyDescent="0.3">
      <c r="A60" s="51">
        <v>4</v>
      </c>
      <c r="B60" s="10" t="s">
        <v>212</v>
      </c>
      <c r="C60" s="25" t="s">
        <v>16</v>
      </c>
      <c r="D60" s="20" t="s">
        <v>32</v>
      </c>
      <c r="E60" s="41"/>
      <c r="F60" s="42"/>
      <c r="G60" s="21">
        <f>$C$2</f>
        <v>12</v>
      </c>
    </row>
    <row r="61" spans="1:7" s="30" customFormat="1" ht="31.2" x14ac:dyDescent="0.3">
      <c r="A61" s="51">
        <v>5</v>
      </c>
      <c r="B61" s="26" t="s">
        <v>36</v>
      </c>
      <c r="C61" s="25" t="s">
        <v>16</v>
      </c>
      <c r="D61" s="20" t="s">
        <v>9</v>
      </c>
      <c r="E61" s="37"/>
      <c r="F61" s="38"/>
      <c r="G61" s="21">
        <f>$C$2</f>
        <v>12</v>
      </c>
    </row>
    <row r="62" spans="1:7" s="30" customFormat="1" ht="31.2" x14ac:dyDescent="0.3">
      <c r="A62" s="51">
        <v>6</v>
      </c>
      <c r="B62" s="12" t="s">
        <v>21</v>
      </c>
      <c r="C62" s="25" t="s">
        <v>16</v>
      </c>
      <c r="D62" s="29" t="s">
        <v>9</v>
      </c>
      <c r="E62" s="41"/>
      <c r="F62" s="42"/>
      <c r="G62" s="34">
        <v>1</v>
      </c>
    </row>
    <row r="63" spans="1:7" ht="31.2" x14ac:dyDescent="0.3">
      <c r="A63" s="51">
        <v>7</v>
      </c>
      <c r="B63" s="119" t="s">
        <v>39</v>
      </c>
      <c r="C63" s="25" t="s">
        <v>16</v>
      </c>
      <c r="D63" s="20" t="s">
        <v>32</v>
      </c>
      <c r="E63" s="41"/>
      <c r="F63" s="42"/>
      <c r="G63" s="21">
        <f>$C$2</f>
        <v>12</v>
      </c>
    </row>
    <row r="64" spans="1:7" ht="31.2" x14ac:dyDescent="0.3">
      <c r="A64" s="51">
        <v>8</v>
      </c>
      <c r="B64" s="10" t="s">
        <v>22</v>
      </c>
      <c r="C64" s="25" t="s">
        <v>16</v>
      </c>
      <c r="D64" s="29" t="s">
        <v>9</v>
      </c>
      <c r="E64" s="43"/>
      <c r="F64" s="44"/>
      <c r="G64" s="34">
        <v>1</v>
      </c>
    </row>
  </sheetData>
  <sortState xmlns:xlrd2="http://schemas.microsoft.com/office/spreadsheetml/2017/richdata2" ref="B57:G64">
    <sortCondition ref="B57:B64"/>
  </sortState>
  <mergeCells count="23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48:G48"/>
    <mergeCell ref="A55:G55"/>
    <mergeCell ref="A12:G12"/>
    <mergeCell ref="A13:G13"/>
    <mergeCell ref="A20:C20"/>
    <mergeCell ref="D20:G20"/>
    <mergeCell ref="A19:G19"/>
    <mergeCell ref="A25:G25"/>
    <mergeCell ref="A26:C26"/>
    <mergeCell ref="D26:G26"/>
  </mergeCells>
  <dataValidations count="2">
    <dataValidation type="list" allowBlank="1" showInputMessage="1" showErrorMessage="1" sqref="F22:F24 F28:F47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D1:D13 D28:D48 D15:D19 D50:D55 D22:D25 D57:D1048576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31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9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9" t="s">
        <v>56</v>
      </c>
    </row>
    <row r="2" spans="1:5" ht="21" x14ac:dyDescent="0.3">
      <c r="A2" s="156" t="s">
        <v>7</v>
      </c>
      <c r="B2" s="156"/>
      <c r="C2" s="156"/>
      <c r="D2" s="156"/>
      <c r="E2" s="156"/>
    </row>
    <row r="3" spans="1:5" s="30" customFormat="1" ht="31.2" x14ac:dyDescent="0.3">
      <c r="A3" s="49">
        <v>1</v>
      </c>
      <c r="B3" s="12" t="s">
        <v>31</v>
      </c>
      <c r="C3" s="50" t="s">
        <v>16</v>
      </c>
      <c r="D3" s="52" t="s">
        <v>7</v>
      </c>
      <c r="E3" s="53">
        <v>1</v>
      </c>
    </row>
    <row r="4" spans="1:5" s="30" customFormat="1" ht="31.2" x14ac:dyDescent="0.3">
      <c r="A4" s="49">
        <v>2</v>
      </c>
      <c r="B4" s="12" t="s">
        <v>30</v>
      </c>
      <c r="C4" s="50" t="s">
        <v>16</v>
      </c>
      <c r="D4" s="52" t="s">
        <v>7</v>
      </c>
      <c r="E4" s="53">
        <v>1</v>
      </c>
    </row>
    <row r="5" spans="1:5" s="30" customFormat="1" ht="31.2" x14ac:dyDescent="0.3">
      <c r="A5" s="48">
        <v>3</v>
      </c>
      <c r="B5" s="54" t="s">
        <v>71</v>
      </c>
      <c r="C5" s="25" t="s">
        <v>16</v>
      </c>
      <c r="D5" s="55" t="s">
        <v>7</v>
      </c>
      <c r="E5" s="56">
        <v>1</v>
      </c>
    </row>
    <row r="6" spans="1:5" s="30" customFormat="1" ht="31.2" x14ac:dyDescent="0.3">
      <c r="A6" s="49">
        <v>4</v>
      </c>
      <c r="B6" s="57" t="s">
        <v>38</v>
      </c>
      <c r="C6" s="50" t="s">
        <v>16</v>
      </c>
      <c r="D6" s="16" t="s">
        <v>7</v>
      </c>
      <c r="E6" s="53">
        <v>1</v>
      </c>
    </row>
    <row r="7" spans="1:5" s="30" customFormat="1" ht="31.2" x14ac:dyDescent="0.3">
      <c r="A7" s="49">
        <v>5</v>
      </c>
      <c r="B7" s="58" t="s">
        <v>35</v>
      </c>
      <c r="C7" s="50" t="s">
        <v>16</v>
      </c>
      <c r="D7" s="16" t="s">
        <v>7</v>
      </c>
      <c r="E7" s="59">
        <v>1</v>
      </c>
    </row>
    <row r="8" spans="1:5" s="30" customFormat="1" ht="31.2" x14ac:dyDescent="0.3">
      <c r="A8" s="48">
        <v>6</v>
      </c>
      <c r="B8" s="12" t="s">
        <v>65</v>
      </c>
      <c r="C8" s="50" t="s">
        <v>16</v>
      </c>
      <c r="D8" s="52" t="s">
        <v>7</v>
      </c>
      <c r="E8" s="59">
        <v>1</v>
      </c>
    </row>
    <row r="9" spans="1:5" s="30" customFormat="1" ht="31.2" x14ac:dyDescent="0.3">
      <c r="A9" s="49">
        <v>7</v>
      </c>
      <c r="B9" s="12" t="s">
        <v>64</v>
      </c>
      <c r="C9" s="50" t="s">
        <v>16</v>
      </c>
      <c r="D9" s="52" t="s">
        <v>7</v>
      </c>
      <c r="E9" s="59">
        <v>1</v>
      </c>
    </row>
    <row r="10" spans="1:5" ht="21" x14ac:dyDescent="0.3">
      <c r="A10" s="156" t="s">
        <v>5</v>
      </c>
      <c r="B10" s="156"/>
      <c r="C10" s="156"/>
      <c r="D10" s="156"/>
      <c r="E10" s="156"/>
    </row>
    <row r="11" spans="1:5" s="30" customFormat="1" ht="31.2" x14ac:dyDescent="0.3">
      <c r="A11" s="49">
        <v>1</v>
      </c>
      <c r="B11" s="60" t="s">
        <v>26</v>
      </c>
      <c r="C11" s="50" t="s">
        <v>16</v>
      </c>
      <c r="D11" s="52" t="s">
        <v>5</v>
      </c>
      <c r="E11" s="61">
        <v>1</v>
      </c>
    </row>
    <row r="12" spans="1:5" s="30" customFormat="1" ht="31.2" x14ac:dyDescent="0.3">
      <c r="A12" s="49">
        <v>2</v>
      </c>
      <c r="B12" s="14" t="s">
        <v>25</v>
      </c>
      <c r="C12" s="50" t="s">
        <v>16</v>
      </c>
      <c r="D12" s="52" t="s">
        <v>5</v>
      </c>
      <c r="E12" s="61">
        <v>1</v>
      </c>
    </row>
    <row r="13" spans="1:5" s="30" customFormat="1" ht="31.2" x14ac:dyDescent="0.3">
      <c r="A13" s="49">
        <v>3</v>
      </c>
      <c r="B13" s="14" t="s">
        <v>42</v>
      </c>
      <c r="C13" s="15" t="s">
        <v>16</v>
      </c>
      <c r="D13" s="16" t="s">
        <v>5</v>
      </c>
      <c r="E13" s="61">
        <v>1</v>
      </c>
    </row>
    <row r="14" spans="1:5" s="30" customFormat="1" ht="31.2" x14ac:dyDescent="0.3">
      <c r="A14" s="49">
        <v>4</v>
      </c>
      <c r="B14" s="60" t="s">
        <v>28</v>
      </c>
      <c r="C14" s="50" t="s">
        <v>16</v>
      </c>
      <c r="D14" s="52" t="s">
        <v>5</v>
      </c>
      <c r="E14" s="61">
        <v>1</v>
      </c>
    </row>
    <row r="15" spans="1:5" s="30" customFormat="1" ht="31.2" x14ac:dyDescent="0.3">
      <c r="A15" s="49">
        <v>5</v>
      </c>
      <c r="B15" s="14" t="s">
        <v>29</v>
      </c>
      <c r="C15" s="50" t="s">
        <v>16</v>
      </c>
      <c r="D15" s="52" t="s">
        <v>5</v>
      </c>
      <c r="E15" s="61">
        <v>1</v>
      </c>
    </row>
    <row r="16" spans="1:5" s="30" customFormat="1" ht="31.2" x14ac:dyDescent="0.3">
      <c r="A16" s="49">
        <v>6</v>
      </c>
      <c r="B16" s="10" t="s">
        <v>27</v>
      </c>
      <c r="C16" s="25" t="s">
        <v>16</v>
      </c>
      <c r="D16" s="62" t="s">
        <v>5</v>
      </c>
      <c r="E16" s="61">
        <v>1</v>
      </c>
    </row>
    <row r="17" spans="1:5" s="30" customFormat="1" ht="31.2" x14ac:dyDescent="0.3">
      <c r="A17" s="49">
        <v>7</v>
      </c>
      <c r="B17" s="26" t="s">
        <v>44</v>
      </c>
      <c r="C17" s="25" t="s">
        <v>16</v>
      </c>
      <c r="D17" s="62" t="s">
        <v>5</v>
      </c>
      <c r="E17" s="61">
        <v>1</v>
      </c>
    </row>
    <row r="18" spans="1:5" s="30" customFormat="1" ht="31.2" x14ac:dyDescent="0.3">
      <c r="A18" s="49">
        <v>8</v>
      </c>
      <c r="B18" s="26" t="s">
        <v>43</v>
      </c>
      <c r="C18" s="50" t="s">
        <v>16</v>
      </c>
      <c r="D18" s="7" t="s">
        <v>11</v>
      </c>
      <c r="E18" s="61">
        <v>1</v>
      </c>
    </row>
    <row r="19" spans="1:5" s="30" customFormat="1" ht="62.4" x14ac:dyDescent="0.3">
      <c r="A19" s="49">
        <v>9</v>
      </c>
      <c r="B19" s="14" t="s">
        <v>63</v>
      </c>
      <c r="C19" s="50" t="s">
        <v>72</v>
      </c>
      <c r="D19" s="52" t="s">
        <v>5</v>
      </c>
      <c r="E19" s="53">
        <v>1</v>
      </c>
    </row>
    <row r="20" spans="1:5" ht="21" x14ac:dyDescent="0.3">
      <c r="A20" s="157" t="s">
        <v>11</v>
      </c>
      <c r="B20" s="158"/>
      <c r="C20" s="158"/>
      <c r="D20" s="158"/>
      <c r="E20" s="159"/>
    </row>
    <row r="21" spans="1:5" s="30" customFormat="1" ht="31.2" x14ac:dyDescent="0.3">
      <c r="A21" s="48">
        <v>1</v>
      </c>
      <c r="B21" s="10" t="s">
        <v>234</v>
      </c>
      <c r="C21" s="25" t="s">
        <v>16</v>
      </c>
      <c r="D21" s="7" t="s">
        <v>11</v>
      </c>
      <c r="E21" s="33">
        <v>1</v>
      </c>
    </row>
    <row r="22" spans="1:5" s="30" customFormat="1" ht="62.4" x14ac:dyDescent="0.3">
      <c r="A22" s="48">
        <v>2</v>
      </c>
      <c r="B22" s="10" t="s">
        <v>225</v>
      </c>
      <c r="C22" s="25" t="s">
        <v>236</v>
      </c>
      <c r="D22" s="7" t="s">
        <v>11</v>
      </c>
      <c r="E22" s="33">
        <v>1</v>
      </c>
    </row>
    <row r="23" spans="1:5" ht="62.4" x14ac:dyDescent="0.3">
      <c r="A23" s="48">
        <v>3</v>
      </c>
      <c r="B23" s="10" t="s">
        <v>226</v>
      </c>
      <c r="C23" s="25" t="s">
        <v>236</v>
      </c>
      <c r="D23" s="7" t="s">
        <v>11</v>
      </c>
      <c r="E23" s="33">
        <v>1</v>
      </c>
    </row>
    <row r="24" spans="1:5" ht="62.4" x14ac:dyDescent="0.3">
      <c r="A24" s="48">
        <v>4</v>
      </c>
      <c r="B24" s="10" t="s">
        <v>227</v>
      </c>
      <c r="C24" s="25" t="s">
        <v>236</v>
      </c>
      <c r="D24" s="7" t="s">
        <v>11</v>
      </c>
      <c r="E24" s="33">
        <v>1</v>
      </c>
    </row>
    <row r="25" spans="1:5" ht="31.2" x14ac:dyDescent="0.3">
      <c r="A25" s="48">
        <v>5</v>
      </c>
      <c r="B25" s="10" t="s">
        <v>233</v>
      </c>
      <c r="C25" s="25" t="s">
        <v>16</v>
      </c>
      <c r="D25" s="7" t="s">
        <v>11</v>
      </c>
      <c r="E25" s="33">
        <v>1</v>
      </c>
    </row>
    <row r="26" spans="1:5" ht="31.2" x14ac:dyDescent="0.3">
      <c r="A26" s="48">
        <v>6</v>
      </c>
      <c r="B26" s="10" t="s">
        <v>235</v>
      </c>
      <c r="C26" s="25" t="s">
        <v>16</v>
      </c>
      <c r="D26" s="7" t="s">
        <v>11</v>
      </c>
      <c r="E26" s="33">
        <v>1</v>
      </c>
    </row>
    <row r="27" spans="1:5" ht="31.2" x14ac:dyDescent="0.3">
      <c r="A27" s="48">
        <v>7</v>
      </c>
      <c r="B27" s="10" t="s">
        <v>228</v>
      </c>
      <c r="C27" s="25" t="s">
        <v>16</v>
      </c>
      <c r="D27" s="7" t="s">
        <v>11</v>
      </c>
      <c r="E27" s="33">
        <v>1</v>
      </c>
    </row>
    <row r="28" spans="1:5" ht="31.2" x14ac:dyDescent="0.3">
      <c r="A28" s="48">
        <v>8</v>
      </c>
      <c r="B28" s="10" t="s">
        <v>229</v>
      </c>
      <c r="C28" s="25" t="s">
        <v>16</v>
      </c>
      <c r="D28" s="7" t="s">
        <v>11</v>
      </c>
      <c r="E28" s="33">
        <v>1</v>
      </c>
    </row>
    <row r="29" spans="1:5" ht="31.2" x14ac:dyDescent="0.3">
      <c r="A29" s="48">
        <v>9</v>
      </c>
      <c r="B29" s="10" t="s">
        <v>230</v>
      </c>
      <c r="C29" s="25" t="s">
        <v>16</v>
      </c>
      <c r="D29" s="7" t="s">
        <v>11</v>
      </c>
      <c r="E29" s="33">
        <v>1</v>
      </c>
    </row>
    <row r="30" spans="1:5" ht="31.2" x14ac:dyDescent="0.3">
      <c r="A30" s="48">
        <v>10</v>
      </c>
      <c r="B30" s="10" t="s">
        <v>104</v>
      </c>
      <c r="C30" s="25" t="s">
        <v>16</v>
      </c>
      <c r="D30" s="7" t="s">
        <v>11</v>
      </c>
      <c r="E30" s="33">
        <v>1</v>
      </c>
    </row>
    <row r="31" spans="1:5" ht="31.2" x14ac:dyDescent="0.3">
      <c r="A31" s="48">
        <v>11</v>
      </c>
      <c r="B31" s="10" t="s">
        <v>220</v>
      </c>
      <c r="C31" s="25" t="s">
        <v>16</v>
      </c>
      <c r="D31" s="7" t="s">
        <v>11</v>
      </c>
      <c r="E31" s="33">
        <v>1</v>
      </c>
    </row>
  </sheetData>
  <sortState xmlns:xlrd2="http://schemas.microsoft.com/office/spreadsheetml/2017/richdata2" ref="B21:E31">
    <sortCondition ref="B21:B31"/>
  </sortState>
  <mergeCells count="3">
    <mergeCell ref="A2:E2"/>
    <mergeCell ref="A10:E10"/>
    <mergeCell ref="A20:E20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30:B31 B26:B28 B21:B24" xr:uid="{2B67BA84-1B81-4C4D-9BE5-FF6AD4A9F806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D6:D15 D1:D4 D32:D1048576 D19:D20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 D21:D31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2" activePane="bottomLeft" state="frozen"/>
      <selection activeCell="A20" sqref="A20:XFD23"/>
      <selection pane="bottomLeft" activeCell="A20" sqref="A20:XFD23"/>
    </sheetView>
  </sheetViews>
  <sheetFormatPr defaultColWidth="9.109375" defaultRowHeight="15.6" x14ac:dyDescent="0.3"/>
  <cols>
    <col min="1" max="1" width="32.6640625" style="117" customWidth="1"/>
    <col min="2" max="2" width="100.6640625" style="46" customWidth="1"/>
    <col min="3" max="3" width="25.6640625" style="118" bestFit="1" customWidth="1"/>
    <col min="4" max="4" width="14.44140625" style="118" customWidth="1"/>
    <col min="5" max="5" width="25.6640625" style="118" customWidth="1"/>
    <col min="6" max="6" width="14.33203125" style="118" customWidth="1"/>
    <col min="7" max="7" width="13.88671875" style="6" customWidth="1"/>
    <col min="8" max="8" width="20.88671875" style="6" customWidth="1"/>
    <col min="9" max="16384" width="9.109375" style="46"/>
  </cols>
  <sheetData>
    <row r="1" spans="1:8" ht="31.2" x14ac:dyDescent="0.3">
      <c r="A1" s="103" t="s">
        <v>1</v>
      </c>
      <c r="B1" s="104" t="s">
        <v>10</v>
      </c>
      <c r="C1" s="106" t="s">
        <v>2</v>
      </c>
      <c r="D1" s="103" t="s">
        <v>4</v>
      </c>
      <c r="E1" s="103" t="s">
        <v>3</v>
      </c>
      <c r="F1" s="103" t="s">
        <v>8</v>
      </c>
      <c r="G1" s="103" t="s">
        <v>33</v>
      </c>
      <c r="H1" s="103" t="s">
        <v>34</v>
      </c>
    </row>
    <row r="2" spans="1:8" x14ac:dyDescent="0.3">
      <c r="A2" s="10" t="s">
        <v>218</v>
      </c>
      <c r="B2" s="127" t="s">
        <v>119</v>
      </c>
      <c r="C2" s="7" t="s">
        <v>11</v>
      </c>
      <c r="D2" s="111">
        <v>4</v>
      </c>
      <c r="E2" s="109" t="s">
        <v>6</v>
      </c>
      <c r="F2" s="111">
        <v>4</v>
      </c>
      <c r="G2" s="6">
        <f t="shared" ref="G2:G18" si="0">COUNTIF($A$2:$A$999,A2)</f>
        <v>3</v>
      </c>
      <c r="H2" s="6" t="s">
        <v>37</v>
      </c>
    </row>
    <row r="3" spans="1:8" x14ac:dyDescent="0.3">
      <c r="A3" s="10" t="s">
        <v>218</v>
      </c>
      <c r="B3" s="127" t="s">
        <v>120</v>
      </c>
      <c r="C3" s="7" t="s">
        <v>11</v>
      </c>
      <c r="D3" s="111">
        <v>4</v>
      </c>
      <c r="E3" s="109" t="s">
        <v>6</v>
      </c>
      <c r="F3" s="111">
        <v>4</v>
      </c>
      <c r="G3" s="6">
        <f t="shared" si="0"/>
        <v>3</v>
      </c>
      <c r="H3" s="6" t="s">
        <v>37</v>
      </c>
    </row>
    <row r="4" spans="1:8" x14ac:dyDescent="0.3">
      <c r="A4" s="10" t="s">
        <v>218</v>
      </c>
      <c r="B4" s="127" t="s">
        <v>121</v>
      </c>
      <c r="C4" s="7" t="s">
        <v>11</v>
      </c>
      <c r="D4" s="111">
        <v>2</v>
      </c>
      <c r="E4" s="109" t="s">
        <v>6</v>
      </c>
      <c r="F4" s="111">
        <v>2</v>
      </c>
      <c r="G4" s="6">
        <f t="shared" si="0"/>
        <v>3</v>
      </c>
      <c r="H4" s="6" t="s">
        <v>37</v>
      </c>
    </row>
    <row r="5" spans="1:8" ht="46.8" hidden="1" x14ac:dyDescent="0.3">
      <c r="A5" s="107" t="s">
        <v>124</v>
      </c>
      <c r="B5" s="108" t="s">
        <v>125</v>
      </c>
      <c r="C5" s="7" t="s">
        <v>11</v>
      </c>
      <c r="D5" s="111">
        <v>7</v>
      </c>
      <c r="E5" s="109" t="s">
        <v>6</v>
      </c>
      <c r="F5" s="111">
        <v>7</v>
      </c>
      <c r="G5" s="6">
        <f t="shared" si="0"/>
        <v>1</v>
      </c>
      <c r="H5" s="6" t="s">
        <v>224</v>
      </c>
    </row>
    <row r="6" spans="1:8" x14ac:dyDescent="0.3">
      <c r="A6" s="10" t="s">
        <v>223</v>
      </c>
      <c r="B6" s="127" t="s">
        <v>123</v>
      </c>
      <c r="C6" s="7" t="s">
        <v>11</v>
      </c>
      <c r="D6" s="111">
        <v>4</v>
      </c>
      <c r="E6" s="109" t="s">
        <v>6</v>
      </c>
      <c r="F6" s="111">
        <v>4</v>
      </c>
      <c r="G6" s="6">
        <f t="shared" si="0"/>
        <v>1</v>
      </c>
      <c r="H6" s="6" t="s">
        <v>37</v>
      </c>
    </row>
    <row r="7" spans="1:8" x14ac:dyDescent="0.3">
      <c r="A7" s="10" t="s">
        <v>221</v>
      </c>
      <c r="B7" s="110" t="s">
        <v>111</v>
      </c>
      <c r="C7" s="7" t="s">
        <v>11</v>
      </c>
      <c r="D7" s="111">
        <v>1</v>
      </c>
      <c r="E7" s="109" t="s">
        <v>6</v>
      </c>
      <c r="F7" s="111">
        <v>1</v>
      </c>
      <c r="G7" s="6">
        <f t="shared" si="0"/>
        <v>1</v>
      </c>
      <c r="H7" s="6" t="s">
        <v>37</v>
      </c>
    </row>
    <row r="8" spans="1:8" x14ac:dyDescent="0.3">
      <c r="A8" s="10" t="s">
        <v>100</v>
      </c>
      <c r="B8" s="110" t="s">
        <v>101</v>
      </c>
      <c r="C8" s="7" t="s">
        <v>11</v>
      </c>
      <c r="D8" s="111">
        <v>2</v>
      </c>
      <c r="E8" s="109" t="s">
        <v>6</v>
      </c>
      <c r="F8" s="111">
        <v>2</v>
      </c>
      <c r="G8" s="6">
        <f t="shared" si="0"/>
        <v>1</v>
      </c>
      <c r="H8" s="6" t="s">
        <v>37</v>
      </c>
    </row>
    <row r="9" spans="1:8" ht="31.2" x14ac:dyDescent="0.3">
      <c r="A9" s="10" t="s">
        <v>98</v>
      </c>
      <c r="B9" s="108" t="s">
        <v>99</v>
      </c>
      <c r="C9" s="7" t="s">
        <v>11</v>
      </c>
      <c r="D9" s="111">
        <v>2</v>
      </c>
      <c r="E9" s="109" t="s">
        <v>6</v>
      </c>
      <c r="F9" s="111">
        <v>2</v>
      </c>
      <c r="G9" s="6">
        <f t="shared" si="0"/>
        <v>1</v>
      </c>
      <c r="H9" s="6" t="s">
        <v>37</v>
      </c>
    </row>
    <row r="10" spans="1:8" x14ac:dyDescent="0.3">
      <c r="A10" s="10" t="s">
        <v>222</v>
      </c>
      <c r="B10" s="110" t="s">
        <v>113</v>
      </c>
      <c r="C10" s="7" t="s">
        <v>11</v>
      </c>
      <c r="D10" s="111">
        <v>1</v>
      </c>
      <c r="E10" s="109" t="s">
        <v>6</v>
      </c>
      <c r="F10" s="111">
        <v>1</v>
      </c>
      <c r="G10" s="6">
        <f t="shared" si="0"/>
        <v>1</v>
      </c>
      <c r="H10" s="6" t="s">
        <v>37</v>
      </c>
    </row>
    <row r="11" spans="1:8" x14ac:dyDescent="0.3">
      <c r="A11" s="10" t="s">
        <v>106</v>
      </c>
      <c r="B11" s="116" t="s">
        <v>107</v>
      </c>
      <c r="C11" s="7" t="s">
        <v>11</v>
      </c>
      <c r="D11" s="111">
        <v>1</v>
      </c>
      <c r="E11" s="111" t="s">
        <v>6</v>
      </c>
      <c r="F11" s="111">
        <v>1</v>
      </c>
      <c r="G11" s="6">
        <f t="shared" si="0"/>
        <v>1</v>
      </c>
      <c r="H11" s="6" t="s">
        <v>37</v>
      </c>
    </row>
    <row r="12" spans="1:8" x14ac:dyDescent="0.3">
      <c r="A12" s="10" t="s">
        <v>104</v>
      </c>
      <c r="B12" s="110" t="s">
        <v>105</v>
      </c>
      <c r="C12" s="7" t="s">
        <v>11</v>
      </c>
      <c r="D12" s="111">
        <v>2</v>
      </c>
      <c r="E12" s="111" t="s">
        <v>6</v>
      </c>
      <c r="F12" s="111">
        <v>2</v>
      </c>
      <c r="G12" s="6">
        <f t="shared" si="0"/>
        <v>1</v>
      </c>
      <c r="H12" s="6" t="s">
        <v>37</v>
      </c>
    </row>
    <row r="13" spans="1:8" ht="46.8" x14ac:dyDescent="0.3">
      <c r="A13" s="10" t="s">
        <v>220</v>
      </c>
      <c r="B13" s="110" t="s">
        <v>96</v>
      </c>
      <c r="C13" s="7" t="s">
        <v>11</v>
      </c>
      <c r="D13" s="111">
        <v>1</v>
      </c>
      <c r="E13" s="111" t="s">
        <v>6</v>
      </c>
      <c r="F13" s="111">
        <v>1</v>
      </c>
      <c r="G13" s="6">
        <f t="shared" si="0"/>
        <v>1</v>
      </c>
      <c r="H13" s="6" t="s">
        <v>37</v>
      </c>
    </row>
    <row r="14" spans="1:8" x14ac:dyDescent="0.3">
      <c r="A14" s="10" t="s">
        <v>114</v>
      </c>
      <c r="B14" s="128" t="s">
        <v>115</v>
      </c>
      <c r="C14" s="7" t="s">
        <v>11</v>
      </c>
      <c r="D14" s="111">
        <v>1</v>
      </c>
      <c r="E14" s="111" t="s">
        <v>6</v>
      </c>
      <c r="F14" s="111">
        <v>1</v>
      </c>
      <c r="G14" s="6">
        <f t="shared" si="0"/>
        <v>1</v>
      </c>
      <c r="H14" s="6" t="s">
        <v>37</v>
      </c>
    </row>
    <row r="15" spans="1:8" x14ac:dyDescent="0.3">
      <c r="A15" s="10" t="s">
        <v>126</v>
      </c>
      <c r="B15" s="110" t="s">
        <v>127</v>
      </c>
      <c r="C15" s="7" t="s">
        <v>11</v>
      </c>
      <c r="D15" s="111">
        <v>7</v>
      </c>
      <c r="E15" s="111" t="s">
        <v>6</v>
      </c>
      <c r="F15" s="111">
        <v>7</v>
      </c>
      <c r="G15" s="6">
        <f t="shared" si="0"/>
        <v>1</v>
      </c>
      <c r="H15" s="6" t="s">
        <v>37</v>
      </c>
    </row>
    <row r="16" spans="1:8" ht="31.2" x14ac:dyDescent="0.3">
      <c r="A16" s="10" t="s">
        <v>108</v>
      </c>
      <c r="B16" s="108" t="s">
        <v>109</v>
      </c>
      <c r="C16" s="7" t="s">
        <v>11</v>
      </c>
      <c r="D16" s="111">
        <v>1</v>
      </c>
      <c r="E16" s="111" t="s">
        <v>6</v>
      </c>
      <c r="F16" s="111">
        <v>2</v>
      </c>
      <c r="G16" s="6">
        <f t="shared" si="0"/>
        <v>1</v>
      </c>
      <c r="H16" s="6" t="s">
        <v>37</v>
      </c>
    </row>
    <row r="17" spans="1:8" x14ac:dyDescent="0.3">
      <c r="A17" s="10" t="s">
        <v>102</v>
      </c>
      <c r="B17" s="110" t="s">
        <v>103</v>
      </c>
      <c r="C17" s="7" t="s">
        <v>7</v>
      </c>
      <c r="D17" s="111">
        <v>3</v>
      </c>
      <c r="E17" s="111" t="s">
        <v>6</v>
      </c>
      <c r="F17" s="111">
        <v>3</v>
      </c>
      <c r="G17" s="6">
        <f t="shared" si="0"/>
        <v>1</v>
      </c>
      <c r="H17" s="6" t="s">
        <v>37</v>
      </c>
    </row>
    <row r="18" spans="1:8" x14ac:dyDescent="0.3">
      <c r="A18" s="10" t="s">
        <v>128</v>
      </c>
      <c r="B18" s="108" t="s">
        <v>129</v>
      </c>
      <c r="C18" s="7" t="s">
        <v>7</v>
      </c>
      <c r="D18" s="111">
        <v>2</v>
      </c>
      <c r="E18" s="111" t="s">
        <v>6</v>
      </c>
      <c r="F18" s="111">
        <v>2</v>
      </c>
      <c r="G18" s="6">
        <f t="shared" si="0"/>
        <v>1</v>
      </c>
      <c r="H18" s="6" t="s">
        <v>37</v>
      </c>
    </row>
    <row r="19" spans="1:8" x14ac:dyDescent="0.3">
      <c r="C19" s="114"/>
    </row>
    <row r="20" spans="1:8" x14ac:dyDescent="0.3">
      <c r="C20" s="114"/>
    </row>
    <row r="21" spans="1:8" x14ac:dyDescent="0.3">
      <c r="C21" s="114"/>
    </row>
    <row r="22" spans="1:8" x14ac:dyDescent="0.3">
      <c r="C22" s="114"/>
    </row>
    <row r="23" spans="1:8" x14ac:dyDescent="0.3">
      <c r="C23" s="114"/>
    </row>
    <row r="24" spans="1:8" x14ac:dyDescent="0.3">
      <c r="C24" s="114"/>
    </row>
    <row r="25" spans="1:8" x14ac:dyDescent="0.3">
      <c r="C25" s="114"/>
    </row>
    <row r="26" spans="1:8" x14ac:dyDescent="0.3">
      <c r="C26" s="114"/>
    </row>
    <row r="27" spans="1:8" x14ac:dyDescent="0.3">
      <c r="C27" s="114"/>
    </row>
    <row r="28" spans="1:8" x14ac:dyDescent="0.3">
      <c r="C28" s="114"/>
    </row>
    <row r="29" spans="1:8" x14ac:dyDescent="0.3">
      <c r="C29" s="114"/>
    </row>
    <row r="30" spans="1:8" x14ac:dyDescent="0.3">
      <c r="C30" s="114"/>
    </row>
    <row r="31" spans="1:8" x14ac:dyDescent="0.3">
      <c r="C31" s="114"/>
    </row>
    <row r="32" spans="1:8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18" xr:uid="{B23CC546-2D1F-4D77-8557-6B74FEFF857B}">
    <filterColumn colId="7">
      <filters>
        <filter val="Вариативная часть"/>
      </filters>
    </filterColumn>
    <sortState xmlns:xlrd2="http://schemas.microsoft.com/office/spreadsheetml/2017/richdata2" ref="A2:H18">
      <sortCondition ref="A2:A18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18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8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18" xr:uid="{D21DAE20-EAB0-4C6B-AEC9-307264B14F56}">
      <formula1>"Базовая часть, Вариативная часть"</formula1>
    </dataValidation>
    <dataValidation allowBlank="1" showErrorMessage="1" sqref="A2:B18" xr:uid="{A9D3B5D7-960D-462B-B3A1-56A21683D811}"/>
  </dataValidations>
  <hyperlinks>
    <hyperlink ref="B2" r:id="rId1" tooltip="Регулятор универсальный углекислота/аргон У-30/АР-40-КР2-М (2 ротаметра)" display="https://market.yandex.ru/product--reguliator-universalnyi-uglekislota-argon-u-30-ar-40-kr2-m-2-rotametra/1751300996?nid=73513&amp;show-uid=16635683817340094496916007&amp;context=search&amp;text=%D1%80%D0%B5%D0%B4%D1%83%D0%BA%D1%82%D0%BE%D1%80%20%D1%81%20%D0%BF%D0%BE%D0%B4%D0%B4%D1%83%D0%B2%D0%BE%D0%BC%20%D0%B0%D1%80%D0%B3%D0%BE%D0%BD%D0%B0&amp;rs=eJwz2sTIwShUyKV7seHC1gtbLjZf2HWx6cK-iw0KFxsVLuy_sA8stglI71G4sAGoaDOQuVfIELdyrBoubJBi4ZAQkAGS-gKGChP8AhirWDl6rl9kn8VIulkAksdrJQ%2C%2C&amp;sku=101733115454&amp;cpc=avq0wU1Pqy7-Hr9_lKjIRckuESXq1s_fQEMolGQ19Ymeg9z-8Ah_7a9HGOm2EHSXVL-hnMXBoU7lShy6NQf0uDm-8wNqoaFTFNdTli25XwZF2XZUQDjFGSHrmi8jq_4G9KycVnOYhLCU8IyQsQuEXlz3LJ5E2fTQXbS5ojy4J9de34dB0A8hTPUYzKcoJdxs&amp;do-waremd5=rpb9h1J0V5eBkz1y0d2S8w&amp;sponsored=1" xr:uid="{8A49DCB3-29D9-411E-B0DC-02F01E59C1E2}"/>
    <hyperlink ref="B3" r:id="rId2" tooltip="Регулятор универсальный углекислота/аргон У-30/АР-40-КР2-М (2 ротаметра)" display="https://market.yandex.ru/product--reguliator-universalnyi-uglekislota-argon-u-30-ar-40-kr2-m-2-rotametra/1751300996?nid=73513&amp;show-uid=16635683817340094496916007&amp;context=search&amp;text=%D1%80%D0%B5%D0%B4%D1%83%D0%BA%D1%82%D0%BE%D1%80%20%D1%81%20%D0%BF%D0%BE%D0%B4%D0%B4%D1%83%D0%B2%D0%BE%D0%BC%20%D0%B0%D1%80%D0%B3%D0%BE%D0%BD%D0%B0&amp;rs=eJwz2sTIwShUyKV7seHC1gtbLjZf2HWx6cK-iw0KFxsVLuy_sA8stglI71G4sAGoaDOQuVfIELdyrBoubJBi4ZAQkAGS-gKGChP8AhirWDl6rl9kn8VIulkAksdrJQ%2C%2C&amp;sku=101733115454&amp;cpc=avq0wU1Pqy7-Hr9_lKjIRckuESXq1s_fQEMolGQ19Ymeg9z-8Ah_7a9HGOm2EHSXVL-hnMXBoU7lShy6NQf0uDm-8wNqoaFTFNdTli25XwZF2XZUQDjFGSHrmi8jq_4G9KycVnOYhLCU8IyQsQuEXlz3LJ5E2fTQXbS5ojy4J9de34dB0A8hTPUYzKcoJdxs&amp;do-waremd5=rpb9h1J0V5eBkz1y0d2S8w&amp;sponsored=1" xr:uid="{1914FA2C-3FDC-481B-8C94-3B272DB086FB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2" activePane="bottomLeft" state="frozen"/>
      <selection activeCell="A20" sqref="A20:XFD23"/>
      <selection pane="bottomLeft" activeCell="A20" sqref="A20:XFD23"/>
    </sheetView>
  </sheetViews>
  <sheetFormatPr defaultColWidth="9.109375" defaultRowHeight="15.6" x14ac:dyDescent="0.3"/>
  <cols>
    <col min="1" max="1" width="32.6640625" style="117" customWidth="1"/>
    <col min="2" max="2" width="100.6640625" style="46" customWidth="1"/>
    <col min="3" max="3" width="25.6640625" style="118" bestFit="1" customWidth="1"/>
    <col min="4" max="4" width="14.44140625" style="118" customWidth="1"/>
    <col min="5" max="5" width="25.6640625" style="118" customWidth="1"/>
    <col min="6" max="6" width="14.33203125" style="118" customWidth="1"/>
    <col min="7" max="7" width="13.88671875" style="6" customWidth="1"/>
    <col min="8" max="8" width="20.88671875" style="6" customWidth="1"/>
    <col min="9" max="16384" width="9.109375" style="46"/>
  </cols>
  <sheetData>
    <row r="1" spans="1:8" ht="31.2" x14ac:dyDescent="0.3">
      <c r="A1" s="103" t="s">
        <v>1</v>
      </c>
      <c r="B1" s="104" t="s">
        <v>10</v>
      </c>
      <c r="C1" s="106" t="s">
        <v>2</v>
      </c>
      <c r="D1" s="103" t="s">
        <v>4</v>
      </c>
      <c r="E1" s="103" t="s">
        <v>3</v>
      </c>
      <c r="F1" s="103" t="s">
        <v>8</v>
      </c>
      <c r="G1" s="103" t="s">
        <v>33</v>
      </c>
      <c r="H1" s="103" t="s">
        <v>34</v>
      </c>
    </row>
    <row r="2" spans="1:8" x14ac:dyDescent="0.3">
      <c r="A2" s="125" t="s">
        <v>218</v>
      </c>
      <c r="B2" s="110" t="s">
        <v>168</v>
      </c>
      <c r="C2" s="7" t="s">
        <v>11</v>
      </c>
      <c r="D2" s="109">
        <v>1</v>
      </c>
      <c r="E2" s="111" t="s">
        <v>133</v>
      </c>
      <c r="F2" s="109">
        <v>8</v>
      </c>
      <c r="G2" s="13">
        <f t="shared" ref="G2:G29" si="0">COUNTIF($A$2:$A$999,A2)</f>
        <v>2</v>
      </c>
      <c r="H2" s="13" t="s">
        <v>37</v>
      </c>
    </row>
    <row r="3" spans="1:8" x14ac:dyDescent="0.3">
      <c r="A3" s="126" t="s">
        <v>218</v>
      </c>
      <c r="B3" s="127" t="s">
        <v>169</v>
      </c>
      <c r="C3" s="7" t="s">
        <v>11</v>
      </c>
      <c r="D3" s="109">
        <v>1</v>
      </c>
      <c r="E3" s="111" t="s">
        <v>133</v>
      </c>
      <c r="F3" s="109">
        <v>8</v>
      </c>
      <c r="G3" s="13">
        <f t="shared" si="0"/>
        <v>2</v>
      </c>
      <c r="H3" s="13" t="s">
        <v>37</v>
      </c>
    </row>
    <row r="4" spans="1:8" x14ac:dyDescent="0.3">
      <c r="A4" s="10" t="s">
        <v>172</v>
      </c>
      <c r="B4" s="110" t="s">
        <v>173</v>
      </c>
      <c r="C4" s="7" t="s">
        <v>11</v>
      </c>
      <c r="D4" s="111">
        <v>1</v>
      </c>
      <c r="E4" s="111" t="s">
        <v>133</v>
      </c>
      <c r="F4" s="111">
        <v>8</v>
      </c>
      <c r="G4" s="13">
        <f t="shared" si="0"/>
        <v>1</v>
      </c>
      <c r="H4" s="13" t="s">
        <v>224</v>
      </c>
    </row>
    <row r="5" spans="1:8" hidden="1" x14ac:dyDescent="0.3">
      <c r="A5" s="10" t="s">
        <v>139</v>
      </c>
      <c r="B5" s="110" t="s">
        <v>140</v>
      </c>
      <c r="C5" s="7" t="s">
        <v>11</v>
      </c>
      <c r="D5" s="111">
        <v>1</v>
      </c>
      <c r="E5" s="111" t="s">
        <v>133</v>
      </c>
      <c r="F5" s="111">
        <v>8</v>
      </c>
      <c r="G5" s="13">
        <f t="shared" si="0"/>
        <v>1</v>
      </c>
      <c r="H5" s="13"/>
    </row>
    <row r="6" spans="1:8" x14ac:dyDescent="0.3">
      <c r="A6" s="10" t="s">
        <v>180</v>
      </c>
      <c r="B6" s="110" t="s">
        <v>181</v>
      </c>
      <c r="C6" s="7" t="s">
        <v>11</v>
      </c>
      <c r="D6" s="111">
        <v>1</v>
      </c>
      <c r="E6" s="111" t="s">
        <v>133</v>
      </c>
      <c r="F6" s="111">
        <v>8</v>
      </c>
      <c r="G6" s="13">
        <f t="shared" si="0"/>
        <v>1</v>
      </c>
      <c r="H6" s="13" t="s">
        <v>224</v>
      </c>
    </row>
    <row r="7" spans="1:8" x14ac:dyDescent="0.3">
      <c r="A7" s="10" t="s">
        <v>163</v>
      </c>
      <c r="B7" s="110" t="s">
        <v>164</v>
      </c>
      <c r="C7" s="7" t="s">
        <v>11</v>
      </c>
      <c r="D7" s="111">
        <v>1</v>
      </c>
      <c r="E7" s="111" t="s">
        <v>133</v>
      </c>
      <c r="F7" s="111">
        <v>8</v>
      </c>
      <c r="G7" s="13">
        <f t="shared" si="0"/>
        <v>1</v>
      </c>
      <c r="H7" s="13" t="s">
        <v>224</v>
      </c>
    </row>
    <row r="8" spans="1:8" hidden="1" x14ac:dyDescent="0.3">
      <c r="A8" s="10" t="s">
        <v>137</v>
      </c>
      <c r="B8" s="110" t="s">
        <v>138</v>
      </c>
      <c r="C8" s="7" t="s">
        <v>11</v>
      </c>
      <c r="D8" s="111">
        <v>1</v>
      </c>
      <c r="E8" s="111" t="s">
        <v>133</v>
      </c>
      <c r="F8" s="111">
        <v>8</v>
      </c>
      <c r="G8" s="13">
        <f t="shared" si="0"/>
        <v>1</v>
      </c>
      <c r="H8" s="13" t="s">
        <v>224</v>
      </c>
    </row>
    <row r="9" spans="1:8" x14ac:dyDescent="0.3">
      <c r="A9" s="10" t="s">
        <v>217</v>
      </c>
      <c r="B9" s="110" t="s">
        <v>156</v>
      </c>
      <c r="C9" s="7" t="s">
        <v>11</v>
      </c>
      <c r="D9" s="48">
        <v>2</v>
      </c>
      <c r="E9" s="111" t="s">
        <v>133</v>
      </c>
      <c r="F9" s="111">
        <v>16</v>
      </c>
      <c r="G9" s="13">
        <f t="shared" si="0"/>
        <v>1</v>
      </c>
      <c r="H9" s="13" t="s">
        <v>224</v>
      </c>
    </row>
    <row r="10" spans="1:8" x14ac:dyDescent="0.3">
      <c r="A10" s="10" t="s">
        <v>157</v>
      </c>
      <c r="B10" s="110" t="s">
        <v>158</v>
      </c>
      <c r="C10" s="7" t="s">
        <v>11</v>
      </c>
      <c r="D10" s="111">
        <v>1</v>
      </c>
      <c r="E10" s="111" t="s">
        <v>133</v>
      </c>
      <c r="F10" s="111">
        <v>8</v>
      </c>
      <c r="G10" s="13">
        <f t="shared" si="0"/>
        <v>1</v>
      </c>
      <c r="H10" s="13" t="s">
        <v>224</v>
      </c>
    </row>
    <row r="11" spans="1:8" ht="31.2" x14ac:dyDescent="0.3">
      <c r="A11" s="10" t="s">
        <v>149</v>
      </c>
      <c r="B11" s="110" t="s">
        <v>150</v>
      </c>
      <c r="C11" s="7" t="s">
        <v>11</v>
      </c>
      <c r="D11" s="111">
        <v>1</v>
      </c>
      <c r="E11" s="111" t="s">
        <v>133</v>
      </c>
      <c r="F11" s="111">
        <v>8</v>
      </c>
      <c r="G11" s="13">
        <f t="shared" si="0"/>
        <v>1</v>
      </c>
      <c r="H11" s="13" t="s">
        <v>224</v>
      </c>
    </row>
    <row r="12" spans="1:8" x14ac:dyDescent="0.3">
      <c r="A12" s="10" t="s">
        <v>159</v>
      </c>
      <c r="B12" s="110" t="s">
        <v>160</v>
      </c>
      <c r="C12" s="7" t="s">
        <v>11</v>
      </c>
      <c r="D12" s="111">
        <v>1</v>
      </c>
      <c r="E12" s="111" t="s">
        <v>133</v>
      </c>
      <c r="F12" s="111">
        <v>8</v>
      </c>
      <c r="G12" s="13">
        <f t="shared" si="0"/>
        <v>1</v>
      </c>
      <c r="H12" s="13" t="s">
        <v>224</v>
      </c>
    </row>
    <row r="13" spans="1:8" x14ac:dyDescent="0.3">
      <c r="A13" s="10" t="s">
        <v>170</v>
      </c>
      <c r="B13" s="110" t="s">
        <v>171</v>
      </c>
      <c r="C13" s="7" t="s">
        <v>11</v>
      </c>
      <c r="D13" s="111">
        <v>1</v>
      </c>
      <c r="E13" s="111" t="s">
        <v>133</v>
      </c>
      <c r="F13" s="111">
        <v>8</v>
      </c>
      <c r="G13" s="13">
        <f t="shared" si="0"/>
        <v>1</v>
      </c>
      <c r="H13" s="13" t="s">
        <v>224</v>
      </c>
    </row>
    <row r="14" spans="1:8" hidden="1" x14ac:dyDescent="0.3">
      <c r="A14" s="10" t="s">
        <v>219</v>
      </c>
      <c r="B14" s="110" t="s">
        <v>175</v>
      </c>
      <c r="C14" s="7" t="s">
        <v>11</v>
      </c>
      <c r="D14" s="111">
        <v>1</v>
      </c>
      <c r="E14" s="111" t="s">
        <v>133</v>
      </c>
      <c r="F14" s="111">
        <v>8</v>
      </c>
      <c r="G14" s="13">
        <f t="shared" si="0"/>
        <v>1</v>
      </c>
      <c r="H14" s="13" t="s">
        <v>224</v>
      </c>
    </row>
    <row r="15" spans="1:8" x14ac:dyDescent="0.3">
      <c r="A15" s="10" t="s">
        <v>143</v>
      </c>
      <c r="B15" s="110" t="s">
        <v>144</v>
      </c>
      <c r="C15" s="7" t="s">
        <v>11</v>
      </c>
      <c r="D15" s="111">
        <v>1</v>
      </c>
      <c r="E15" s="111" t="s">
        <v>133</v>
      </c>
      <c r="F15" s="111">
        <v>8</v>
      </c>
      <c r="G15" s="13">
        <f t="shared" si="0"/>
        <v>1</v>
      </c>
      <c r="H15" s="13" t="s">
        <v>224</v>
      </c>
    </row>
    <row r="16" spans="1:8" x14ac:dyDescent="0.3">
      <c r="A16" s="10" t="s">
        <v>216</v>
      </c>
      <c r="B16" s="110" t="s">
        <v>146</v>
      </c>
      <c r="C16" s="7" t="s">
        <v>11</v>
      </c>
      <c r="D16" s="111">
        <v>1</v>
      </c>
      <c r="E16" s="111" t="s">
        <v>133</v>
      </c>
      <c r="F16" s="111">
        <v>8</v>
      </c>
      <c r="G16" s="13">
        <f t="shared" si="0"/>
        <v>1</v>
      </c>
      <c r="H16" s="13" t="s">
        <v>224</v>
      </c>
    </row>
    <row r="17" spans="1:8" hidden="1" x14ac:dyDescent="0.3">
      <c r="A17" s="10" t="s">
        <v>131</v>
      </c>
      <c r="B17" s="110" t="s">
        <v>132</v>
      </c>
      <c r="C17" s="7" t="s">
        <v>7</v>
      </c>
      <c r="D17" s="111">
        <v>1</v>
      </c>
      <c r="E17" s="111" t="s">
        <v>133</v>
      </c>
      <c r="F17" s="111">
        <v>13</v>
      </c>
      <c r="G17" s="13">
        <f t="shared" si="0"/>
        <v>1</v>
      </c>
      <c r="H17" s="13" t="s">
        <v>224</v>
      </c>
    </row>
    <row r="18" spans="1:8" x14ac:dyDescent="0.3">
      <c r="A18" s="10" t="s">
        <v>153</v>
      </c>
      <c r="B18" s="110" t="s">
        <v>154</v>
      </c>
      <c r="C18" s="7" t="s">
        <v>11</v>
      </c>
      <c r="D18" s="111">
        <v>1</v>
      </c>
      <c r="E18" s="111" t="s">
        <v>133</v>
      </c>
      <c r="F18" s="111">
        <v>8</v>
      </c>
      <c r="G18" s="13">
        <f t="shared" si="0"/>
        <v>1</v>
      </c>
      <c r="H18" s="13" t="s">
        <v>224</v>
      </c>
    </row>
    <row r="19" spans="1:8" hidden="1" x14ac:dyDescent="0.3">
      <c r="A19" s="10" t="s">
        <v>135</v>
      </c>
      <c r="B19" s="110" t="s">
        <v>136</v>
      </c>
      <c r="C19" s="7" t="s">
        <v>7</v>
      </c>
      <c r="D19" s="111">
        <v>1</v>
      </c>
      <c r="E19" s="111" t="s">
        <v>133</v>
      </c>
      <c r="F19" s="111">
        <v>26</v>
      </c>
      <c r="G19" s="13">
        <f t="shared" si="0"/>
        <v>1</v>
      </c>
      <c r="H19" s="13" t="s">
        <v>224</v>
      </c>
    </row>
    <row r="20" spans="1:8" hidden="1" x14ac:dyDescent="0.3">
      <c r="A20" s="10" t="s">
        <v>184</v>
      </c>
      <c r="B20" s="110" t="s">
        <v>185</v>
      </c>
      <c r="C20" s="7" t="s">
        <v>7</v>
      </c>
      <c r="D20" s="111">
        <v>1</v>
      </c>
      <c r="E20" s="111" t="s">
        <v>133</v>
      </c>
      <c r="F20" s="111">
        <v>8</v>
      </c>
      <c r="G20" s="13">
        <f t="shared" si="0"/>
        <v>1</v>
      </c>
      <c r="H20" s="13" t="s">
        <v>224</v>
      </c>
    </row>
    <row r="21" spans="1:8" hidden="1" x14ac:dyDescent="0.3">
      <c r="A21" s="10" t="s">
        <v>141</v>
      </c>
      <c r="B21" s="110" t="s">
        <v>142</v>
      </c>
      <c r="C21" s="7" t="s">
        <v>7</v>
      </c>
      <c r="D21" s="111">
        <v>1</v>
      </c>
      <c r="E21" s="111" t="s">
        <v>133</v>
      </c>
      <c r="F21" s="111">
        <v>8</v>
      </c>
      <c r="G21" s="13">
        <f t="shared" si="0"/>
        <v>1</v>
      </c>
      <c r="H21" s="13" t="s">
        <v>224</v>
      </c>
    </row>
    <row r="22" spans="1:8" ht="31.2" x14ac:dyDescent="0.3">
      <c r="A22" s="10" t="s">
        <v>147</v>
      </c>
      <c r="B22" s="110" t="s">
        <v>148</v>
      </c>
      <c r="C22" s="7" t="s">
        <v>11</v>
      </c>
      <c r="D22" s="111">
        <v>1</v>
      </c>
      <c r="E22" s="111" t="s">
        <v>133</v>
      </c>
      <c r="F22" s="111">
        <v>8</v>
      </c>
      <c r="G22" s="13">
        <f t="shared" si="0"/>
        <v>1</v>
      </c>
      <c r="H22" s="13" t="s">
        <v>224</v>
      </c>
    </row>
    <row r="23" spans="1:8" ht="31.2" x14ac:dyDescent="0.3">
      <c r="A23" s="10" t="s">
        <v>165</v>
      </c>
      <c r="B23" s="110" t="s">
        <v>166</v>
      </c>
      <c r="C23" s="7" t="s">
        <v>11</v>
      </c>
      <c r="D23" s="111">
        <v>1</v>
      </c>
      <c r="E23" s="111" t="s">
        <v>133</v>
      </c>
      <c r="F23" s="111">
        <v>8</v>
      </c>
      <c r="G23" s="13">
        <f t="shared" si="0"/>
        <v>2</v>
      </c>
      <c r="H23" s="13" t="s">
        <v>224</v>
      </c>
    </row>
    <row r="24" spans="1:8" ht="31.2" x14ac:dyDescent="0.3">
      <c r="A24" s="10" t="s">
        <v>165</v>
      </c>
      <c r="B24" s="110" t="s">
        <v>167</v>
      </c>
      <c r="C24" s="7" t="s">
        <v>11</v>
      </c>
      <c r="D24" s="111">
        <v>1</v>
      </c>
      <c r="E24" s="111" t="s">
        <v>133</v>
      </c>
      <c r="F24" s="111">
        <v>8</v>
      </c>
      <c r="G24" s="13">
        <f t="shared" si="0"/>
        <v>2</v>
      </c>
      <c r="H24" s="13" t="s">
        <v>224</v>
      </c>
    </row>
    <row r="25" spans="1:8" ht="31.2" x14ac:dyDescent="0.3">
      <c r="A25" s="10" t="s">
        <v>176</v>
      </c>
      <c r="B25" s="110" t="s">
        <v>177</v>
      </c>
      <c r="C25" s="7" t="s">
        <v>11</v>
      </c>
      <c r="D25" s="111">
        <v>1</v>
      </c>
      <c r="E25" s="111" t="s">
        <v>133</v>
      </c>
      <c r="F25" s="111">
        <v>8</v>
      </c>
      <c r="G25" s="13">
        <f t="shared" si="0"/>
        <v>1</v>
      </c>
      <c r="H25" s="13" t="s">
        <v>224</v>
      </c>
    </row>
    <row r="26" spans="1:8" x14ac:dyDescent="0.3">
      <c r="A26" s="10" t="s">
        <v>161</v>
      </c>
      <c r="B26" s="110" t="s">
        <v>162</v>
      </c>
      <c r="C26" s="7" t="s">
        <v>11</v>
      </c>
      <c r="D26" s="111">
        <v>1</v>
      </c>
      <c r="E26" s="111" t="s">
        <v>133</v>
      </c>
      <c r="F26" s="111">
        <v>8</v>
      </c>
      <c r="G26" s="13">
        <f t="shared" si="0"/>
        <v>1</v>
      </c>
      <c r="H26" s="13" t="s">
        <v>224</v>
      </c>
    </row>
    <row r="27" spans="1:8" hidden="1" x14ac:dyDescent="0.3">
      <c r="A27" s="107" t="s">
        <v>182</v>
      </c>
      <c r="B27" s="108" t="s">
        <v>183</v>
      </c>
      <c r="C27" s="7" t="s">
        <v>7</v>
      </c>
      <c r="D27" s="109">
        <v>1</v>
      </c>
      <c r="E27" s="111" t="s">
        <v>133</v>
      </c>
      <c r="F27" s="109">
        <v>8</v>
      </c>
      <c r="G27" s="13">
        <f t="shared" si="0"/>
        <v>1</v>
      </c>
      <c r="H27" s="13" t="s">
        <v>224</v>
      </c>
    </row>
    <row r="28" spans="1:8" x14ac:dyDescent="0.3">
      <c r="A28" s="10" t="s">
        <v>178</v>
      </c>
      <c r="B28" s="110" t="s">
        <v>179</v>
      </c>
      <c r="C28" s="7" t="s">
        <v>11</v>
      </c>
      <c r="D28" s="111">
        <v>2</v>
      </c>
      <c r="E28" s="111" t="s">
        <v>133</v>
      </c>
      <c r="F28" s="111">
        <v>16</v>
      </c>
      <c r="G28" s="13">
        <f t="shared" si="0"/>
        <v>1</v>
      </c>
      <c r="H28" s="13" t="s">
        <v>224</v>
      </c>
    </row>
    <row r="29" spans="1:8" ht="31.2" x14ac:dyDescent="0.3">
      <c r="A29" s="10" t="s">
        <v>151</v>
      </c>
      <c r="B29" s="110" t="s">
        <v>152</v>
      </c>
      <c r="C29" s="7" t="s">
        <v>11</v>
      </c>
      <c r="D29" s="111">
        <v>1</v>
      </c>
      <c r="E29" s="111" t="s">
        <v>133</v>
      </c>
      <c r="F29" s="111">
        <v>8</v>
      </c>
      <c r="G29" s="13">
        <f t="shared" si="0"/>
        <v>1</v>
      </c>
      <c r="H29" s="13" t="s">
        <v>224</v>
      </c>
    </row>
    <row r="30" spans="1:8" x14ac:dyDescent="0.3">
      <c r="C30" s="114"/>
    </row>
    <row r="31" spans="1:8" x14ac:dyDescent="0.3">
      <c r="C31" s="114"/>
    </row>
    <row r="32" spans="1:8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29" xr:uid="{862AB6E4-929E-4CA8-A82A-84513D3AB1A7}">
    <filterColumn colId="2">
      <filters>
        <filter val="Оборудование"/>
      </filters>
    </filterColumn>
    <filterColumn colId="7">
      <filters>
        <filter val="Вариативная часть"/>
      </filters>
    </filterColumn>
    <sortState xmlns:xlrd2="http://schemas.microsoft.com/office/spreadsheetml/2017/richdata2" ref="A2:H29">
      <sortCondition ref="A2:A29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29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9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29" xr:uid="{3116E6BD-2D16-4A6F-A5C8-481532240C5E}">
      <formula1>"Базовая часть, Вариативная часть"</formula1>
    </dataValidation>
    <dataValidation allowBlank="1" showErrorMessage="1" sqref="A2:B29" xr:uid="{60B390C3-CC52-462B-8610-4DCC86C10CAE}"/>
  </dataValidations>
  <hyperlinks>
    <hyperlink ref="B3" r:id="rId1" tooltip="Регулятор универсальный углекислота/аргон У-30/АР-40-КР2-М (2 ротаметра)" display="https://market.yandex.ru/product--reguliator-universalnyi-uglekislota-argon-u-30-ar-40-kr2-m-2-rotametra/1751300996?nid=73513&amp;show-uid=16635683817340094496916007&amp;context=search&amp;text=%D1%80%D0%B5%D0%B4%D1%83%D0%BA%D1%82%D0%BE%D1%80%20%D1%81%20%D0%BF%D0%BE%D0%B4%D0%B4%D1%83%D0%B2%D0%BE%D0%BC%20%D0%B0%D1%80%D0%B3%D0%BE%D0%BD%D0%B0&amp;rs=eJwz2sTIwShUyKV7seHC1gtbLjZf2HWx6cK-iw0KFxsVLuy_sA8stglI71G4sAGoaDOQuVfIELdyrBoubJBi4ZAQkAGS-gKGChP8AhirWDl6rl9kn8VIulkAksdrJQ%2C%2C&amp;sku=101733115454&amp;cpc=avq0wU1Pqy7-Hr9_lKjIRckuESXq1s_fQEMolGQ19Ymeg9z-8Ah_7a9HGOm2EHSXVL-hnMXBoU7lShy6NQf0uDm-8wNqoaFTFNdTli25XwZF2XZUQDjFGSHrmi8jq_4G9KycVnOYhLCU8IyQsQuEXlz3LJ5E2fTQXbS5ojy4J9de34dB0A8hTPUYzKcoJdxs&amp;do-waremd5=rpb9h1J0V5eBkz1y0d2S8w&amp;sponsored=1" xr:uid="{2EDC2A93-1C39-4E13-A022-95259E8BA0DC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AC0BC2-C99C-48A9-837D-F6924F147F0A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20" sqref="A20:XFD23"/>
      <selection pane="bottomLeft" activeCell="A20" sqref="A20:XFD23"/>
    </sheetView>
  </sheetViews>
  <sheetFormatPr defaultColWidth="9.109375" defaultRowHeight="15.6" x14ac:dyDescent="0.3"/>
  <cols>
    <col min="1" max="1" width="32.6640625" style="117" customWidth="1"/>
    <col min="2" max="2" width="100.6640625" style="46" customWidth="1"/>
    <col min="3" max="3" width="20.44140625" style="118" customWidth="1"/>
    <col min="4" max="4" width="14.44140625" style="118" customWidth="1"/>
    <col min="5" max="5" width="25.6640625" style="118" customWidth="1"/>
    <col min="6" max="6" width="14.33203125" style="118" customWidth="1"/>
    <col min="7" max="7" width="13.88671875" style="6" customWidth="1"/>
    <col min="8" max="8" width="20.88671875" style="6" customWidth="1"/>
    <col min="9" max="16384" width="9.109375" style="46"/>
  </cols>
  <sheetData>
    <row r="1" spans="1:8" ht="31.2" x14ac:dyDescent="0.3">
      <c r="A1" s="103" t="s">
        <v>1</v>
      </c>
      <c r="B1" s="104" t="s">
        <v>10</v>
      </c>
      <c r="C1" s="106" t="s">
        <v>2</v>
      </c>
      <c r="D1" s="103" t="s">
        <v>4</v>
      </c>
      <c r="E1" s="103" t="s">
        <v>3</v>
      </c>
      <c r="F1" s="103" t="s">
        <v>8</v>
      </c>
      <c r="G1" s="104" t="s">
        <v>33</v>
      </c>
      <c r="H1" s="103" t="s">
        <v>34</v>
      </c>
    </row>
    <row r="2" spans="1:8" x14ac:dyDescent="0.3">
      <c r="A2" s="123" t="s">
        <v>26</v>
      </c>
      <c r="B2" s="116" t="s">
        <v>206</v>
      </c>
      <c r="C2" s="7" t="s">
        <v>5</v>
      </c>
      <c r="D2" s="120">
        <v>1</v>
      </c>
      <c r="E2" s="120" t="s">
        <v>6</v>
      </c>
      <c r="F2" s="109">
        <f>D2</f>
        <v>1</v>
      </c>
      <c r="G2" s="6">
        <f t="shared" ref="G2:G13" si="0">COUNTIF($A$2:$A$999,A2)</f>
        <v>1</v>
      </c>
      <c r="H2" s="6" t="s">
        <v>37</v>
      </c>
    </row>
    <row r="3" spans="1:8" x14ac:dyDescent="0.3">
      <c r="A3" s="107" t="s">
        <v>204</v>
      </c>
      <c r="B3" s="110" t="s">
        <v>205</v>
      </c>
      <c r="C3" s="7" t="s">
        <v>11</v>
      </c>
      <c r="D3" s="109">
        <v>1</v>
      </c>
      <c r="E3" s="109" t="s">
        <v>6</v>
      </c>
      <c r="F3" s="109">
        <v>1</v>
      </c>
      <c r="G3" s="6">
        <f t="shared" si="0"/>
        <v>1</v>
      </c>
      <c r="H3" s="6" t="s">
        <v>37</v>
      </c>
    </row>
    <row r="4" spans="1:8" x14ac:dyDescent="0.3">
      <c r="A4" s="124" t="s">
        <v>215</v>
      </c>
      <c r="B4" s="110" t="s">
        <v>199</v>
      </c>
      <c r="C4" s="7" t="s">
        <v>5</v>
      </c>
      <c r="D4" s="109">
        <v>1</v>
      </c>
      <c r="E4" s="109" t="s">
        <v>6</v>
      </c>
      <c r="F4" s="109">
        <f t="shared" ref="F4:F11" si="1">D4</f>
        <v>1</v>
      </c>
      <c r="G4" s="6">
        <f t="shared" si="0"/>
        <v>1</v>
      </c>
      <c r="H4" s="6" t="s">
        <v>37</v>
      </c>
    </row>
    <row r="5" spans="1:8" x14ac:dyDescent="0.3">
      <c r="A5" s="124" t="s">
        <v>196</v>
      </c>
      <c r="B5" s="110" t="s">
        <v>197</v>
      </c>
      <c r="C5" s="7" t="s">
        <v>5</v>
      </c>
      <c r="D5" s="109">
        <v>1</v>
      </c>
      <c r="E5" s="109" t="s">
        <v>6</v>
      </c>
      <c r="F5" s="109">
        <f t="shared" si="1"/>
        <v>1</v>
      </c>
      <c r="G5" s="6">
        <f t="shared" si="0"/>
        <v>1</v>
      </c>
      <c r="H5" s="6" t="s">
        <v>37</v>
      </c>
    </row>
    <row r="6" spans="1:8" x14ac:dyDescent="0.3">
      <c r="A6" s="124" t="s">
        <v>200</v>
      </c>
      <c r="B6" s="110" t="s">
        <v>201</v>
      </c>
      <c r="C6" s="7" t="s">
        <v>5</v>
      </c>
      <c r="D6" s="109">
        <v>1</v>
      </c>
      <c r="E6" s="109" t="s">
        <v>6</v>
      </c>
      <c r="F6" s="109">
        <f t="shared" si="1"/>
        <v>1</v>
      </c>
      <c r="G6" s="6">
        <f t="shared" si="0"/>
        <v>1</v>
      </c>
      <c r="H6" s="6" t="s">
        <v>37</v>
      </c>
    </row>
    <row r="7" spans="1:8" x14ac:dyDescent="0.3">
      <c r="A7" s="125" t="s">
        <v>186</v>
      </c>
      <c r="B7" s="121" t="s">
        <v>132</v>
      </c>
      <c r="C7" s="7" t="s">
        <v>7</v>
      </c>
      <c r="D7" s="109">
        <v>1</v>
      </c>
      <c r="E7" s="109" t="s">
        <v>6</v>
      </c>
      <c r="F7" s="109">
        <f t="shared" si="1"/>
        <v>1</v>
      </c>
      <c r="G7" s="6">
        <f t="shared" si="0"/>
        <v>1</v>
      </c>
      <c r="H7" s="6" t="s">
        <v>37</v>
      </c>
    </row>
    <row r="8" spans="1:8" x14ac:dyDescent="0.3">
      <c r="A8" s="10" t="s">
        <v>202</v>
      </c>
      <c r="B8" s="110" t="s">
        <v>203</v>
      </c>
      <c r="C8" s="7" t="s">
        <v>5</v>
      </c>
      <c r="D8" s="109">
        <v>1</v>
      </c>
      <c r="E8" s="109" t="s">
        <v>6</v>
      </c>
      <c r="F8" s="109">
        <f t="shared" si="1"/>
        <v>1</v>
      </c>
      <c r="G8" s="6">
        <f t="shared" si="0"/>
        <v>1</v>
      </c>
      <c r="H8" s="6" t="s">
        <v>37</v>
      </c>
    </row>
    <row r="9" spans="1:8" x14ac:dyDescent="0.3">
      <c r="A9" s="10" t="s">
        <v>44</v>
      </c>
      <c r="B9" s="110" t="s">
        <v>191</v>
      </c>
      <c r="C9" s="7" t="s">
        <v>5</v>
      </c>
      <c r="D9" s="109">
        <v>1</v>
      </c>
      <c r="E9" s="109" t="s">
        <v>6</v>
      </c>
      <c r="F9" s="109">
        <f t="shared" si="1"/>
        <v>1</v>
      </c>
      <c r="G9" s="6">
        <f t="shared" si="0"/>
        <v>1</v>
      </c>
      <c r="H9" s="6" t="s">
        <v>37</v>
      </c>
    </row>
    <row r="10" spans="1:8" x14ac:dyDescent="0.3">
      <c r="A10" s="10" t="s">
        <v>194</v>
      </c>
      <c r="B10" s="110" t="s">
        <v>213</v>
      </c>
      <c r="C10" s="7" t="s">
        <v>5</v>
      </c>
      <c r="D10" s="109">
        <v>1</v>
      </c>
      <c r="E10" s="109" t="s">
        <v>6</v>
      </c>
      <c r="F10" s="109">
        <f t="shared" si="1"/>
        <v>1</v>
      </c>
      <c r="G10" s="6">
        <f t="shared" si="0"/>
        <v>1</v>
      </c>
      <c r="H10" s="6" t="s">
        <v>37</v>
      </c>
    </row>
    <row r="11" spans="1:8" x14ac:dyDescent="0.3">
      <c r="A11" s="123" t="s">
        <v>62</v>
      </c>
      <c r="B11" s="116" t="s">
        <v>188</v>
      </c>
      <c r="C11" s="7" t="s">
        <v>7</v>
      </c>
      <c r="D11" s="109">
        <v>1</v>
      </c>
      <c r="E11" s="109" t="s">
        <v>6</v>
      </c>
      <c r="F11" s="109">
        <f t="shared" si="1"/>
        <v>1</v>
      </c>
      <c r="G11" s="6">
        <f t="shared" si="0"/>
        <v>1</v>
      </c>
      <c r="H11" s="6" t="s">
        <v>37</v>
      </c>
    </row>
    <row r="12" spans="1:8" x14ac:dyDescent="0.3">
      <c r="A12" s="107" t="s">
        <v>214</v>
      </c>
      <c r="B12" s="108" t="s">
        <v>190</v>
      </c>
      <c r="C12" s="7" t="s">
        <v>7</v>
      </c>
      <c r="D12" s="109">
        <v>1</v>
      </c>
      <c r="E12" s="109" t="s">
        <v>6</v>
      </c>
      <c r="F12" s="109">
        <v>1</v>
      </c>
      <c r="G12" s="6">
        <f t="shared" si="0"/>
        <v>1</v>
      </c>
      <c r="H12" s="6" t="s">
        <v>37</v>
      </c>
    </row>
    <row r="13" spans="1:8" x14ac:dyDescent="0.3">
      <c r="A13" s="107" t="s">
        <v>192</v>
      </c>
      <c r="B13" s="122" t="s">
        <v>193</v>
      </c>
      <c r="C13" s="7" t="s">
        <v>5</v>
      </c>
      <c r="D13" s="109">
        <v>1</v>
      </c>
      <c r="E13" s="109" t="s">
        <v>6</v>
      </c>
      <c r="F13" s="109">
        <f>D13</f>
        <v>1</v>
      </c>
      <c r="G13" s="6">
        <f t="shared" si="0"/>
        <v>1</v>
      </c>
      <c r="H13" s="6" t="s">
        <v>37</v>
      </c>
    </row>
    <row r="14" spans="1:8" x14ac:dyDescent="0.3">
      <c r="C14" s="114"/>
    </row>
    <row r="15" spans="1:8" x14ac:dyDescent="0.3">
      <c r="C15" s="114"/>
    </row>
    <row r="16" spans="1:8" x14ac:dyDescent="0.3">
      <c r="C16" s="114"/>
    </row>
    <row r="17" spans="3:3" x14ac:dyDescent="0.3">
      <c r="C17" s="114"/>
    </row>
    <row r="18" spans="3:3" x14ac:dyDescent="0.3">
      <c r="C18" s="114"/>
    </row>
    <row r="19" spans="3:3" x14ac:dyDescent="0.3">
      <c r="C19" s="114"/>
    </row>
    <row r="20" spans="3:3" x14ac:dyDescent="0.3">
      <c r="C20" s="114"/>
    </row>
    <row r="21" spans="3:3" x14ac:dyDescent="0.3">
      <c r="C21" s="114"/>
    </row>
    <row r="22" spans="3:3" x14ac:dyDescent="0.3">
      <c r="C22" s="114"/>
    </row>
    <row r="23" spans="3:3" x14ac:dyDescent="0.3">
      <c r="C23" s="114"/>
    </row>
    <row r="24" spans="3:3" x14ac:dyDescent="0.3">
      <c r="C24" s="114"/>
    </row>
    <row r="25" spans="3:3" x14ac:dyDescent="0.3">
      <c r="C25" s="114"/>
    </row>
    <row r="26" spans="3:3" x14ac:dyDescent="0.3">
      <c r="C26" s="114"/>
    </row>
    <row r="27" spans="3:3" x14ac:dyDescent="0.3">
      <c r="C27" s="114"/>
    </row>
    <row r="28" spans="3:3" x14ac:dyDescent="0.3">
      <c r="C28" s="114"/>
    </row>
    <row r="29" spans="3:3" x14ac:dyDescent="0.3">
      <c r="C29" s="114"/>
    </row>
    <row r="30" spans="3:3" x14ac:dyDescent="0.3">
      <c r="C30" s="114"/>
    </row>
    <row r="31" spans="3:3" x14ac:dyDescent="0.3">
      <c r="C31" s="114"/>
    </row>
    <row r="32" spans="3:3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13" xr:uid="{97F10251-FDCB-4286-A465-C747F863DD76}">
    <sortState xmlns:xlrd2="http://schemas.microsoft.com/office/spreadsheetml/2017/richdata2" ref="A2:H13">
      <sortCondition ref="A2:A13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13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13" xr:uid="{512806FB-9C28-446C-B2DB-622B7C79F8B0}">
      <formula1>"Базовая часть, Вариативная часть"</formula1>
    </dataValidation>
    <dataValidation allowBlank="1" showErrorMessage="1" sqref="A2:B13" xr:uid="{D06CC25A-4448-43F6-853B-47AE1C42FD0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F31F9E-BAD6-4495-868A-11DBA82657DF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20" sqref="A20:XFD23"/>
      <selection pane="bottomLeft" activeCell="A20" sqref="A20:XFD23"/>
    </sheetView>
  </sheetViews>
  <sheetFormatPr defaultColWidth="9.109375" defaultRowHeight="15.6" x14ac:dyDescent="0.3"/>
  <cols>
    <col min="1" max="1" width="32.6640625" style="117" customWidth="1"/>
    <col min="2" max="2" width="100.6640625" style="46" customWidth="1"/>
    <col min="3" max="3" width="29.33203125" style="118" customWidth="1"/>
    <col min="4" max="4" width="14.44140625" style="118" customWidth="1"/>
    <col min="5" max="5" width="25.6640625" style="118" customWidth="1"/>
    <col min="6" max="6" width="14.33203125" style="118" customWidth="1"/>
    <col min="7" max="7" width="13.88671875" style="6" customWidth="1"/>
    <col min="8" max="8" width="20.88671875" style="6" customWidth="1"/>
    <col min="9" max="16384" width="9.109375" style="46"/>
  </cols>
  <sheetData>
    <row r="1" spans="1:8" ht="31.2" x14ac:dyDescent="0.3">
      <c r="A1" s="103" t="s">
        <v>1</v>
      </c>
      <c r="B1" s="104" t="s">
        <v>10</v>
      </c>
      <c r="C1" s="106" t="s">
        <v>2</v>
      </c>
      <c r="D1" s="103" t="s">
        <v>4</v>
      </c>
      <c r="E1" s="103" t="s">
        <v>3</v>
      </c>
      <c r="F1" s="103" t="s">
        <v>8</v>
      </c>
      <c r="G1" s="103" t="s">
        <v>33</v>
      </c>
      <c r="H1" s="103" t="s">
        <v>34</v>
      </c>
    </row>
    <row r="2" spans="1:8" ht="31.2" x14ac:dyDescent="0.3">
      <c r="A2" s="107" t="s">
        <v>210</v>
      </c>
      <c r="B2" s="108" t="s">
        <v>211</v>
      </c>
      <c r="C2" s="7" t="s">
        <v>9</v>
      </c>
      <c r="D2" s="109">
        <v>8</v>
      </c>
      <c r="E2" s="109" t="s">
        <v>6</v>
      </c>
      <c r="F2" s="109">
        <v>8</v>
      </c>
      <c r="G2" s="6">
        <f>COUNTIF($A$2:$A$999,A2)</f>
        <v>1</v>
      </c>
      <c r="H2" s="6" t="s">
        <v>37</v>
      </c>
    </row>
    <row r="3" spans="1:8" x14ac:dyDescent="0.3">
      <c r="A3" s="10" t="s">
        <v>212</v>
      </c>
      <c r="B3" s="110" t="s">
        <v>209</v>
      </c>
      <c r="C3" s="7" t="s">
        <v>9</v>
      </c>
      <c r="D3" s="111">
        <v>8</v>
      </c>
      <c r="E3" s="111" t="s">
        <v>6</v>
      </c>
      <c r="F3" s="111">
        <v>8</v>
      </c>
      <c r="G3" s="6">
        <f>COUNTIF($A$2:$A$999,A3)</f>
        <v>1</v>
      </c>
      <c r="H3" s="6" t="s">
        <v>37</v>
      </c>
    </row>
    <row r="4" spans="1:8" x14ac:dyDescent="0.3">
      <c r="A4" s="10" t="s">
        <v>21</v>
      </c>
      <c r="B4" s="110" t="s">
        <v>207</v>
      </c>
      <c r="C4" s="7" t="s">
        <v>9</v>
      </c>
      <c r="D4" s="111">
        <v>6</v>
      </c>
      <c r="E4" s="111" t="s">
        <v>6</v>
      </c>
      <c r="F4" s="111">
        <v>6</v>
      </c>
      <c r="G4" s="6">
        <f>COUNTIF($A$2:$A$999,A4)</f>
        <v>1</v>
      </c>
      <c r="H4" s="6" t="s">
        <v>37</v>
      </c>
    </row>
    <row r="5" spans="1:8" x14ac:dyDescent="0.3">
      <c r="A5" s="112"/>
      <c r="B5" s="113"/>
      <c r="C5" s="114"/>
      <c r="D5" s="115"/>
      <c r="E5" s="115"/>
      <c r="F5" s="114"/>
    </row>
    <row r="6" spans="1:8" x14ac:dyDescent="0.3">
      <c r="A6" s="112"/>
      <c r="B6" s="113"/>
      <c r="C6" s="114"/>
      <c r="D6" s="114"/>
      <c r="E6" s="115"/>
      <c r="F6" s="114"/>
    </row>
    <row r="7" spans="1:8" x14ac:dyDescent="0.3">
      <c r="A7" s="112"/>
      <c r="B7" s="113"/>
      <c r="C7" s="114"/>
      <c r="D7" s="114"/>
      <c r="E7" s="115"/>
      <c r="F7" s="114"/>
    </row>
    <row r="8" spans="1:8" x14ac:dyDescent="0.3">
      <c r="A8" s="112"/>
      <c r="B8" s="113"/>
      <c r="C8" s="114"/>
      <c r="D8" s="114"/>
      <c r="E8" s="115"/>
      <c r="F8" s="114"/>
    </row>
    <row r="9" spans="1:8" x14ac:dyDescent="0.3">
      <c r="A9" s="112"/>
      <c r="B9" s="113"/>
      <c r="C9" s="114"/>
      <c r="D9" s="114"/>
      <c r="E9" s="115"/>
      <c r="F9" s="115"/>
    </row>
    <row r="10" spans="1:8" x14ac:dyDescent="0.3">
      <c r="A10" s="112"/>
      <c r="B10" s="113"/>
      <c r="C10" s="114"/>
      <c r="D10" s="114"/>
      <c r="E10" s="115"/>
      <c r="F10" s="115"/>
    </row>
    <row r="11" spans="1:8" x14ac:dyDescent="0.3">
      <c r="A11" s="112"/>
      <c r="B11" s="113"/>
      <c r="C11" s="114"/>
      <c r="D11" s="114"/>
      <c r="E11" s="115"/>
      <c r="F11" s="115"/>
    </row>
    <row r="12" spans="1:8" x14ac:dyDescent="0.3">
      <c r="A12" s="112"/>
      <c r="B12" s="113"/>
      <c r="C12" s="114"/>
      <c r="D12" s="114"/>
      <c r="E12" s="115"/>
      <c r="F12" s="115"/>
    </row>
    <row r="13" spans="1:8" x14ac:dyDescent="0.3">
      <c r="A13" s="112"/>
      <c r="B13" s="113"/>
      <c r="C13" s="114"/>
      <c r="D13" s="115"/>
      <c r="E13" s="115"/>
      <c r="F13" s="115"/>
    </row>
    <row r="14" spans="1:8" x14ac:dyDescent="0.3">
      <c r="A14" s="112"/>
      <c r="B14" s="113"/>
      <c r="C14" s="114"/>
      <c r="D14" s="115"/>
      <c r="E14" s="115"/>
      <c r="F14" s="115"/>
    </row>
    <row r="15" spans="1:8" x14ac:dyDescent="0.3">
      <c r="A15" s="112"/>
      <c r="B15" s="113"/>
      <c r="C15" s="114"/>
      <c r="D15" s="115"/>
      <c r="E15" s="115"/>
      <c r="F15" s="115"/>
    </row>
    <row r="16" spans="1:8" x14ac:dyDescent="0.3">
      <c r="A16" s="112"/>
      <c r="B16" s="113"/>
      <c r="C16" s="114"/>
      <c r="D16" s="115"/>
      <c r="E16" s="115"/>
      <c r="F16" s="115"/>
    </row>
    <row r="17" spans="1:6" x14ac:dyDescent="0.3">
      <c r="A17" s="112"/>
      <c r="B17" s="113"/>
      <c r="C17" s="114"/>
      <c r="D17" s="115"/>
      <c r="E17" s="115"/>
      <c r="F17" s="115"/>
    </row>
    <row r="18" spans="1:6" x14ac:dyDescent="0.3">
      <c r="A18" s="112"/>
      <c r="B18" s="113"/>
      <c r="C18" s="114"/>
      <c r="D18" s="115"/>
      <c r="E18" s="115"/>
      <c r="F18" s="115"/>
    </row>
    <row r="19" spans="1:6" x14ac:dyDescent="0.3">
      <c r="A19" s="112"/>
      <c r="B19" s="113"/>
      <c r="C19" s="114"/>
      <c r="D19" s="115"/>
      <c r="E19" s="115"/>
      <c r="F19" s="115"/>
    </row>
    <row r="20" spans="1:6" x14ac:dyDescent="0.3">
      <c r="A20" s="112"/>
      <c r="B20" s="113"/>
      <c r="C20" s="114"/>
      <c r="D20" s="115"/>
      <c r="E20" s="115"/>
      <c r="F20" s="115"/>
    </row>
    <row r="21" spans="1:6" x14ac:dyDescent="0.3">
      <c r="A21" s="112"/>
      <c r="B21" s="113"/>
      <c r="C21" s="114"/>
      <c r="D21" s="115"/>
      <c r="E21" s="115"/>
      <c r="F21" s="115"/>
    </row>
    <row r="22" spans="1:6" x14ac:dyDescent="0.3">
      <c r="A22" s="112"/>
      <c r="B22" s="113"/>
      <c r="C22" s="114"/>
      <c r="D22" s="115"/>
      <c r="E22" s="115"/>
      <c r="F22" s="115"/>
    </row>
    <row r="23" spans="1:6" x14ac:dyDescent="0.3">
      <c r="A23" s="112"/>
      <c r="B23" s="113"/>
      <c r="C23" s="114"/>
      <c r="D23" s="115"/>
      <c r="E23" s="115"/>
      <c r="F23" s="115"/>
    </row>
    <row r="24" spans="1:6" x14ac:dyDescent="0.3">
      <c r="A24" s="112"/>
      <c r="B24" s="113"/>
      <c r="C24" s="114"/>
      <c r="D24" s="115"/>
      <c r="E24" s="115"/>
      <c r="F24" s="115"/>
    </row>
    <row r="25" spans="1:6" x14ac:dyDescent="0.3">
      <c r="A25" s="112"/>
      <c r="B25" s="113"/>
      <c r="C25" s="114"/>
      <c r="D25" s="115"/>
      <c r="E25" s="115"/>
      <c r="F25" s="115"/>
    </row>
    <row r="26" spans="1:6" x14ac:dyDescent="0.3">
      <c r="A26" s="112"/>
      <c r="B26" s="113"/>
      <c r="C26" s="114"/>
      <c r="D26" s="115"/>
      <c r="E26" s="115"/>
      <c r="F26" s="115"/>
    </row>
    <row r="27" spans="1:6" x14ac:dyDescent="0.3">
      <c r="A27" s="112"/>
      <c r="B27" s="113"/>
      <c r="C27" s="114"/>
      <c r="D27" s="115"/>
      <c r="E27" s="115"/>
      <c r="F27" s="115"/>
    </row>
    <row r="28" spans="1:6" x14ac:dyDescent="0.3">
      <c r="A28" s="112"/>
      <c r="B28" s="113"/>
      <c r="C28" s="114"/>
      <c r="D28" s="115"/>
      <c r="E28" s="115"/>
      <c r="F28" s="115"/>
    </row>
    <row r="29" spans="1:6" x14ac:dyDescent="0.3">
      <c r="A29" s="112"/>
      <c r="B29" s="113"/>
      <c r="C29" s="114"/>
      <c r="D29" s="115"/>
      <c r="E29" s="115"/>
      <c r="F29" s="115"/>
    </row>
    <row r="30" spans="1:6" x14ac:dyDescent="0.3">
      <c r="A30" s="112"/>
      <c r="B30" s="113"/>
      <c r="C30" s="114"/>
      <c r="D30" s="115"/>
      <c r="E30" s="115"/>
      <c r="F30" s="115"/>
    </row>
    <row r="31" spans="1:6" x14ac:dyDescent="0.3">
      <c r="A31" s="112"/>
      <c r="B31" s="113"/>
      <c r="C31" s="114"/>
      <c r="D31" s="115"/>
      <c r="E31" s="115"/>
      <c r="F31" s="115"/>
    </row>
    <row r="32" spans="1:6" x14ac:dyDescent="0.3">
      <c r="A32" s="112"/>
      <c r="B32" s="113"/>
      <c r="C32" s="114"/>
      <c r="D32" s="115"/>
      <c r="E32" s="115"/>
      <c r="F32" s="115"/>
    </row>
    <row r="33" spans="1:6" x14ac:dyDescent="0.3">
      <c r="A33" s="112"/>
      <c r="B33" s="113"/>
      <c r="C33" s="114"/>
      <c r="D33" s="115"/>
      <c r="E33" s="115"/>
      <c r="F33" s="115"/>
    </row>
    <row r="34" spans="1:6" x14ac:dyDescent="0.3">
      <c r="A34" s="112"/>
      <c r="B34" s="113"/>
      <c r="C34" s="114"/>
      <c r="D34" s="115"/>
      <c r="E34" s="115"/>
      <c r="F34" s="115"/>
    </row>
    <row r="35" spans="1:6" x14ac:dyDescent="0.3">
      <c r="A35" s="112"/>
      <c r="B35" s="113"/>
      <c r="C35" s="114"/>
      <c r="D35" s="115"/>
      <c r="E35" s="115"/>
      <c r="F35" s="115"/>
    </row>
    <row r="36" spans="1:6" x14ac:dyDescent="0.3">
      <c r="A36" s="112"/>
      <c r="B36" s="113"/>
      <c r="C36" s="114"/>
      <c r="D36" s="115"/>
      <c r="E36" s="115"/>
      <c r="F36" s="115"/>
    </row>
    <row r="37" spans="1:6" x14ac:dyDescent="0.3">
      <c r="A37" s="112"/>
      <c r="B37" s="113"/>
      <c r="C37" s="114"/>
      <c r="D37" s="115"/>
      <c r="E37" s="115"/>
      <c r="F37" s="115"/>
    </row>
    <row r="38" spans="1:6" x14ac:dyDescent="0.3">
      <c r="A38" s="112"/>
      <c r="B38" s="113"/>
      <c r="C38" s="114"/>
      <c r="D38" s="115"/>
      <c r="E38" s="115"/>
      <c r="F38" s="115"/>
    </row>
    <row r="39" spans="1:6" x14ac:dyDescent="0.3">
      <c r="A39" s="112"/>
      <c r="B39" s="116"/>
      <c r="C39" s="114"/>
      <c r="D39" s="115"/>
      <c r="E39" s="115"/>
      <c r="F39" s="115"/>
    </row>
    <row r="40" spans="1:6" x14ac:dyDescent="0.3">
      <c r="A40" s="112"/>
      <c r="B40" s="116"/>
      <c r="C40" s="114"/>
      <c r="D40" s="115"/>
      <c r="E40" s="115"/>
      <c r="F40" s="115"/>
    </row>
    <row r="41" spans="1:6" x14ac:dyDescent="0.3">
      <c r="A41" s="112"/>
      <c r="B41" s="116"/>
      <c r="C41" s="114"/>
      <c r="D41" s="115"/>
      <c r="E41" s="115"/>
      <c r="F41" s="115"/>
    </row>
    <row r="42" spans="1:6" x14ac:dyDescent="0.3">
      <c r="C42" s="114"/>
    </row>
    <row r="43" spans="1:6" x14ac:dyDescent="0.3">
      <c r="C43" s="114"/>
    </row>
    <row r="44" spans="1:6" x14ac:dyDescent="0.3">
      <c r="C44" s="114"/>
    </row>
    <row r="45" spans="1:6" x14ac:dyDescent="0.3">
      <c r="C45" s="114"/>
    </row>
    <row r="46" spans="1:6" x14ac:dyDescent="0.3">
      <c r="C46" s="114"/>
    </row>
    <row r="47" spans="1:6" x14ac:dyDescent="0.3">
      <c r="C47" s="114"/>
    </row>
    <row r="48" spans="1:6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4" xr:uid="{6E043B89-60E6-4362-A6B7-D2324202873B}">
    <sortState xmlns:xlrd2="http://schemas.microsoft.com/office/spreadsheetml/2017/richdata2" ref="A2:H4">
      <sortCondition ref="A2:A4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4" xr:uid="{DC8F1991-14A9-463B-AAA7-106A3F39E256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35E507-7070-4EF3-A555-AA86A32C2204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A20" sqref="A20:XFD23"/>
    </sheetView>
  </sheetViews>
  <sheetFormatPr defaultColWidth="9.109375" defaultRowHeight="13.8" x14ac:dyDescent="0.3"/>
  <cols>
    <col min="1" max="1" width="22" style="8" customWidth="1"/>
    <col min="2" max="2" width="9" style="8"/>
    <col min="3" max="3" width="19.88671875" style="8" customWidth="1"/>
    <col min="4" max="4" width="54.88671875" style="8" customWidth="1"/>
    <col min="5" max="5" width="49.33203125" style="8" customWidth="1"/>
    <col min="6" max="6" width="68.5546875" style="8" customWidth="1"/>
    <col min="7" max="7" width="31.44140625" style="8" customWidth="1"/>
    <col min="8" max="16384" width="9.109375" style="8"/>
  </cols>
  <sheetData>
    <row r="1" spans="1:7" ht="14.4" x14ac:dyDescent="0.3">
      <c r="A1" s="23" t="s">
        <v>73</v>
      </c>
      <c r="B1" s="23" t="s">
        <v>66</v>
      </c>
      <c r="C1" s="23" t="s">
        <v>67</v>
      </c>
      <c r="D1" s="23" t="s">
        <v>68</v>
      </c>
      <c r="E1" s="23" t="s">
        <v>46</v>
      </c>
      <c r="F1" s="23" t="s">
        <v>69</v>
      </c>
      <c r="G1" s="23" t="s">
        <v>70</v>
      </c>
    </row>
    <row r="2" spans="1:7" ht="57.6" x14ac:dyDescent="0.3">
      <c r="A2" s="63" t="s">
        <v>75</v>
      </c>
      <c r="B2" s="64">
        <v>2023</v>
      </c>
      <c r="C2" s="64" t="s">
        <v>76</v>
      </c>
      <c r="D2" s="65" t="s">
        <v>77</v>
      </c>
      <c r="E2" s="65" t="s">
        <v>78</v>
      </c>
      <c r="F2" s="66" t="s">
        <v>79</v>
      </c>
      <c r="G2" s="67" t="s">
        <v>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83"/>
  <sheetViews>
    <sheetView workbookViewId="0">
      <selection activeCell="A20" sqref="A20:XFD23"/>
    </sheetView>
  </sheetViews>
  <sheetFormatPr defaultColWidth="0" defaultRowHeight="14.4" x14ac:dyDescent="0.3"/>
  <cols>
    <col min="1" max="1" width="5.109375" customWidth="1"/>
    <col min="2" max="2" width="45.44140625" customWidth="1"/>
    <col min="3" max="3" width="63.6640625" customWidth="1"/>
    <col min="4" max="4" width="22" customWidth="1"/>
    <col min="5" max="5" width="15.44140625" customWidth="1"/>
    <col min="6" max="6" width="14.88671875" customWidth="1"/>
    <col min="7" max="7" width="14.44140625" customWidth="1"/>
    <col min="8" max="8" width="14.109375" customWidth="1"/>
    <col min="9" max="9" width="6.109375" customWidth="1"/>
  </cols>
  <sheetData>
    <row r="1" spans="1:8" ht="51.9" customHeight="1" thickBot="1" x14ac:dyDescent="0.35">
      <c r="A1" s="163" t="s">
        <v>80</v>
      </c>
      <c r="B1" s="164"/>
      <c r="C1" s="164"/>
      <c r="D1" s="164"/>
      <c r="E1" s="164"/>
      <c r="F1" s="164"/>
      <c r="G1" s="164"/>
      <c r="H1" s="165"/>
    </row>
    <row r="2" spans="1:8" s="68" customFormat="1" x14ac:dyDescent="0.3">
      <c r="A2" s="166" t="s">
        <v>81</v>
      </c>
      <c r="B2" s="167"/>
      <c r="C2" s="167"/>
      <c r="D2" s="167"/>
      <c r="E2" s="167"/>
      <c r="F2" s="167"/>
      <c r="G2" s="167"/>
      <c r="H2" s="168"/>
    </row>
    <row r="3" spans="1:8" s="68" customFormat="1" x14ac:dyDescent="0.3">
      <c r="A3" s="169" t="s">
        <v>82</v>
      </c>
      <c r="B3" s="161"/>
      <c r="C3" s="161"/>
      <c r="D3" s="161"/>
      <c r="E3" s="161"/>
      <c r="F3" s="161"/>
      <c r="G3" s="161"/>
      <c r="H3" s="162"/>
    </row>
    <row r="4" spans="1:8" s="68" customFormat="1" x14ac:dyDescent="0.3">
      <c r="A4" s="170" t="s">
        <v>83</v>
      </c>
      <c r="B4" s="161"/>
      <c r="C4" s="161"/>
      <c r="D4" s="161"/>
      <c r="E4" s="161"/>
      <c r="F4" s="161"/>
      <c r="G4" s="161"/>
      <c r="H4" s="162"/>
    </row>
    <row r="5" spans="1:8" s="68" customFormat="1" x14ac:dyDescent="0.3">
      <c r="A5" s="170" t="s">
        <v>84</v>
      </c>
      <c r="B5" s="161"/>
      <c r="C5" s="161"/>
      <c r="D5" s="161"/>
      <c r="E5" s="161"/>
      <c r="F5" s="161"/>
      <c r="G5" s="161"/>
      <c r="H5" s="162"/>
    </row>
    <row r="6" spans="1:8" ht="21" x14ac:dyDescent="0.3">
      <c r="A6" s="171" t="s">
        <v>85</v>
      </c>
      <c r="B6" s="172"/>
      <c r="C6" s="172"/>
      <c r="D6" s="172"/>
      <c r="E6" s="172"/>
      <c r="F6" s="172"/>
      <c r="G6" s="172"/>
      <c r="H6" s="173"/>
    </row>
    <row r="7" spans="1:8" ht="21.6" thickBot="1" x14ac:dyDescent="0.35">
      <c r="A7" s="174" t="s">
        <v>12</v>
      </c>
      <c r="B7" s="175"/>
      <c r="C7" s="175"/>
      <c r="D7" s="175"/>
      <c r="E7" s="175"/>
      <c r="F7" s="175"/>
      <c r="G7" s="175"/>
      <c r="H7" s="175"/>
    </row>
    <row r="8" spans="1:8" x14ac:dyDescent="0.3">
      <c r="A8" s="176" t="s">
        <v>13</v>
      </c>
      <c r="B8" s="167"/>
      <c r="C8" s="167"/>
      <c r="D8" s="167"/>
      <c r="E8" s="167"/>
      <c r="F8" s="167"/>
      <c r="G8" s="167"/>
      <c r="H8" s="168"/>
    </row>
    <row r="9" spans="1:8" x14ac:dyDescent="0.3">
      <c r="A9" s="160" t="s">
        <v>86</v>
      </c>
      <c r="B9" s="161"/>
      <c r="C9" s="161"/>
      <c r="D9" s="161"/>
      <c r="E9" s="161"/>
      <c r="F9" s="161"/>
      <c r="G9" s="161"/>
      <c r="H9" s="162"/>
    </row>
    <row r="10" spans="1:8" x14ac:dyDescent="0.3">
      <c r="A10" s="160" t="s">
        <v>87</v>
      </c>
      <c r="B10" s="161"/>
      <c r="C10" s="161"/>
      <c r="D10" s="161"/>
      <c r="E10" s="161"/>
      <c r="F10" s="161"/>
      <c r="G10" s="161"/>
      <c r="H10" s="162"/>
    </row>
    <row r="11" spans="1:8" x14ac:dyDescent="0.3">
      <c r="A11" s="160" t="s">
        <v>88</v>
      </c>
      <c r="B11" s="161"/>
      <c r="C11" s="161"/>
      <c r="D11" s="161"/>
      <c r="E11" s="161"/>
      <c r="F11" s="161"/>
      <c r="G11" s="161"/>
      <c r="H11" s="162"/>
    </row>
    <row r="12" spans="1:8" x14ac:dyDescent="0.3">
      <c r="A12" s="160" t="s">
        <v>89</v>
      </c>
      <c r="B12" s="161"/>
      <c r="C12" s="161"/>
      <c r="D12" s="161"/>
      <c r="E12" s="161"/>
      <c r="F12" s="161"/>
      <c r="G12" s="161"/>
      <c r="H12" s="162"/>
    </row>
    <row r="13" spans="1:8" x14ac:dyDescent="0.3">
      <c r="A13" s="160" t="s">
        <v>90</v>
      </c>
      <c r="B13" s="161"/>
      <c r="C13" s="161"/>
      <c r="D13" s="161"/>
      <c r="E13" s="161"/>
      <c r="F13" s="161"/>
      <c r="G13" s="161"/>
      <c r="H13" s="162"/>
    </row>
    <row r="14" spans="1:8" x14ac:dyDescent="0.3">
      <c r="A14" s="160" t="s">
        <v>91</v>
      </c>
      <c r="B14" s="161"/>
      <c r="C14" s="161"/>
      <c r="D14" s="161"/>
      <c r="E14" s="161"/>
      <c r="F14" s="161"/>
      <c r="G14" s="161"/>
      <c r="H14" s="162"/>
    </row>
    <row r="15" spans="1:8" x14ac:dyDescent="0.3">
      <c r="A15" s="160" t="s">
        <v>92</v>
      </c>
      <c r="B15" s="161"/>
      <c r="C15" s="161"/>
      <c r="D15" s="161"/>
      <c r="E15" s="161"/>
      <c r="F15" s="161"/>
      <c r="G15" s="161"/>
      <c r="H15" s="162"/>
    </row>
    <row r="16" spans="1:8" ht="15" thickBot="1" x14ac:dyDescent="0.35">
      <c r="A16" s="177" t="s">
        <v>93</v>
      </c>
      <c r="B16" s="178"/>
      <c r="C16" s="178"/>
      <c r="D16" s="178"/>
      <c r="E16" s="178"/>
      <c r="F16" s="178"/>
      <c r="G16" s="178"/>
      <c r="H16" s="179"/>
    </row>
    <row r="17" spans="1:8" ht="41.4" x14ac:dyDescent="0.3">
      <c r="A17" s="69" t="s">
        <v>0</v>
      </c>
      <c r="B17" s="70" t="s">
        <v>1</v>
      </c>
      <c r="C17" s="70" t="s">
        <v>10</v>
      </c>
      <c r="D17" s="69" t="s">
        <v>2</v>
      </c>
      <c r="E17" s="69" t="s">
        <v>4</v>
      </c>
      <c r="F17" s="69" t="s">
        <v>3</v>
      </c>
      <c r="G17" s="69" t="s">
        <v>8</v>
      </c>
      <c r="H17" s="69" t="s">
        <v>94</v>
      </c>
    </row>
    <row r="18" spans="1:8" ht="55.2" x14ac:dyDescent="0.3">
      <c r="A18" s="71">
        <v>1</v>
      </c>
      <c r="B18" s="72" t="s">
        <v>95</v>
      </c>
      <c r="C18" s="73" t="s">
        <v>96</v>
      </c>
      <c r="D18" s="71" t="s">
        <v>11</v>
      </c>
      <c r="E18" s="71">
        <v>1</v>
      </c>
      <c r="F18" s="74" t="s">
        <v>6</v>
      </c>
      <c r="G18" s="71">
        <v>1</v>
      </c>
      <c r="H18" s="74" t="s">
        <v>97</v>
      </c>
    </row>
    <row r="19" spans="1:8" x14ac:dyDescent="0.3">
      <c r="A19" s="5">
        <v>2</v>
      </c>
      <c r="B19" s="47" t="s">
        <v>98</v>
      </c>
      <c r="C19" s="72" t="s">
        <v>99</v>
      </c>
      <c r="D19" s="71" t="s">
        <v>11</v>
      </c>
      <c r="E19" s="5">
        <v>2</v>
      </c>
      <c r="F19" s="74" t="s">
        <v>6</v>
      </c>
      <c r="G19" s="5">
        <v>2</v>
      </c>
      <c r="H19" s="5" t="s">
        <v>97</v>
      </c>
    </row>
    <row r="20" spans="1:8" ht="55.2" x14ac:dyDescent="0.3">
      <c r="A20" s="5">
        <v>3</v>
      </c>
      <c r="B20" s="47" t="s">
        <v>100</v>
      </c>
      <c r="C20" s="73" t="s">
        <v>101</v>
      </c>
      <c r="D20" s="71" t="s">
        <v>11</v>
      </c>
      <c r="E20" s="5">
        <v>2</v>
      </c>
      <c r="F20" s="74" t="s">
        <v>6</v>
      </c>
      <c r="G20" s="5">
        <v>2</v>
      </c>
      <c r="H20" s="5" t="s">
        <v>97</v>
      </c>
    </row>
    <row r="21" spans="1:8" ht="27.6" x14ac:dyDescent="0.3">
      <c r="A21" s="71">
        <v>4</v>
      </c>
      <c r="B21" s="75" t="s">
        <v>102</v>
      </c>
      <c r="C21" s="75" t="s">
        <v>103</v>
      </c>
      <c r="D21" s="5" t="s">
        <v>7</v>
      </c>
      <c r="E21" s="5">
        <v>3</v>
      </c>
      <c r="F21" s="74" t="s">
        <v>6</v>
      </c>
      <c r="G21" s="5">
        <v>3</v>
      </c>
      <c r="H21" s="5" t="s">
        <v>97</v>
      </c>
    </row>
    <row r="22" spans="1:8" x14ac:dyDescent="0.3">
      <c r="A22" s="5">
        <v>5</v>
      </c>
      <c r="B22" s="47" t="s">
        <v>104</v>
      </c>
      <c r="C22" s="72" t="s">
        <v>105</v>
      </c>
      <c r="D22" s="5" t="s">
        <v>11</v>
      </c>
      <c r="E22" s="5">
        <v>2</v>
      </c>
      <c r="F22" s="74" t="s">
        <v>6</v>
      </c>
      <c r="G22" s="5">
        <v>2</v>
      </c>
      <c r="H22" s="5" t="s">
        <v>97</v>
      </c>
    </row>
    <row r="23" spans="1:8" ht="41.4" x14ac:dyDescent="0.3">
      <c r="A23" s="5">
        <v>6</v>
      </c>
      <c r="B23" s="47" t="s">
        <v>106</v>
      </c>
      <c r="C23" s="72" t="s">
        <v>107</v>
      </c>
      <c r="D23" s="5" t="s">
        <v>11</v>
      </c>
      <c r="E23" s="5">
        <v>1</v>
      </c>
      <c r="F23" s="74" t="s">
        <v>6</v>
      </c>
      <c r="G23" s="5">
        <v>1</v>
      </c>
      <c r="H23" s="5" t="s">
        <v>97</v>
      </c>
    </row>
    <row r="24" spans="1:8" x14ac:dyDescent="0.3">
      <c r="A24" s="71">
        <v>7</v>
      </c>
      <c r="B24" s="47" t="s">
        <v>108</v>
      </c>
      <c r="C24" s="72" t="s">
        <v>109</v>
      </c>
      <c r="D24" s="5" t="s">
        <v>11</v>
      </c>
      <c r="E24" s="5">
        <v>1</v>
      </c>
      <c r="F24" s="74" t="s">
        <v>6</v>
      </c>
      <c r="G24" s="5">
        <v>2</v>
      </c>
      <c r="H24" s="5" t="s">
        <v>97</v>
      </c>
    </row>
    <row r="25" spans="1:8" ht="41.4" x14ac:dyDescent="0.3">
      <c r="A25" s="5">
        <v>8</v>
      </c>
      <c r="B25" s="47" t="s">
        <v>110</v>
      </c>
      <c r="C25" s="75" t="s">
        <v>111</v>
      </c>
      <c r="D25" s="5" t="s">
        <v>11</v>
      </c>
      <c r="E25" s="5">
        <v>1</v>
      </c>
      <c r="F25" s="74" t="s">
        <v>6</v>
      </c>
      <c r="G25" s="5">
        <v>1</v>
      </c>
      <c r="H25" s="5" t="s">
        <v>97</v>
      </c>
    </row>
    <row r="26" spans="1:8" ht="41.4" x14ac:dyDescent="0.3">
      <c r="A26" s="5">
        <v>9</v>
      </c>
      <c r="B26" s="47" t="s">
        <v>112</v>
      </c>
      <c r="C26" s="72" t="s">
        <v>113</v>
      </c>
      <c r="D26" s="5" t="s">
        <v>11</v>
      </c>
      <c r="E26" s="5">
        <v>1</v>
      </c>
      <c r="F26" s="74" t="s">
        <v>6</v>
      </c>
      <c r="G26" s="5">
        <v>1</v>
      </c>
      <c r="H26" s="5" t="s">
        <v>97</v>
      </c>
    </row>
    <row r="27" spans="1:8" x14ac:dyDescent="0.3">
      <c r="A27" s="71">
        <v>10</v>
      </c>
      <c r="B27" s="72" t="s">
        <v>114</v>
      </c>
      <c r="C27" s="76" t="s">
        <v>115</v>
      </c>
      <c r="D27" s="71" t="s">
        <v>116</v>
      </c>
      <c r="E27" s="71">
        <v>1</v>
      </c>
      <c r="F27" s="71" t="s">
        <v>6</v>
      </c>
      <c r="G27" s="71">
        <v>1</v>
      </c>
      <c r="H27" s="74" t="s">
        <v>117</v>
      </c>
    </row>
    <row r="28" spans="1:8" ht="27.6" x14ac:dyDescent="0.3">
      <c r="A28" s="5">
        <v>11</v>
      </c>
      <c r="B28" s="72" t="s">
        <v>118</v>
      </c>
      <c r="C28" s="77" t="s">
        <v>119</v>
      </c>
      <c r="D28" s="71" t="s">
        <v>11</v>
      </c>
      <c r="E28" s="71">
        <v>4</v>
      </c>
      <c r="F28" s="71" t="s">
        <v>6</v>
      </c>
      <c r="G28" s="71">
        <v>4</v>
      </c>
      <c r="H28" s="74" t="s">
        <v>97</v>
      </c>
    </row>
    <row r="29" spans="1:8" ht="27.6" x14ac:dyDescent="0.3">
      <c r="A29" s="5">
        <v>12</v>
      </c>
      <c r="B29" s="72" t="s">
        <v>118</v>
      </c>
      <c r="C29" s="77" t="s">
        <v>120</v>
      </c>
      <c r="D29" s="71" t="s">
        <v>11</v>
      </c>
      <c r="E29" s="71">
        <v>4</v>
      </c>
      <c r="F29" s="71" t="s">
        <v>6</v>
      </c>
      <c r="G29" s="71">
        <v>4</v>
      </c>
      <c r="H29" s="74" t="s">
        <v>97</v>
      </c>
    </row>
    <row r="30" spans="1:8" x14ac:dyDescent="0.3">
      <c r="A30" s="71">
        <v>13</v>
      </c>
      <c r="B30" s="72" t="s">
        <v>118</v>
      </c>
      <c r="C30" s="77" t="s">
        <v>121</v>
      </c>
      <c r="D30" s="71" t="s">
        <v>11</v>
      </c>
      <c r="E30" s="71">
        <v>2</v>
      </c>
      <c r="F30" s="71" t="s">
        <v>6</v>
      </c>
      <c r="G30" s="71">
        <v>2</v>
      </c>
      <c r="H30" s="74" t="s">
        <v>97</v>
      </c>
    </row>
    <row r="31" spans="1:8" ht="27.6" x14ac:dyDescent="0.3">
      <c r="A31" s="5">
        <v>14</v>
      </c>
      <c r="B31" s="72" t="s">
        <v>122</v>
      </c>
      <c r="C31" s="77" t="s">
        <v>123</v>
      </c>
      <c r="D31" s="71" t="s">
        <v>11</v>
      </c>
      <c r="E31" s="71">
        <v>4</v>
      </c>
      <c r="F31" s="71" t="s">
        <v>6</v>
      </c>
      <c r="G31" s="71">
        <v>4</v>
      </c>
      <c r="H31" s="74" t="s">
        <v>97</v>
      </c>
    </row>
    <row r="32" spans="1:8" ht="55.2" x14ac:dyDescent="0.3">
      <c r="A32" s="5">
        <v>15</v>
      </c>
      <c r="B32" s="73" t="s">
        <v>124</v>
      </c>
      <c r="C32" s="78" t="s">
        <v>125</v>
      </c>
      <c r="D32" s="79" t="s">
        <v>11</v>
      </c>
      <c r="E32" s="79">
        <v>7</v>
      </c>
      <c r="F32" s="71" t="s">
        <v>6</v>
      </c>
      <c r="G32" s="79">
        <v>7</v>
      </c>
      <c r="H32" s="80" t="s">
        <v>97</v>
      </c>
    </row>
    <row r="33" spans="1:8" ht="27.6" x14ac:dyDescent="0.3">
      <c r="A33" s="71">
        <v>16</v>
      </c>
      <c r="B33" s="73" t="s">
        <v>126</v>
      </c>
      <c r="C33" s="73" t="s">
        <v>127</v>
      </c>
      <c r="D33" s="79" t="s">
        <v>11</v>
      </c>
      <c r="E33" s="79">
        <v>7</v>
      </c>
      <c r="F33" s="71" t="s">
        <v>6</v>
      </c>
      <c r="G33" s="79">
        <v>7</v>
      </c>
      <c r="H33" s="80" t="s">
        <v>97</v>
      </c>
    </row>
    <row r="34" spans="1:8" ht="55.2" x14ac:dyDescent="0.3">
      <c r="A34" s="5">
        <v>17</v>
      </c>
      <c r="B34" s="72" t="s">
        <v>128</v>
      </c>
      <c r="C34" s="75" t="s">
        <v>129</v>
      </c>
      <c r="D34" s="71" t="s">
        <v>7</v>
      </c>
      <c r="E34" s="71">
        <v>2</v>
      </c>
      <c r="F34" s="71" t="s">
        <v>6</v>
      </c>
      <c r="G34" s="71">
        <v>2</v>
      </c>
      <c r="H34" s="74" t="s">
        <v>97</v>
      </c>
    </row>
    <row r="35" spans="1:8" ht="21" x14ac:dyDescent="0.3">
      <c r="A35" s="174" t="s">
        <v>130</v>
      </c>
      <c r="B35" s="175"/>
      <c r="C35" s="175"/>
      <c r="D35" s="175"/>
      <c r="E35" s="175"/>
      <c r="F35" s="175"/>
      <c r="G35" s="175"/>
      <c r="H35" s="175"/>
    </row>
    <row r="36" spans="1:8" ht="41.4" x14ac:dyDescent="0.3">
      <c r="A36" s="74" t="s">
        <v>0</v>
      </c>
      <c r="B36" s="81" t="s">
        <v>1</v>
      </c>
      <c r="C36" s="71" t="s">
        <v>10</v>
      </c>
      <c r="D36" s="82" t="s">
        <v>2</v>
      </c>
      <c r="E36" s="74" t="s">
        <v>4</v>
      </c>
      <c r="F36" s="74" t="s">
        <v>3</v>
      </c>
      <c r="G36" s="74" t="s">
        <v>8</v>
      </c>
      <c r="H36" s="74" t="s">
        <v>94</v>
      </c>
    </row>
    <row r="37" spans="1:8" ht="27.6" x14ac:dyDescent="0.3">
      <c r="A37" s="83">
        <v>1</v>
      </c>
      <c r="B37" s="84" t="s">
        <v>131</v>
      </c>
      <c r="C37" s="73" t="s">
        <v>132</v>
      </c>
      <c r="D37" s="85" t="s">
        <v>7</v>
      </c>
      <c r="E37" s="83">
        <v>1</v>
      </c>
      <c r="F37" s="79" t="s">
        <v>133</v>
      </c>
      <c r="G37" s="86">
        <v>13</v>
      </c>
      <c r="H37" s="86" t="s">
        <v>134</v>
      </c>
    </row>
    <row r="38" spans="1:8" ht="41.4" x14ac:dyDescent="0.3">
      <c r="A38" s="87">
        <v>2</v>
      </c>
      <c r="B38" s="88" t="s">
        <v>135</v>
      </c>
      <c r="C38" s="73" t="s">
        <v>136</v>
      </c>
      <c r="D38" s="89" t="s">
        <v>7</v>
      </c>
      <c r="E38" s="80">
        <v>1</v>
      </c>
      <c r="F38" s="79" t="s">
        <v>133</v>
      </c>
      <c r="G38" s="90">
        <v>26</v>
      </c>
      <c r="H38" s="90" t="s">
        <v>134</v>
      </c>
    </row>
    <row r="39" spans="1:8" ht="27.6" x14ac:dyDescent="0.3">
      <c r="A39" s="71">
        <v>3</v>
      </c>
      <c r="B39" s="72" t="s">
        <v>137</v>
      </c>
      <c r="C39" s="72" t="s">
        <v>138</v>
      </c>
      <c r="D39" s="71" t="s">
        <v>11</v>
      </c>
      <c r="E39" s="71">
        <v>1</v>
      </c>
      <c r="F39" s="71" t="s">
        <v>133</v>
      </c>
      <c r="G39" s="71">
        <v>8</v>
      </c>
      <c r="H39" s="74" t="s">
        <v>117</v>
      </c>
    </row>
    <row r="40" spans="1:8" ht="27.6" x14ac:dyDescent="0.3">
      <c r="A40" s="71">
        <v>4</v>
      </c>
      <c r="B40" s="72" t="s">
        <v>139</v>
      </c>
      <c r="C40" s="72" t="s">
        <v>140</v>
      </c>
      <c r="D40" s="71" t="s">
        <v>11</v>
      </c>
      <c r="E40" s="71">
        <v>1</v>
      </c>
      <c r="F40" s="71" t="s">
        <v>133</v>
      </c>
      <c r="G40" s="71">
        <v>8</v>
      </c>
      <c r="H40" s="74" t="s">
        <v>117</v>
      </c>
    </row>
    <row r="41" spans="1:8" ht="27.6" x14ac:dyDescent="0.3">
      <c r="A41" s="71">
        <v>5</v>
      </c>
      <c r="B41" s="72" t="s">
        <v>141</v>
      </c>
      <c r="C41" s="72" t="s">
        <v>142</v>
      </c>
      <c r="D41" s="71" t="s">
        <v>7</v>
      </c>
      <c r="E41" s="71">
        <v>1</v>
      </c>
      <c r="F41" s="71" t="s">
        <v>133</v>
      </c>
      <c r="G41" s="71">
        <v>8</v>
      </c>
      <c r="H41" s="74" t="s">
        <v>97</v>
      </c>
    </row>
    <row r="42" spans="1:8" ht="27.6" x14ac:dyDescent="0.3">
      <c r="A42" s="71">
        <v>6</v>
      </c>
      <c r="B42" s="72" t="s">
        <v>143</v>
      </c>
      <c r="C42" s="72" t="s">
        <v>144</v>
      </c>
      <c r="D42" s="71" t="s">
        <v>11</v>
      </c>
      <c r="E42" s="71">
        <v>1</v>
      </c>
      <c r="F42" s="71" t="s">
        <v>133</v>
      </c>
      <c r="G42" s="71">
        <v>8</v>
      </c>
      <c r="H42" s="74" t="s">
        <v>97</v>
      </c>
    </row>
    <row r="43" spans="1:8" ht="27.6" x14ac:dyDescent="0.3">
      <c r="A43" s="71">
        <v>7</v>
      </c>
      <c r="B43" s="72" t="s">
        <v>145</v>
      </c>
      <c r="C43" s="72" t="s">
        <v>146</v>
      </c>
      <c r="D43" s="71" t="s">
        <v>11</v>
      </c>
      <c r="E43" s="71">
        <v>1</v>
      </c>
      <c r="F43" s="71" t="s">
        <v>133</v>
      </c>
      <c r="G43" s="71">
        <v>8</v>
      </c>
      <c r="H43" s="74" t="s">
        <v>97</v>
      </c>
    </row>
    <row r="44" spans="1:8" ht="55.2" x14ac:dyDescent="0.3">
      <c r="A44" s="71">
        <v>8</v>
      </c>
      <c r="B44" s="72" t="s">
        <v>147</v>
      </c>
      <c r="C44" s="72" t="s">
        <v>148</v>
      </c>
      <c r="D44" s="71" t="s">
        <v>11</v>
      </c>
      <c r="E44" s="71">
        <v>1</v>
      </c>
      <c r="F44" s="71" t="s">
        <v>133</v>
      </c>
      <c r="G44" s="71">
        <v>8</v>
      </c>
      <c r="H44" s="74" t="s">
        <v>97</v>
      </c>
    </row>
    <row r="45" spans="1:8" ht="55.2" x14ac:dyDescent="0.3">
      <c r="A45" s="71">
        <v>9</v>
      </c>
      <c r="B45" s="72" t="s">
        <v>149</v>
      </c>
      <c r="C45" s="72" t="s">
        <v>150</v>
      </c>
      <c r="D45" s="71" t="s">
        <v>11</v>
      </c>
      <c r="E45" s="71">
        <v>1</v>
      </c>
      <c r="F45" s="71" t="s">
        <v>133</v>
      </c>
      <c r="G45" s="71">
        <v>8</v>
      </c>
      <c r="H45" s="74" t="s">
        <v>97</v>
      </c>
    </row>
    <row r="46" spans="1:8" ht="27.6" x14ac:dyDescent="0.3">
      <c r="A46" s="71">
        <v>10</v>
      </c>
      <c r="B46" s="72" t="s">
        <v>151</v>
      </c>
      <c r="C46" s="72" t="s">
        <v>152</v>
      </c>
      <c r="D46" s="71" t="s">
        <v>11</v>
      </c>
      <c r="E46" s="71">
        <v>1</v>
      </c>
      <c r="F46" s="71" t="s">
        <v>133</v>
      </c>
      <c r="G46" s="71">
        <v>8</v>
      </c>
      <c r="H46" s="74" t="s">
        <v>97</v>
      </c>
    </row>
    <row r="47" spans="1:8" ht="27.6" x14ac:dyDescent="0.3">
      <c r="A47" s="71">
        <v>11</v>
      </c>
      <c r="B47" s="72" t="s">
        <v>153</v>
      </c>
      <c r="C47" s="72" t="s">
        <v>154</v>
      </c>
      <c r="D47" s="71" t="s">
        <v>11</v>
      </c>
      <c r="E47" s="71">
        <v>1</v>
      </c>
      <c r="F47" s="71" t="s">
        <v>133</v>
      </c>
      <c r="G47" s="71">
        <v>8</v>
      </c>
      <c r="H47" s="74" t="s">
        <v>97</v>
      </c>
    </row>
    <row r="48" spans="1:8" ht="27.6" x14ac:dyDescent="0.3">
      <c r="A48" s="71">
        <v>12</v>
      </c>
      <c r="B48" s="72" t="s">
        <v>155</v>
      </c>
      <c r="C48" s="72" t="s">
        <v>156</v>
      </c>
      <c r="D48" s="71" t="s">
        <v>11</v>
      </c>
      <c r="E48" s="91">
        <v>2</v>
      </c>
      <c r="F48" s="71" t="s">
        <v>133</v>
      </c>
      <c r="G48" s="71">
        <v>16</v>
      </c>
      <c r="H48" s="74" t="s">
        <v>97</v>
      </c>
    </row>
    <row r="49" spans="1:8" ht="27.6" x14ac:dyDescent="0.3">
      <c r="A49" s="71">
        <v>13</v>
      </c>
      <c r="B49" s="72" t="s">
        <v>157</v>
      </c>
      <c r="C49" s="72" t="s">
        <v>158</v>
      </c>
      <c r="D49" s="71" t="s">
        <v>11</v>
      </c>
      <c r="E49" s="71">
        <v>1</v>
      </c>
      <c r="F49" s="71" t="s">
        <v>133</v>
      </c>
      <c r="G49" s="71">
        <v>8</v>
      </c>
      <c r="H49" s="74" t="s">
        <v>97</v>
      </c>
    </row>
    <row r="50" spans="1:8" ht="27.6" x14ac:dyDescent="0.3">
      <c r="A50" s="71">
        <v>14</v>
      </c>
      <c r="B50" s="72" t="s">
        <v>159</v>
      </c>
      <c r="C50" s="72" t="s">
        <v>160</v>
      </c>
      <c r="D50" s="71" t="s">
        <v>11</v>
      </c>
      <c r="E50" s="71">
        <v>1</v>
      </c>
      <c r="F50" s="71" t="s">
        <v>133</v>
      </c>
      <c r="G50" s="71">
        <v>8</v>
      </c>
      <c r="H50" s="74" t="s">
        <v>97</v>
      </c>
    </row>
    <row r="51" spans="1:8" ht="27.6" x14ac:dyDescent="0.3">
      <c r="A51" s="71">
        <v>15</v>
      </c>
      <c r="B51" s="72" t="s">
        <v>161</v>
      </c>
      <c r="C51" s="72" t="s">
        <v>162</v>
      </c>
      <c r="D51" s="71" t="s">
        <v>11</v>
      </c>
      <c r="E51" s="71">
        <v>1</v>
      </c>
      <c r="F51" s="71" t="s">
        <v>133</v>
      </c>
      <c r="G51" s="71">
        <v>8</v>
      </c>
      <c r="H51" s="74" t="s">
        <v>97</v>
      </c>
    </row>
    <row r="52" spans="1:8" ht="27.6" x14ac:dyDescent="0.3">
      <c r="A52" s="71">
        <v>16</v>
      </c>
      <c r="B52" s="72" t="s">
        <v>163</v>
      </c>
      <c r="C52" s="72" t="s">
        <v>164</v>
      </c>
      <c r="D52" s="71" t="s">
        <v>11</v>
      </c>
      <c r="E52" s="71">
        <v>1</v>
      </c>
      <c r="F52" s="71" t="s">
        <v>133</v>
      </c>
      <c r="G52" s="71">
        <v>8</v>
      </c>
      <c r="H52" s="74" t="s">
        <v>97</v>
      </c>
    </row>
    <row r="53" spans="1:8" ht="27.6" x14ac:dyDescent="0.3">
      <c r="A53" s="71">
        <v>17</v>
      </c>
      <c r="B53" s="72" t="s">
        <v>165</v>
      </c>
      <c r="C53" s="72" t="s">
        <v>166</v>
      </c>
      <c r="D53" s="71" t="s">
        <v>11</v>
      </c>
      <c r="E53" s="71">
        <v>1</v>
      </c>
      <c r="F53" s="71" t="s">
        <v>133</v>
      </c>
      <c r="G53" s="71">
        <v>8</v>
      </c>
      <c r="H53" s="74" t="s">
        <v>97</v>
      </c>
    </row>
    <row r="54" spans="1:8" ht="27.6" x14ac:dyDescent="0.3">
      <c r="A54" s="71">
        <v>18</v>
      </c>
      <c r="B54" s="72" t="s">
        <v>165</v>
      </c>
      <c r="C54" s="72" t="s">
        <v>167</v>
      </c>
      <c r="D54" s="71" t="s">
        <v>11</v>
      </c>
      <c r="E54" s="71">
        <v>1</v>
      </c>
      <c r="F54" s="71" t="s">
        <v>133</v>
      </c>
      <c r="G54" s="71">
        <v>8</v>
      </c>
      <c r="H54" s="74" t="s">
        <v>97</v>
      </c>
    </row>
    <row r="55" spans="1:8" ht="27.6" x14ac:dyDescent="0.3">
      <c r="A55" s="71">
        <v>19</v>
      </c>
      <c r="B55" s="72" t="s">
        <v>118</v>
      </c>
      <c r="C55" s="72" t="s">
        <v>168</v>
      </c>
      <c r="D55" s="71" t="s">
        <v>11</v>
      </c>
      <c r="E55" s="71">
        <v>1</v>
      </c>
      <c r="F55" s="71" t="s">
        <v>133</v>
      </c>
      <c r="G55" s="71">
        <v>8</v>
      </c>
      <c r="H55" s="74" t="s">
        <v>97</v>
      </c>
    </row>
    <row r="56" spans="1:8" ht="41.4" x14ac:dyDescent="0.3">
      <c r="A56" s="71">
        <v>20</v>
      </c>
      <c r="B56" s="72" t="s">
        <v>118</v>
      </c>
      <c r="C56" s="77" t="s">
        <v>169</v>
      </c>
      <c r="D56" s="71" t="s">
        <v>11</v>
      </c>
      <c r="E56" s="71">
        <v>1</v>
      </c>
      <c r="F56" s="71" t="s">
        <v>133</v>
      </c>
      <c r="G56" s="71">
        <v>8</v>
      </c>
      <c r="H56" s="74" t="s">
        <v>97</v>
      </c>
    </row>
    <row r="57" spans="1:8" ht="27.6" x14ac:dyDescent="0.3">
      <c r="A57" s="71">
        <v>21</v>
      </c>
      <c r="B57" s="72" t="s">
        <v>170</v>
      </c>
      <c r="C57" s="72" t="s">
        <v>171</v>
      </c>
      <c r="D57" s="71" t="s">
        <v>11</v>
      </c>
      <c r="E57" s="71">
        <v>1</v>
      </c>
      <c r="F57" s="71" t="s">
        <v>133</v>
      </c>
      <c r="G57" s="71">
        <v>8</v>
      </c>
      <c r="H57" s="74" t="s">
        <v>97</v>
      </c>
    </row>
    <row r="58" spans="1:8" ht="27.6" x14ac:dyDescent="0.3">
      <c r="A58" s="71">
        <v>22</v>
      </c>
      <c r="B58" s="72" t="s">
        <v>172</v>
      </c>
      <c r="C58" s="72" t="s">
        <v>173</v>
      </c>
      <c r="D58" s="71" t="s">
        <v>11</v>
      </c>
      <c r="E58" s="71">
        <v>1</v>
      </c>
      <c r="F58" s="71" t="s">
        <v>133</v>
      </c>
      <c r="G58" s="71">
        <v>8</v>
      </c>
      <c r="H58" s="74" t="s">
        <v>97</v>
      </c>
    </row>
    <row r="59" spans="1:8" ht="27.6" x14ac:dyDescent="0.3">
      <c r="A59" s="71">
        <v>23</v>
      </c>
      <c r="B59" s="72" t="s">
        <v>174</v>
      </c>
      <c r="C59" s="72" t="s">
        <v>175</v>
      </c>
      <c r="D59" s="71" t="s">
        <v>11</v>
      </c>
      <c r="E59" s="71">
        <v>1</v>
      </c>
      <c r="F59" s="71" t="s">
        <v>133</v>
      </c>
      <c r="G59" s="71">
        <v>8</v>
      </c>
      <c r="H59" s="74" t="s">
        <v>97</v>
      </c>
    </row>
    <row r="60" spans="1:8" ht="27.6" x14ac:dyDescent="0.3">
      <c r="A60" s="71">
        <v>24</v>
      </c>
      <c r="B60" s="72" t="s">
        <v>176</v>
      </c>
      <c r="C60" s="72" t="s">
        <v>177</v>
      </c>
      <c r="D60" s="71" t="s">
        <v>11</v>
      </c>
      <c r="E60" s="71">
        <v>1</v>
      </c>
      <c r="F60" s="71" t="s">
        <v>133</v>
      </c>
      <c r="G60" s="71">
        <v>8</v>
      </c>
      <c r="H60" s="74" t="s">
        <v>97</v>
      </c>
    </row>
    <row r="61" spans="1:8" ht="27.6" x14ac:dyDescent="0.3">
      <c r="A61" s="71">
        <v>25</v>
      </c>
      <c r="B61" s="72" t="s">
        <v>178</v>
      </c>
      <c r="C61" s="73" t="s">
        <v>179</v>
      </c>
      <c r="D61" s="71" t="s">
        <v>11</v>
      </c>
      <c r="E61" s="71">
        <v>2</v>
      </c>
      <c r="F61" s="71" t="s">
        <v>133</v>
      </c>
      <c r="G61" s="71">
        <v>16</v>
      </c>
      <c r="H61" s="74" t="s">
        <v>97</v>
      </c>
    </row>
    <row r="62" spans="1:8" ht="27.6" x14ac:dyDescent="0.3">
      <c r="A62" s="74">
        <v>26</v>
      </c>
      <c r="B62" s="75" t="s">
        <v>180</v>
      </c>
      <c r="C62" s="75" t="s">
        <v>181</v>
      </c>
      <c r="D62" s="71" t="s">
        <v>11</v>
      </c>
      <c r="E62" s="74">
        <v>1</v>
      </c>
      <c r="F62" s="71" t="s">
        <v>133</v>
      </c>
      <c r="G62" s="74">
        <v>8</v>
      </c>
      <c r="H62" s="74" t="s">
        <v>97</v>
      </c>
    </row>
    <row r="63" spans="1:8" ht="27.6" x14ac:dyDescent="0.3">
      <c r="A63" s="5">
        <v>27</v>
      </c>
      <c r="B63" s="47" t="s">
        <v>182</v>
      </c>
      <c r="C63" s="72" t="s">
        <v>183</v>
      </c>
      <c r="D63" s="5" t="s">
        <v>7</v>
      </c>
      <c r="E63" s="5">
        <v>1</v>
      </c>
      <c r="F63" s="71" t="s">
        <v>133</v>
      </c>
      <c r="G63" s="5">
        <v>8</v>
      </c>
      <c r="H63" s="92" t="s">
        <v>134</v>
      </c>
    </row>
    <row r="64" spans="1:8" ht="55.2" x14ac:dyDescent="0.3">
      <c r="A64" s="71">
        <v>28</v>
      </c>
      <c r="B64" s="72" t="s">
        <v>184</v>
      </c>
      <c r="C64" s="72" t="s">
        <v>185</v>
      </c>
      <c r="D64" s="71" t="s">
        <v>7</v>
      </c>
      <c r="E64" s="71">
        <v>1</v>
      </c>
      <c r="F64" s="71" t="s">
        <v>133</v>
      </c>
      <c r="G64" s="71">
        <v>8</v>
      </c>
      <c r="H64" s="74" t="s">
        <v>97</v>
      </c>
    </row>
    <row r="65" spans="1:8" ht="21" x14ac:dyDescent="0.3">
      <c r="A65" s="174" t="s">
        <v>15</v>
      </c>
      <c r="B65" s="175"/>
      <c r="C65" s="175"/>
      <c r="D65" s="175"/>
      <c r="E65" s="175"/>
      <c r="F65" s="175"/>
      <c r="G65" s="175"/>
      <c r="H65" s="175"/>
    </row>
    <row r="66" spans="1:8" ht="41.4" x14ac:dyDescent="0.3">
      <c r="A66" s="74" t="s">
        <v>0</v>
      </c>
      <c r="B66" s="81" t="s">
        <v>1</v>
      </c>
      <c r="C66" s="71" t="s">
        <v>10</v>
      </c>
      <c r="D66" s="82" t="s">
        <v>2</v>
      </c>
      <c r="E66" s="74" t="s">
        <v>4</v>
      </c>
      <c r="F66" s="74" t="s">
        <v>3</v>
      </c>
      <c r="G66" s="74" t="s">
        <v>8</v>
      </c>
      <c r="H66" s="74" t="s">
        <v>94</v>
      </c>
    </row>
    <row r="67" spans="1:8" ht="27.6" x14ac:dyDescent="0.3">
      <c r="A67" s="93">
        <v>1</v>
      </c>
      <c r="B67" s="94" t="s">
        <v>186</v>
      </c>
      <c r="C67" s="95" t="s">
        <v>132</v>
      </c>
      <c r="D67" s="69" t="s">
        <v>7</v>
      </c>
      <c r="E67" s="69">
        <v>1</v>
      </c>
      <c r="F67" s="69" t="s">
        <v>6</v>
      </c>
      <c r="G67" s="74">
        <f t="shared" ref="G67:G68" si="0">E67</f>
        <v>1</v>
      </c>
      <c r="H67" s="90" t="s">
        <v>134</v>
      </c>
    </row>
    <row r="68" spans="1:8" ht="41.4" x14ac:dyDescent="0.3">
      <c r="A68" s="96">
        <v>2</v>
      </c>
      <c r="B68" s="97" t="s">
        <v>187</v>
      </c>
      <c r="C68" s="72" t="s">
        <v>188</v>
      </c>
      <c r="D68" s="74" t="s">
        <v>7</v>
      </c>
      <c r="E68" s="74">
        <v>1</v>
      </c>
      <c r="F68" s="74" t="s">
        <v>6</v>
      </c>
      <c r="G68" s="74">
        <f t="shared" si="0"/>
        <v>1</v>
      </c>
      <c r="H68" s="90" t="s">
        <v>134</v>
      </c>
    </row>
    <row r="69" spans="1:8" ht="27.6" x14ac:dyDescent="0.3">
      <c r="A69" s="96">
        <v>3</v>
      </c>
      <c r="B69" s="98" t="s">
        <v>189</v>
      </c>
      <c r="C69" s="72" t="s">
        <v>190</v>
      </c>
      <c r="D69" s="74" t="s">
        <v>7</v>
      </c>
      <c r="E69" s="74">
        <v>1</v>
      </c>
      <c r="F69" s="74" t="s">
        <v>6</v>
      </c>
      <c r="G69" s="74">
        <v>1</v>
      </c>
      <c r="H69" s="90" t="s">
        <v>134</v>
      </c>
    </row>
    <row r="70" spans="1:8" ht="27.6" x14ac:dyDescent="0.3">
      <c r="A70" s="96">
        <v>4</v>
      </c>
      <c r="B70" s="98" t="s">
        <v>44</v>
      </c>
      <c r="C70" s="72" t="s">
        <v>191</v>
      </c>
      <c r="D70" s="82" t="s">
        <v>5</v>
      </c>
      <c r="E70" s="74">
        <v>1</v>
      </c>
      <c r="F70" s="74" t="s">
        <v>6</v>
      </c>
      <c r="G70" s="74">
        <f t="shared" ref="G70:G76" si="1">E70</f>
        <v>1</v>
      </c>
      <c r="H70" s="74" t="s">
        <v>97</v>
      </c>
    </row>
    <row r="71" spans="1:8" ht="27.6" x14ac:dyDescent="0.3">
      <c r="A71" s="96">
        <v>5</v>
      </c>
      <c r="B71" s="98" t="s">
        <v>192</v>
      </c>
      <c r="C71" s="72" t="s">
        <v>193</v>
      </c>
      <c r="D71" s="82" t="s">
        <v>5</v>
      </c>
      <c r="E71" s="74">
        <v>1</v>
      </c>
      <c r="F71" s="74" t="s">
        <v>6</v>
      </c>
      <c r="G71" s="74">
        <f t="shared" si="1"/>
        <v>1</v>
      </c>
      <c r="H71" s="74" t="s">
        <v>97</v>
      </c>
    </row>
    <row r="72" spans="1:8" ht="27.6" x14ac:dyDescent="0.3">
      <c r="A72" s="96">
        <v>6</v>
      </c>
      <c r="B72" s="99" t="s">
        <v>194</v>
      </c>
      <c r="C72" s="100" t="s">
        <v>195</v>
      </c>
      <c r="D72" s="82" t="s">
        <v>5</v>
      </c>
      <c r="E72" s="74">
        <v>1</v>
      </c>
      <c r="F72" s="74" t="s">
        <v>6</v>
      </c>
      <c r="G72" s="74">
        <f t="shared" si="1"/>
        <v>1</v>
      </c>
      <c r="H72" s="74" t="s">
        <v>97</v>
      </c>
    </row>
    <row r="73" spans="1:8" x14ac:dyDescent="0.3">
      <c r="A73" s="101">
        <v>7</v>
      </c>
      <c r="B73" s="47" t="s">
        <v>196</v>
      </c>
      <c r="C73" s="72" t="s">
        <v>197</v>
      </c>
      <c r="D73" s="82" t="s">
        <v>5</v>
      </c>
      <c r="E73" s="74">
        <v>1</v>
      </c>
      <c r="F73" s="74" t="s">
        <v>6</v>
      </c>
      <c r="G73" s="74">
        <f t="shared" si="1"/>
        <v>1</v>
      </c>
      <c r="H73" s="74" t="s">
        <v>97</v>
      </c>
    </row>
    <row r="74" spans="1:8" ht="27.6" x14ac:dyDescent="0.3">
      <c r="A74" s="101">
        <v>8</v>
      </c>
      <c r="B74" s="47" t="s">
        <v>198</v>
      </c>
      <c r="C74" s="72" t="s">
        <v>199</v>
      </c>
      <c r="D74" s="82" t="s">
        <v>5</v>
      </c>
      <c r="E74" s="74">
        <v>1</v>
      </c>
      <c r="F74" s="74" t="s">
        <v>6</v>
      </c>
      <c r="G74" s="74">
        <f t="shared" si="1"/>
        <v>1</v>
      </c>
      <c r="H74" s="74" t="s">
        <v>97</v>
      </c>
    </row>
    <row r="75" spans="1:8" x14ac:dyDescent="0.3">
      <c r="A75" s="101">
        <v>9</v>
      </c>
      <c r="B75" s="47" t="s">
        <v>200</v>
      </c>
      <c r="C75" s="72" t="s">
        <v>201</v>
      </c>
      <c r="D75" s="82" t="s">
        <v>5</v>
      </c>
      <c r="E75" s="74">
        <v>1</v>
      </c>
      <c r="F75" s="74" t="s">
        <v>6</v>
      </c>
      <c r="G75" s="74">
        <f t="shared" si="1"/>
        <v>1</v>
      </c>
      <c r="H75" s="74" t="s">
        <v>97</v>
      </c>
    </row>
    <row r="76" spans="1:8" x14ac:dyDescent="0.3">
      <c r="A76" s="96">
        <v>10</v>
      </c>
      <c r="B76" s="94" t="s">
        <v>202</v>
      </c>
      <c r="C76" s="95" t="s">
        <v>203</v>
      </c>
      <c r="D76" s="74" t="s">
        <v>5</v>
      </c>
      <c r="E76" s="74">
        <v>1</v>
      </c>
      <c r="F76" s="74" t="s">
        <v>6</v>
      </c>
      <c r="G76" s="74">
        <f t="shared" si="1"/>
        <v>1</v>
      </c>
      <c r="H76" s="74" t="s">
        <v>97</v>
      </c>
    </row>
    <row r="77" spans="1:8" ht="27.6" x14ac:dyDescent="0.3">
      <c r="A77" s="96">
        <v>11</v>
      </c>
      <c r="B77" s="97" t="s">
        <v>204</v>
      </c>
      <c r="C77" s="78" t="s">
        <v>205</v>
      </c>
      <c r="D77" s="96" t="s">
        <v>11</v>
      </c>
      <c r="E77" s="96">
        <v>1</v>
      </c>
      <c r="F77" s="96" t="s">
        <v>6</v>
      </c>
      <c r="G77" s="96">
        <v>1</v>
      </c>
      <c r="H77" s="90" t="s">
        <v>97</v>
      </c>
    </row>
    <row r="78" spans="1:8" ht="27.6" x14ac:dyDescent="0.3">
      <c r="A78" s="96">
        <v>12</v>
      </c>
      <c r="B78" s="75" t="s">
        <v>26</v>
      </c>
      <c r="C78" s="102" t="s">
        <v>206</v>
      </c>
      <c r="D78" s="74" t="s">
        <v>5</v>
      </c>
      <c r="E78" s="74">
        <v>1</v>
      </c>
      <c r="F78" s="74" t="s">
        <v>6</v>
      </c>
      <c r="G78" s="74">
        <f t="shared" ref="G78" si="2">E78</f>
        <v>1</v>
      </c>
      <c r="H78" s="74" t="s">
        <v>97</v>
      </c>
    </row>
    <row r="79" spans="1:8" ht="21" x14ac:dyDescent="0.3">
      <c r="A79" s="174" t="s">
        <v>14</v>
      </c>
      <c r="B79" s="175"/>
      <c r="C79" s="175"/>
      <c r="D79" s="175"/>
      <c r="E79" s="175"/>
      <c r="F79" s="175"/>
      <c r="G79" s="175"/>
      <c r="H79" s="175"/>
    </row>
    <row r="80" spans="1:8" ht="41.4" x14ac:dyDescent="0.3">
      <c r="A80" s="74" t="s">
        <v>0</v>
      </c>
      <c r="B80" s="74" t="s">
        <v>1</v>
      </c>
      <c r="C80" s="74" t="s">
        <v>10</v>
      </c>
      <c r="D80" s="74" t="s">
        <v>2</v>
      </c>
      <c r="E80" s="74" t="s">
        <v>4</v>
      </c>
      <c r="F80" s="74" t="s">
        <v>3</v>
      </c>
      <c r="G80" s="74" t="s">
        <v>8</v>
      </c>
      <c r="H80" s="74" t="s">
        <v>94</v>
      </c>
    </row>
    <row r="81" spans="1:8" x14ac:dyDescent="0.3">
      <c r="A81" s="74">
        <v>1</v>
      </c>
      <c r="B81" s="75" t="s">
        <v>21</v>
      </c>
      <c r="C81" s="75" t="s">
        <v>207</v>
      </c>
      <c r="D81" s="74" t="s">
        <v>9</v>
      </c>
      <c r="E81" s="74">
        <v>6</v>
      </c>
      <c r="F81" s="74" t="s">
        <v>6</v>
      </c>
      <c r="G81" s="74">
        <v>6</v>
      </c>
      <c r="H81" s="74" t="s">
        <v>134</v>
      </c>
    </row>
    <row r="82" spans="1:8" x14ac:dyDescent="0.3">
      <c r="A82" s="71">
        <v>2</v>
      </c>
      <c r="B82" s="72" t="s">
        <v>208</v>
      </c>
      <c r="C82" s="72" t="s">
        <v>209</v>
      </c>
      <c r="D82" s="74" t="s">
        <v>9</v>
      </c>
      <c r="E82" s="79">
        <v>8</v>
      </c>
      <c r="F82" s="71" t="s">
        <v>6</v>
      </c>
      <c r="G82" s="71">
        <v>8</v>
      </c>
      <c r="H82" s="74" t="s">
        <v>134</v>
      </c>
    </row>
    <row r="83" spans="1:8" x14ac:dyDescent="0.3">
      <c r="A83" s="71">
        <v>3</v>
      </c>
      <c r="B83" s="72" t="s">
        <v>210</v>
      </c>
      <c r="C83" s="72" t="s">
        <v>211</v>
      </c>
      <c r="D83" s="74" t="s">
        <v>9</v>
      </c>
      <c r="E83" s="79">
        <v>8</v>
      </c>
      <c r="F83" s="71" t="s">
        <v>6</v>
      </c>
      <c r="G83" s="71">
        <v>8</v>
      </c>
      <c r="H83" s="74" t="s">
        <v>134</v>
      </c>
    </row>
  </sheetData>
  <mergeCells count="19">
    <mergeCell ref="A79:H79"/>
    <mergeCell ref="A13:H13"/>
    <mergeCell ref="A14:H14"/>
    <mergeCell ref="A15:H15"/>
    <mergeCell ref="A16:H16"/>
    <mergeCell ref="A35:H35"/>
    <mergeCell ref="A65:H65"/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</mergeCells>
  <hyperlinks>
    <hyperlink ref="C56" r:id="rId1" tooltip="Регулятор универсальный углекислота/аргон У-30/АР-40-КР2-М (2 ротаметра)" display="https://market.yandex.ru/product--reguliator-universalnyi-uglekislota-argon-u-30-ar-40-kr2-m-2-rotametra/1751300996?nid=73513&amp;show-uid=16635683817340094496916007&amp;context=search&amp;text=%D1%80%D0%B5%D0%B4%D1%83%D0%BA%D1%82%D0%BE%D1%80%20%D1%81%20%D0%BF%D0%BE%D0%B4%D0%B4%D1%83%D0%B2%D0%BE%D0%BC%20%D0%B0%D1%80%D0%B3%D0%BE%D0%BD%D0%B0&amp;rs=eJwz2sTIwShUyKV7seHC1gtbLjZf2HWx6cK-iw0KFxsVLuy_sA8stglI71G4sAGoaDOQuVfIELdyrBoubJBi4ZAQkAGS-gKGChP8AhirWDl6rl9kn8VIulkAksdrJQ%2C%2C&amp;sku=101733115454&amp;cpc=avq0wU1Pqy7-Hr9_lKjIRckuESXq1s_fQEMolGQ19Ymeg9z-8Ah_7a9HGOm2EHSXVL-hnMXBoU7lShy6NQf0uDm-8wNqoaFTFNdTli25XwZF2XZUQDjFGSHrmi8jq_4G9KycVnOYhLCU8IyQsQuEXlz3LJ5E2fTQXbS5ojy4J9de34dB0A8hTPUYzKcoJdxs&amp;do-waremd5=rpb9h1J0V5eBkz1y0d2S8w&amp;sponsored=1" xr:uid="{F01042AA-0A1D-40F4-88BC-24D58708C6D9}"/>
    <hyperlink ref="C28" r:id="rId2" tooltip="Регулятор универсальный углекислота/аргон У-30/АР-40-КР2-М (2 ротаметра)" display="https://market.yandex.ru/product--reguliator-universalnyi-uglekislota-argon-u-30-ar-40-kr2-m-2-rotametra/1751300996?nid=73513&amp;show-uid=16635683817340094496916007&amp;context=search&amp;text=%D1%80%D0%B5%D0%B4%D1%83%D0%BA%D1%82%D0%BE%D1%80%20%D1%81%20%D0%BF%D0%BE%D0%B4%D0%B4%D1%83%D0%B2%D0%BE%D0%BC%20%D0%B0%D1%80%D0%B3%D0%BE%D0%BD%D0%B0&amp;rs=eJwz2sTIwShUyKV7seHC1gtbLjZf2HWx6cK-iw0KFxsVLuy_sA8stglI71G4sAGoaDOQuVfIELdyrBoubJBi4ZAQkAGS-gKGChP8AhirWDl6rl9kn8VIulkAksdrJQ%2C%2C&amp;sku=101733115454&amp;cpc=avq0wU1Pqy7-Hr9_lKjIRckuESXq1s_fQEMolGQ19Ymeg9z-8Ah_7a9HGOm2EHSXVL-hnMXBoU7lShy6NQf0uDm-8wNqoaFTFNdTli25XwZF2XZUQDjFGSHrmi8jq_4G9KycVnOYhLCU8IyQsQuEXlz3LJ5E2fTQXbS5ojy4J9de34dB0A8hTPUYzKcoJdxs&amp;do-waremd5=rpb9h1J0V5eBkz1y0d2S8w&amp;sponsored=1" xr:uid="{5AC7A3EA-20C2-46BC-BAFA-CEDBDB65C3DC}"/>
    <hyperlink ref="C29" r:id="rId3" tooltip="Регулятор универсальный углекислота/аргон У-30/АР-40-КР2-М (2 ротаметра)" display="https://market.yandex.ru/product--reguliator-universalnyi-uglekislota-argon-u-30-ar-40-kr2-m-2-rotametra/1751300996?nid=73513&amp;show-uid=16635683817340094496916007&amp;context=search&amp;text=%D1%80%D0%B5%D0%B4%D1%83%D0%BA%D1%82%D0%BE%D1%80%20%D1%81%20%D0%BF%D0%BE%D0%B4%D0%B4%D1%83%D0%B2%D0%BE%D0%BC%20%D0%B0%D1%80%D0%B3%D0%BE%D0%BD%D0%B0&amp;rs=eJwz2sTIwShUyKV7seHC1gtbLjZf2HWx6cK-iw0KFxsVLuy_sA8stglI71G4sAGoaDOQuVfIELdyrBoubJBi4ZAQkAGS-gKGChP8AhirWDl6rl9kn8VIulkAksdrJQ%2C%2C&amp;sku=101733115454&amp;cpc=avq0wU1Pqy7-Hr9_lKjIRckuESXq1s_fQEMolGQ19Ymeg9z-8Ah_7a9HGOm2EHSXVL-hnMXBoU7lShy6NQf0uDm-8wNqoaFTFNdTli25XwZF2XZUQDjFGSHrmi8jq_4G9KycVnOYhLCU8IyQsQuEXlz3LJ5E2fTQXbS5ojy4J9de34dB0A8hTPUYzKcoJdxs&amp;do-waremd5=rpb9h1J0V5eBkz1y0d2S8w&amp;sponsored=1" xr:uid="{52D7A38D-4EB0-45EF-B9C2-2DD88F7B9B4A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0" sqref="A20:XFD23"/>
    </sheetView>
  </sheetViews>
  <sheetFormatPr defaultRowHeight="14.4" x14ac:dyDescent="0.3"/>
  <cols>
    <col min="1" max="1" width="28.6640625" style="18" customWidth="1"/>
  </cols>
  <sheetData>
    <row r="1" spans="1:1" x14ac:dyDescent="0.3">
      <c r="A1" s="7" t="s">
        <v>7</v>
      </c>
    </row>
    <row r="2" spans="1:1" x14ac:dyDescent="0.3">
      <c r="A2" s="7" t="s">
        <v>11</v>
      </c>
    </row>
    <row r="3" spans="1:1" x14ac:dyDescent="0.3">
      <c r="A3" s="7" t="s">
        <v>5</v>
      </c>
    </row>
    <row r="4" spans="1:1" x14ac:dyDescent="0.3">
      <c r="A4" s="7" t="s">
        <v>18</v>
      </c>
    </row>
    <row r="5" spans="1:1" x14ac:dyDescent="0.3">
      <c r="A5" s="7" t="s">
        <v>9</v>
      </c>
    </row>
    <row r="6" spans="1:1" x14ac:dyDescent="0.3">
      <c r="A6" s="7" t="s">
        <v>32</v>
      </c>
    </row>
    <row r="7" spans="1:1" x14ac:dyDescent="0.3">
      <c r="A7" s="7" t="s">
        <v>74</v>
      </c>
    </row>
    <row r="8" spans="1:1" x14ac:dyDescent="0.3">
      <c r="A8" s="17"/>
    </row>
    <row r="9" spans="1:1" x14ac:dyDescent="0.3">
      <c r="A9" s="17"/>
    </row>
    <row r="10" spans="1:1" x14ac:dyDescent="0.3">
      <c r="A10" s="17"/>
    </row>
    <row r="11" spans="1:1" x14ac:dyDescent="0.3">
      <c r="A11" s="17"/>
    </row>
    <row r="12" spans="1:1" x14ac:dyDescent="0.3">
      <c r="A12" s="17"/>
    </row>
    <row r="13" spans="1:1" x14ac:dyDescent="0.3">
      <c r="A13" s="17"/>
    </row>
    <row r="14" spans="1:1" x14ac:dyDescent="0.3">
      <c r="A14" s="17"/>
    </row>
    <row r="15" spans="1:1" x14ac:dyDescent="0.3">
      <c r="A15" s="17"/>
    </row>
    <row r="16" spans="1:1" x14ac:dyDescent="0.3">
      <c r="A16" s="17"/>
    </row>
    <row r="17" spans="1:1" x14ac:dyDescent="0.3">
      <c r="A17" s="17"/>
    </row>
    <row r="18" spans="1:1" x14ac:dyDescent="0.3">
      <c r="A18" s="17"/>
    </row>
    <row r="19" spans="1:1" x14ac:dyDescent="0.3">
      <c r="A19" s="17"/>
    </row>
    <row r="20" spans="1:1" x14ac:dyDescent="0.3">
      <c r="A20" s="17"/>
    </row>
    <row r="21" spans="1:1" x14ac:dyDescent="0.3">
      <c r="A21" s="17"/>
    </row>
    <row r="22" spans="1:1" x14ac:dyDescent="0.3">
      <c r="A22" s="17"/>
    </row>
    <row r="23" spans="1:1" x14ac:dyDescent="0.3">
      <c r="A23" s="17"/>
    </row>
    <row r="24" spans="1:1" x14ac:dyDescent="0.3">
      <c r="A24" s="17"/>
    </row>
    <row r="25" spans="1:1" x14ac:dyDescent="0.3">
      <c r="A25" s="17"/>
    </row>
    <row r="26" spans="1:1" x14ac:dyDescent="0.3">
      <c r="A26" s="17"/>
    </row>
    <row r="27" spans="1:1" x14ac:dyDescent="0.3">
      <c r="A27" s="17"/>
    </row>
    <row r="28" spans="1:1" x14ac:dyDescent="0.3">
      <c r="A28" s="17"/>
    </row>
    <row r="29" spans="1:1" x14ac:dyDescent="0.3">
      <c r="A29" s="17"/>
    </row>
    <row r="30" spans="1:1" x14ac:dyDescent="0.3">
      <c r="A30" s="17"/>
    </row>
    <row r="31" spans="1:1" x14ac:dyDescent="0.3">
      <c r="A31" s="17"/>
    </row>
    <row r="32" spans="1:1" x14ac:dyDescent="0.3">
      <c r="A32" s="17"/>
    </row>
    <row r="33" spans="1:1" x14ac:dyDescent="0.3">
      <c r="A33" s="17"/>
    </row>
    <row r="34" spans="1:1" x14ac:dyDescent="0.3">
      <c r="A34" s="17"/>
    </row>
    <row r="35" spans="1:1" x14ac:dyDescent="0.3">
      <c r="A35" s="17"/>
    </row>
    <row r="36" spans="1:1" x14ac:dyDescent="0.3">
      <c r="A36" s="17"/>
    </row>
    <row r="37" spans="1:1" x14ac:dyDescent="0.3">
      <c r="A37" s="17"/>
    </row>
    <row r="38" spans="1:1" x14ac:dyDescent="0.3">
      <c r="A38" s="17"/>
    </row>
    <row r="39" spans="1:1" x14ac:dyDescent="0.3">
      <c r="A39" s="17"/>
    </row>
    <row r="40" spans="1:1" x14ac:dyDescent="0.3">
      <c r="A40" s="17"/>
    </row>
    <row r="41" spans="1:1" x14ac:dyDescent="0.3">
      <c r="A41" s="17"/>
    </row>
    <row r="42" spans="1:1" x14ac:dyDescent="0.3">
      <c r="A42" s="17"/>
    </row>
    <row r="43" spans="1:1" x14ac:dyDescent="0.3">
      <c r="A43" s="17"/>
    </row>
    <row r="44" spans="1:1" x14ac:dyDescent="0.3">
      <c r="A44" s="17"/>
    </row>
    <row r="45" spans="1:1" x14ac:dyDescent="0.3">
      <c r="A45" s="17"/>
    </row>
    <row r="46" spans="1:1" x14ac:dyDescent="0.3">
      <c r="A46" s="17"/>
    </row>
    <row r="47" spans="1:1" x14ac:dyDescent="0.3">
      <c r="A47" s="17"/>
    </row>
    <row r="48" spans="1:1" x14ac:dyDescent="0.3">
      <c r="A48" s="17"/>
    </row>
    <row r="49" spans="1:1" x14ac:dyDescent="0.3">
      <c r="A49" s="17"/>
    </row>
    <row r="50" spans="1:1" x14ac:dyDescent="0.3">
      <c r="A50" s="17"/>
    </row>
    <row r="51" spans="1:1" x14ac:dyDescent="0.3">
      <c r="A51" s="17"/>
    </row>
    <row r="52" spans="1:1" x14ac:dyDescent="0.3">
      <c r="A52" s="17"/>
    </row>
    <row r="53" spans="1:1" x14ac:dyDescent="0.3">
      <c r="A53" s="17"/>
    </row>
    <row r="54" spans="1:1" x14ac:dyDescent="0.3">
      <c r="A54" s="17"/>
    </row>
    <row r="55" spans="1:1" x14ac:dyDescent="0.3">
      <c r="A55" s="17"/>
    </row>
    <row r="56" spans="1:1" x14ac:dyDescent="0.3">
      <c r="A56" s="17"/>
    </row>
    <row r="57" spans="1:1" x14ac:dyDescent="0.3">
      <c r="A57" s="17"/>
    </row>
    <row r="58" spans="1:1" x14ac:dyDescent="0.3">
      <c r="A58" s="17"/>
    </row>
    <row r="59" spans="1:1" x14ac:dyDescent="0.3">
      <c r="A59" s="17"/>
    </row>
    <row r="60" spans="1:1" x14ac:dyDescent="0.3">
      <c r="A60" s="17"/>
    </row>
    <row r="61" spans="1:1" x14ac:dyDescent="0.3">
      <c r="A61" s="17"/>
    </row>
    <row r="62" spans="1:1" x14ac:dyDescent="0.3">
      <c r="A62" s="17"/>
    </row>
    <row r="63" spans="1:1" x14ac:dyDescent="0.3">
      <c r="A63" s="17"/>
    </row>
    <row r="64" spans="1:1" x14ac:dyDescent="0.3">
      <c r="A64" s="17"/>
    </row>
    <row r="65" spans="1:1" x14ac:dyDescent="0.3">
      <c r="A65" s="17"/>
    </row>
    <row r="66" spans="1:1" x14ac:dyDescent="0.3">
      <c r="A66" s="17"/>
    </row>
    <row r="67" spans="1:1" x14ac:dyDescent="0.3">
      <c r="A67" s="17"/>
    </row>
    <row r="68" spans="1:1" x14ac:dyDescent="0.3">
      <c r="A68" s="17"/>
    </row>
    <row r="69" spans="1:1" x14ac:dyDescent="0.3">
      <c r="A69" s="17"/>
    </row>
    <row r="70" spans="1:1" x14ac:dyDescent="0.3">
      <c r="A70" s="17"/>
    </row>
    <row r="71" spans="1:1" x14ac:dyDescent="0.3">
      <c r="A71" s="17"/>
    </row>
    <row r="72" spans="1:1" x14ac:dyDescent="0.3">
      <c r="A72" s="17"/>
    </row>
    <row r="73" spans="1:1" x14ac:dyDescent="0.3">
      <c r="A73" s="17"/>
    </row>
    <row r="74" spans="1:1" x14ac:dyDescent="0.3">
      <c r="A74" s="17"/>
    </row>
    <row r="75" spans="1:1" x14ac:dyDescent="0.3">
      <c r="A75" s="17"/>
    </row>
    <row r="76" spans="1:1" x14ac:dyDescent="0.3">
      <c r="A76" s="17"/>
    </row>
    <row r="77" spans="1:1" x14ac:dyDescent="0.3">
      <c r="A77" s="17"/>
    </row>
    <row r="78" spans="1:1" x14ac:dyDescent="0.3">
      <c r="A78" s="17"/>
    </row>
    <row r="79" spans="1:1" x14ac:dyDescent="0.3">
      <c r="A79" s="17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2024-08-27T08:48:04Z</dcterms:modified>
</cp:coreProperties>
</file>