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X:\Федеральный центр (МТБ)\1.КЛАСТЕРЫ\𝟐𝟎𝟐𝟓\2. 2025 ИЛ\7. Базовые ИЛы с вариативной частью\Транспортная отрасль\"/>
    </mc:Choice>
  </mc:AlternateContent>
  <xr:revisionPtr revIDLastSave="0" documentId="13_ncr:1_{493A05D5-515F-431C-B906-A14A5CEB7E62}"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зона'!$A$1:$H$31</definedName>
    <definedName name="_xlnm._FilterDatabase" localSheetId="5" hidden="1">'Охрана труда'!$A$1:$H$7</definedName>
    <definedName name="_xlnm._FilterDatabase" localSheetId="4" hidden="1">'Рабочее место преподавателя'!$A$1:$H$6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6" l="1"/>
  <c r="G24" i="6"/>
  <c r="G20" i="6"/>
  <c r="G18" i="10"/>
  <c r="G31" i="10"/>
  <c r="G22" i="10"/>
  <c r="G13" i="10"/>
  <c r="G9" i="10"/>
  <c r="G7" i="10"/>
  <c r="G25" i="10"/>
  <c r="G3" i="10"/>
  <c r="G11" i="10"/>
  <c r="G15" i="10"/>
  <c r="G23" i="10"/>
  <c r="G8" i="10"/>
  <c r="G21" i="10"/>
  <c r="G16" i="10"/>
  <c r="G14" i="10"/>
  <c r="G12" i="10"/>
  <c r="G5" i="10"/>
  <c r="G2" i="10"/>
  <c r="G24" i="10"/>
  <c r="G20" i="10"/>
  <c r="G19" i="10"/>
  <c r="G6" i="10"/>
  <c r="G29" i="10"/>
  <c r="G27" i="10"/>
  <c r="G26" i="10"/>
  <c r="G28" i="10"/>
  <c r="G30" i="10"/>
  <c r="G10" i="10"/>
  <c r="G4" i="10"/>
  <c r="G3" i="11"/>
  <c r="G2" i="11"/>
  <c r="G4" i="11"/>
  <c r="G5" i="11"/>
  <c r="G7" i="11"/>
  <c r="G3" i="12"/>
  <c r="G2" i="12"/>
  <c r="G6" i="12"/>
  <c r="G4" i="12"/>
  <c r="G5" i="13"/>
  <c r="G2" i="13"/>
  <c r="G6" i="13"/>
  <c r="G7" i="13"/>
  <c r="G4" i="13"/>
  <c r="C73" i="14"/>
  <c r="C9" i="14"/>
  <c r="J1" i="8"/>
  <c r="G31" i="6"/>
  <c r="G28" i="6"/>
  <c r="G29" i="6"/>
  <c r="G30" i="6"/>
  <c r="G17" i="10" l="1"/>
  <c r="G6" i="11"/>
  <c r="G5" i="12"/>
  <c r="G3" i="13"/>
  <c r="G44" i="6"/>
  <c r="G42" i="6" l="1"/>
</calcChain>
</file>

<file path=xl/sharedStrings.xml><?xml version="1.0" encoding="utf-8"?>
<sst xmlns="http://schemas.openxmlformats.org/spreadsheetml/2006/main" count="808" uniqueCount="223">
  <si>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</si>
  <si>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</si>
  <si>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</si>
  <si>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</si>
  <si>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</si>
  <si>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</si>
  <si>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</si>
  <si>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</si>
  <si>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</si>
  <si>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</si>
  <si>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</si>
  <si>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</si>
  <si>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</si>
  <si>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</si>
  <si>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</si>
  <si>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</si>
  <si>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</si>
  <si>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</si>
  <si>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</si>
  <si>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</si>
  <si>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</si>
  <si>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</si>
  <si>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</si>
  <si>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</si>
  <si>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</si>
  <si>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</si>
  <si>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</si>
  <si>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</si>
  <si>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</si>
  <si>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</si>
  <si>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</si>
  <si>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</si>
  <si>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</si>
  <si>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</si>
  <si>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</si>
  <si>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</si>
  <si>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</si>
  <si>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</si>
  <si>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</si>
  <si>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</si>
  <si>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</si>
  <si>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</si>
  <si>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</si>
  <si>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</si>
  <si>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</si>
  <si>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</si>
  <si>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</si>
  <si>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</si>
  <si>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</si>
  <si>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</si>
  <si>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</si>
  <si>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</si>
  <si>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</si>
  <si>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</si>
  <si>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</si>
  <si>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</si>
  <si>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</si>
  <si>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</si>
  <si>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</si>
  <si>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</si>
  <si>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</si>
  <si>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</si>
  <si>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</si>
  <si>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</si>
  <si>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</si>
  <si>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</si>
  <si>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</si>
  <si>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</si>
  <si>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</si>
  <si>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</si>
  <si>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</si>
  <si>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</si>
  <si>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</si>
  <si>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</si>
  <si>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</si>
  <si>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</si>
  <si>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</si>
  <si>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</si>
  <si>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</si>
  <si>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</si>
  <si>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</si>
  <si>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</si>
  <si>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Транспортная отрасль</t>
  </si>
  <si>
    <t>Костромская область</t>
  </si>
  <si>
    <t>ОГБПОУ «Костромской автотранспортный колледж»</t>
  </si>
  <si>
    <t>Лаборатория  «Строительство, ремонт и эксплуатация  дорог и сооружений»</t>
  </si>
  <si>
    <r>
      <rPr>
        <strike/>
        <sz val="11"/>
        <color theme="1"/>
        <rFont val="Calibri"/>
        <family val="2"/>
        <charset val="204"/>
        <scheme val="minor"/>
      </rPr>
      <t>08.02.05 Строительство и эксплуатация автомобильных дорог и аэродромов</t>
    </r>
    <r>
      <rPr>
        <sz val="11"/>
        <color theme="1"/>
        <rFont val="Calibri"/>
        <family val="2"/>
        <charset val="204"/>
        <scheme val="minor"/>
      </rPr>
      <t xml:space="preserve">
08.02.12 Строительство и эксплуатация автомобильных дорог, аэродромов и городских путей сообщения
23.01.06 Машинист дорожных и строительных машин
23.01.07 Машинист крана (крановщик)</t>
    </r>
  </si>
  <si>
    <t>Строительство и эксплуатация дороги сооружений</t>
  </si>
  <si>
    <t>Площадка зоны учебно - производственного участка "Строительство ремонт и эксплуатация дорог и сооружений"</t>
  </si>
  <si>
    <r>
      <rPr>
        <strike/>
        <sz val="11"/>
        <color theme="1"/>
        <rFont val="Calibri"/>
        <family val="2"/>
        <charset val="204"/>
        <scheme val="minor"/>
      </rPr>
      <t>08.02.05 Строительство и эксплуатация автомобильных дорог и аэродромов</t>
    </r>
    <r>
      <rPr>
        <sz val="11"/>
        <color theme="1"/>
        <rFont val="Calibri"/>
        <family val="2"/>
        <charset val="204"/>
        <scheme val="minor"/>
      </rPr>
      <t xml:space="preserve">
08.02.12 Строительство и эксплуатация автомобильных дорог, аэродромов и городских путей сообщения
23.01.06 Машинист дорожных и строительных машин
23.02.04 Техническая эксплуатация подъемно-транспортных, строительных, дорожных машин и оборудования (по отраслям)</t>
    </r>
  </si>
  <si>
    <t>Республика Марий Эл</t>
  </si>
  <si>
    <t>ГБПОУ Республики Марий Эл «Автодорожный техникум»</t>
  </si>
  <si>
    <t>Строительство и эксплуатация дорог</t>
  </si>
  <si>
    <t>08.02.05 Строительство и эксплуатация автомобильных дорог и аэродромов
08.02.12 Строительство и эксплуатация автомобильных дорог, аэродромов и городских путей сообщения
23.01.06 Машинист дорожных и строительных машин
23.01.07 Машинист крана (крановщик)
23.02.04 Техническая эксплуатация подъемно-транспортных, строительных, дорожных машин и оборудования (по отраслям)</t>
  </si>
  <si>
    <t>Инфраструктурный лист для оснащения образовательно-производственного центра (кластера)</t>
  </si>
  <si>
    <t>в сфере Транспортная отрасль, Костромская область</t>
  </si>
  <si>
    <t>Основная информация об образовательно-производственном центре (кластере):</t>
  </si>
  <si>
    <t>Базовая образовательная организация кластера: ОГБПОУ «Костромской автотранспортный колледж»</t>
  </si>
  <si>
    <t xml:space="preserve">Адрес базовой образовательной организации: </t>
  </si>
  <si>
    <t>Кострома Спасокукоцкого Дом: 40 Литера: А 
Кострома Спасокукоцкого Дом: 40 Литера: Г</t>
  </si>
  <si>
    <t>Адрес размещения зоны по виду работ:</t>
  </si>
  <si>
    <t>Кострома Спасокукоцкого Дом: 40 Литера: Г</t>
  </si>
  <si>
    <t>08.02.05 Строительство и эксплуатация автомобильных дорог и аэродромов
23.01.06 Машинист дорожных и строительных машин
23.01.07 Машинист крана (крановщик)</t>
  </si>
  <si>
    <t>Площадь зоны: 200 кв.м.</t>
  </si>
  <si>
    <t>Освещение: Комбинированное</t>
  </si>
  <si>
    <t>Интернет: Подключение к Не требуется интернету</t>
  </si>
  <si>
    <t>Электричество: Подключения к сети Не требуется В</t>
  </si>
  <si>
    <t>Контур заземления для электропитания и сети слаботочных подключений: Требуется</t>
  </si>
  <si>
    <t>Покрытие пола: Комбинированный</t>
  </si>
  <si>
    <t>Подведение/ отведение ГХВС: Не требуется</t>
  </si>
  <si>
    <t>Подведение сжатого воздуха: Не требуется</t>
  </si>
  <si>
    <t>Наименование</t>
  </si>
  <si>
    <t>Источник финансирования</t>
  </si>
  <si>
    <t>Симулятор - тренажер для грузового автомобиля</t>
  </si>
  <si>
    <t>Характеристики
Экран с диагональю 108 сантиметров: 1 штука
Обратная связь руля: электроусилитель
Панель приборов: оригинальная</t>
  </si>
  <si>
    <t>ФБ</t>
  </si>
  <si>
    <t>Интерактивная сенсорная панель + стойка</t>
  </si>
  <si>
    <t>6" дюймов, 4K, ОЗУ 8 Гб, ПЗУ 128 Гб  в комплекте Камера: USB, 4K и Стойка мобильная для ТВ 55"-100",  макс. 1000x600мм</t>
  </si>
  <si>
    <t>Ноутбук обучающегося</t>
  </si>
  <si>
    <t>Операционная система
Материал крышки алюминий
Материал корпуса алюминий/пластик
Цифровой блок клавиатуры есть
Тачпад стандартный тачпад
Тип экрана IPS
Диагональ экрана (дюйм) 17.3"
Разрешение экрана 1920x1080
Максимальная частота обновления экрана 144 Гц
Яркость 250 Кд/м²
Плотность пикселей 127 ppi
Цветовой охват 45% NTSC, 47.34%, 62.5% sRGB
Процессор
Общее количество ядер 10
Количество производительных ядер 6
Количество энергоэффективных ядер 4
Максимальное число потоков 16
Частота процессора 2.4 ГГц
Автоматическое увеличение частоты 4.9 ГГц
Частота энергоэффективных ядер 1.8 ГГц
Автоматическое увеличение частоты энергоэффективных ядер 3.6 ГГц
Тип оперативной памяти DDR5
Объем оперативной памяти 16 ГБ
Количество слотов под модули памяти 2
Частота оперативной памяти 4800 МГц
Графический ускоритель
Вид графического ускорителя дискретный и встроенный
Тип видеопамяти GDDR6
Объем видеопамяти 8 ГБ
Тактовая частота с ускорением 2420 МГц
Максимальное энергопотребление 140 Вт
Накопители данных
Общий объем твердотельных накопителей (SSD) 1000 ГБ
Тип SSD диска M.2 PCIe
Веб-камера 1 Мп (720p)
Встроенный микрофон есть
Беспроводной интерфейс Bluetooth 5.2, WI-FI 6 (802.11ax)
Порт Ethernet LAN 1 Гбит/с
Разъемы периферии
Видеоразъемы HDMI, USB Type-C x2
Версия видеоразъема DP 1.4, HDMI 2.1
Аудиоразъемы 3.5 мм jack (микрофон/аудио)
Разъемы USB Type-A USB 3.2 Gen1 x2
Разъемы USB Type-C Thunderbolt 4, USB 3.2 Gen2
Питание Поддержка USB Power Delivery есть
Тип аккумулятора Li-Ion
Емкость аккумулятора 90 Вт*ч</t>
  </si>
  <si>
    <t>Учебный лабораторный комплекс Симулятор - тренажер дорожной техники</t>
  </si>
  <si>
    <t>В наличии</t>
  </si>
  <si>
    <t>Учебные пособия макеты "Эксплуатация дорог и сооружений"</t>
  </si>
  <si>
    <t>Комплект макетов</t>
  </si>
  <si>
    <t>Учебные пособия макеты "Ремонт дорог и сооружений"</t>
  </si>
  <si>
    <t>Учебные пособия макеты "Строительство дорог и сооружений"</t>
  </si>
  <si>
    <t>Комплект мебели для рабочей зоны  обучающихся с ноутбуками</t>
  </si>
  <si>
    <t>5 столов и 5 стульев
"Стол учащегося 1400х700 
столешница ЛДСП 
Стул учащегося: регулировка по высоте (газлифт)</t>
  </si>
  <si>
    <t>Стол ученический 1400х700 столешница ЛДСП</t>
  </si>
  <si>
    <t>Стул офисный</t>
  </si>
  <si>
    <t>"Стул ученический 
Конструкция: регулировка по высоте (газлифт); крестовина пластик;
подлокотники пластиковые.
Материал обивки: спинка – сетка, сиденье – ткань.</t>
  </si>
  <si>
    <t>Рабочее место учащегося</t>
  </si>
  <si>
    <t xml:space="preserve">Количество рабочих мест: </t>
  </si>
  <si>
    <t>стол</t>
  </si>
  <si>
    <t>Стол ученический 1400х600 столешница ЛДСП</t>
  </si>
  <si>
    <t>шт. (на 2 раб. места)</t>
  </si>
  <si>
    <t>Стул ученический 
Конструкция: регулировка по высоте (газлифт); крестовина  пластик;
подлокотники пластиковые.
Материал обивки: сетка.</t>
  </si>
  <si>
    <t>шт. (на 1 раб. место)</t>
  </si>
  <si>
    <t>Стол учительский 1600х900х750 
столешница ЛДСП 32 мм</t>
  </si>
  <si>
    <t>Кресло офисное</t>
  </si>
  <si>
    <t>Конструкция: регулировка по высоте (газлифт); крестовина пластик;
подлокотники пластиковые.
Материал обивки: спинка – сетка, сиденье – ткань.
Ширина с подлокотниками 580 мм, высота кресла 890 мм, диаметр креста 600 мм, высота
подлокотника мин 445 мм, высота сиденья мин 445 мм, высота с подлокотниками мин 635 мм,
глубина сиденья мин 440 мм</t>
  </si>
  <si>
    <t>Аптечка первой помощи</t>
  </si>
  <si>
    <t>Аптечка универсальная рекомендована для использования в домашних условиях, на производстве, в офисе, а также во время путешествий. Изделие комплектуется медикаментозными и перевязочными средствами</t>
  </si>
  <si>
    <t>Журналы инструктажей на рабочем месте</t>
  </si>
  <si>
    <t>Организация обучения безопасности труда</t>
  </si>
  <si>
    <t>Огнетушитель порошковый</t>
  </si>
  <si>
    <t>Тип огнетушителя
порошковый
Тип огнетушащего вещества
ОП
Перезаряжаемый
есть
Способ срабатывания
ручной
Класс пожара
A, B, C, E
Вид огнетушителя
переносной
Масса огнетушащего вещества
5 кг
Объем заряда
4 л
Масса огнетушителя
5.61 кг
Длина струи
3 м
Тип пускового устройства
рычажного типа</t>
  </si>
  <si>
    <t>08.02.05 Строительство и эксплуатация автомобильных дорог и аэродромов
23.01.06 Машинист дорожных и строительных машин
23.02.04 Техническая эксплуатация подъемно-транспортных, строительных, дорожных машин и оборудования (по отраслям)</t>
  </si>
  <si>
    <t>Площадь зоны: 2500 кв.м.</t>
  </si>
  <si>
    <t>Контур заземления для электропитания и сети слаботочных подключений: Не требуется</t>
  </si>
  <si>
    <t>Покрытие пола: -</t>
  </si>
  <si>
    <t>Трактор</t>
  </si>
  <si>
    <t>Двигатель	Д-243
Мощность, кВт (л.с.)	60 (81)
Номинальная частота вращения, об/мин	2200
Диаметр цилиндра / ход поршня, мм	110 / 125
Число цилиндров	4
Рабочий объем, л	4,75
Максимальный крутящий момент при 1400 об/мин, Н.м (кгс.м)	290 (29,6)
Удельный расход топлива при номинальной мощности, г/кВт.ч. (г/л.с.ч.)	220 (162)
Коэффициент запаса крутящего момента, %	15
Емкость топливного бака, л	130
Дизель с непосредственным впрыском.	
Муфта сцепления	сухая, однодисковая
Коробка передач	механическая (с редуктором, удваивающим число передач)
Число передач (вперед / назад)	18 / 4
Скорость движения вперед / назад, км/ч	1,89 — 33,4 / 3,98 — 8,97
Задний ВОМ	независимый двухскоростной с гидромеханической системой управления
— независимый I, об/мин	570
— независимый II, об/мин	1000
— синхронный, об/м.пути	3,5
Блокировка дифференциала с гидравлическим управлением, имеет два положения:	
— включено принудительно;
— выключено, с гидромеханическим усилителем
— 3 положения (+ автомат).
Грузоподъемность на оси шарниров нижних тяг, кгс	3200
Максимальное давление, кгс/см	200
Производительность насоса, л/мин	45
Емкость гидросистемы, л	21
Колесная база, мм	2450
Общая длина, мм	3930
Ширина, мм	1970
Высота по кабине, мм	2780
по передним колесам	1400 — 1800
по задним колесам	1800 — 2100
Дорожный просвет, мм под передним мостом	645
Дорожный просвет, мм под задним мостом	465
Наименьший радиус поворота, м	4,1
Эксплуатационная масса без балласта, кг	3900
Размеры шин передних колес	11,2" — 20"
Размеры шин задних колес	15.5R38</t>
  </si>
  <si>
    <t>Автогрейдер</t>
  </si>
  <si>
    <t>Колесная формула	1x2x3
Эксплуатационная масса	12700 кг
Тип двигателя	дизельный
Двигатель	Д-260.14-81
Эксплуатационная мощность	100 кВт
Тип коробки передач	механическая
Максимальная скорость	34,2 км/ч
Число передач вперед/назад	6/2 км/ч
Ширина грейдерного отвала	3740 мм
Высота грейдерного отвала	620 мм
Угол поворота грейдерного отвала в плане	90 градусов
Минимальный радиус поворота	7500 мм
Длина	9340 мм
Ширина	2500 мм
Высота	3475 мм
Размер шин	14.00-20</t>
  </si>
  <si>
    <t>Комплексная дорожная лаборатория</t>
  </si>
  <si>
    <t>"Измерение основных геометрических параметров дорог (план трассы, продольный и поперечные профили), прочности дорожных одежд, сцепных качеств, ровности покрытия, интенсивности и состава движения, определения наличия и состояния конструктивных элементов дороги.
Комплектация
Серверный шкаф, который включает:
- компьютер в промышленном исполнении, смонтированный на постоянной основе в серверной стойке;
- модуль управления с возможностью наращивания количества измерительных систем; контроллер питания с функцией программного управления питанием измерительных систем и модулем самодиагностики в реальном времени;
- сетевой концентратор с пропускной способностью 1 Gbit/s.
Система измерения пройденного пути на ступице колеса лаборатории с дискретностью измерения пройденного пути 1 мм.
Основной монитор на поворотном кронштейне.
Обустройство салона: стол оператора, кресло оператора, стеллаж, дополнительное рабочее место, подвесные полки, сейф, места закрепления измерительных систем в транспортном положении. В зависимости от требований заказчика. Конфигурация может быть изменена.
Кабельная разводка для подключения измерительных систем и электропитания.Комплектация
Серверный шкаф, который включает:
- компьютер в промышленном исполнении, смонтированный на постоянной основе в серверной стойке;
- модуль управления с возможностью наращивания количества измерительных систем; контроллер питания с функцией программного управления питанием измерительных систем и модулем самодиагностики в реальном времени;
- сетевой концентратор с пропускной способностью 1 Gbit/s.
Система измерения пройденного пути на ступице колеса лаборатории с дискретностью измерения пройденного пути 1 мм.
Основной монитор на поворотном кронштейне.
Обустройство салона: стол оператора, кресло оператора, стеллаж, дополнительное рабочее место, подвесные полки, сейф, места закрепления измерительных систем в транспортном положении.</t>
  </si>
  <si>
    <t>в сфере Транспортная отрасль, Республика Марий Эл</t>
  </si>
  <si>
    <t>Базовая образовательная организация кластера: ГБПОУ Республики Марий Эл «Автодорожный техникум»</t>
  </si>
  <si>
    <t>пгт.Медведево Ленина Дом: 14 
д.Ошурга улица Строительная Дом: дом 2</t>
  </si>
  <si>
    <t>пгт.Медведево Ленина Дом: 14</t>
  </si>
  <si>
    <t>Площадь зоны: 80 кв.м.</t>
  </si>
  <si>
    <t>Освещение: Совмещенное: естественное одностороннее и искусственное верхнее на подвесных лампах. Уровень освещенности - не менее 300 лк</t>
  </si>
  <si>
    <t>Интернет: Подключение к Проводной интернету</t>
  </si>
  <si>
    <t>Электричество: Подключения к сети 220В В</t>
  </si>
  <si>
    <t>Покрытие пола: наливной пол</t>
  </si>
  <si>
    <t>Панель интерактивная сенсорная</t>
  </si>
  <si>
    <t>Диагональ не менее  65" . Поверхность: антибликовая, допускающая использование магнитов и маркеров сухого стирания для белой доски. Интерфейс подключения: USB 2.0. Аксесуары: настенное крепление -есть, диск с русскоязычным ПО и коллекцией ресурсов - есть.</t>
  </si>
  <si>
    <t>Программный комплекс для проектирования автомобильных дорог</t>
  </si>
  <si>
    <t>Программное обеспечения для проектирования автомобильных дорог в условиях нового строительства, реконструкции и ремонта. Позволяет выполнять информационное моделирование в виде набора чертежей и ведомостей, информационной модели объекта транспортной инфраструктуры, обеспечивая контроль принятых проектных решений на всех этапах жизненного цикла. 1 лицензия на 11 рабочих мест, срок – 3 года</t>
  </si>
  <si>
    <t>Сетевой фильтр USF</t>
  </si>
  <si>
    <t>C выключателем. Материал корпуса сетевого фильтра: ПВХ оболочка негорючая. Степень защиты: IP20. Напряжение: 220В. Количество розеток: 5 Длина шнура: 3 м</t>
  </si>
  <si>
    <t>Тахеометр</t>
  </si>
  <si>
    <t>Точность измерения углов (СКО измерения угла одним приемом) - 2". Увеличение кратность - 30x. Дальность измерения расстояний без отражателя, м - 1-1000.</t>
  </si>
  <si>
    <t>Лазерный дальномер</t>
  </si>
  <si>
    <t>Точность измерений: не менее ±2 мм. Диапазон измерения: до 70 м. Диапазон измерения углов: ±90°.</t>
  </si>
  <si>
    <t>Теоделит</t>
  </si>
  <si>
    <t>Точность измерения горизонтальных углов одним приемом - не менее 15". Точность измерения вертикальных углов одним приемом - не менее 20". Увеличение зрительной трубы - не менее 25х.</t>
  </si>
  <si>
    <t>Рейка нивелирная</t>
  </si>
  <si>
    <t>Длина - не менее 3 м. Материал -дерево. Е-градуировка</t>
  </si>
  <si>
    <t>Оптический нивелир</t>
  </si>
  <si>
    <t>Точность измерения превышения - не  менее 1,0 мм. Изображение - прямое. Увеличение - не  менее 33х.</t>
  </si>
  <si>
    <t>Геодезический башмак в комплекте с вехами</t>
  </si>
  <si>
    <t>Материал - сталь. Назначение - для нивелирных реек. + телескопическая веха</t>
  </si>
  <si>
    <t>Тренажерный комплекс «Оказание первой медицинской помощи</t>
  </si>
  <si>
    <t>Манекен-тренажер взрослого пострадавшего для выполнения сердечно-легочной реанимации (полнотелый) с контроллером</t>
  </si>
  <si>
    <t>Кушетка медицинская (для манекена)</t>
  </si>
  <si>
    <t>Материал ложа/наполнитель - ДСП 16 мм/поролон 20 мм.  Материал обивки - искусственная кожа. Подголовник - нет. Размеры - 1900х700х760 мм</t>
  </si>
  <si>
    <t>Тип печати: лазерный. Формат: A4. Цветность:  цветной. Размещение: настольный. Копирование. Сканирование.  Размеры (ШхВхГ): 451 x 360 x 460 мм</t>
  </si>
  <si>
    <t>Подставка под принтер</t>
  </si>
  <si>
    <t>Металоаркас. Материал: ЛДСП. Полки: 2. Колесики: да. Размеры не менее: 540х300х750 мм</t>
  </si>
  <si>
    <t>Тележка на колёсах для хранения и зарядки ноутбуков</t>
  </si>
  <si>
    <t>Сварная конструкция. Размеры не менее: 1200х580х1900 мм. Вместимость: 30 ноутбуков. Напряжение питания: 220В50Гц. Потребляемая мощность, Вт (максимум): 2200. Колесики: да</t>
  </si>
  <si>
    <t>Шкаф для книг.</t>
  </si>
  <si>
    <t>Материал: ЛДСП. Открытая ниша с тремя навесными полками, разделенная по центру. Нижние 2  полки закрытые, оборудованы замками. Размер не менее 800х400х2400 мм.</t>
  </si>
  <si>
    <t>Стеллаж  для оборудования.</t>
  </si>
  <si>
    <t>Рамы стеллажей сконструированы на металлической квадратной трубе 25 мм, перфорированной с обеих сторон. Полки ЛДСП толщиной 16 мм. Открытый. Габаритные размеры: 2000х500х1610 мм</t>
  </si>
  <si>
    <t>Экран - не менее 15 дюймов. Процессор 6- 8 ядер. ОЗУ - 6-8 Гб.  Жесткий диск - не  менее 500 ГБ.  + ОС +  пакет офисных программ</t>
  </si>
  <si>
    <t>Мышь для ноутбука</t>
  </si>
  <si>
    <t>Интерфейс подключения USB. Общее количество кнопок не менее 3.</t>
  </si>
  <si>
    <t>Аудиторный стол на 2 места</t>
  </si>
  <si>
    <t>Габариты: 1600х700х750 мм. Столешница ЛДСП 25 - 30 мм, кромка ПВХ, Металлокаркас профильная труба 60х30 покрыта порошковым напылением</t>
  </si>
  <si>
    <t>Кресло компьютерное для обучающегося</t>
  </si>
  <si>
    <t>Металическая пятилучевая опора на роликах.  Обивочный материал - ткань. Материал спинки - сетка. Газ-лифт 3 класса. Высота спинки не менее 500 мм. Подлокотники. Ширина сиденья не менее 445 мм, глубина  не менее 480 мм</t>
  </si>
  <si>
    <t>Стол офисный</t>
  </si>
  <si>
    <t>Прямой на металлических опорах. Перфорированная царга Размер не менее 1458х600х750 мм</t>
  </si>
  <si>
    <t>Автоматизированное рабочее место</t>
  </si>
  <si>
    <t>Системный блок учебный (количество ядер не менее 6, оперативная память не менее 16 ггб, ссд не менее 512) +Монитор Ж/К (не менее 23,8") + Клавиатура USB + Манипулятор мышь USB + операционная система</t>
  </si>
  <si>
    <t>Кресло компьютерное</t>
  </si>
  <si>
    <t>На раздельном каркасе из гнутоклееной фанеры. Мультиблок с возможностью фиксации по высоте и углу наклона. Газ-лифт 3 класса. Ширина сиденья не менее 550 мм, глубина не менее 475 мм. Ширина спинки не менее 550 мм, высота не менее 710 мм</t>
  </si>
  <si>
    <t>Масса заряда — 4 кг; огнетушащее вещество — порошок; длина выброса порошка — 3 м; продолжительность подачи вещества — 10 секунд; масса —6,3 кг</t>
  </si>
  <si>
    <t>ВБ</t>
  </si>
  <si>
    <t>Для оказания первой помощи</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</si>
  <si>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</si>
  <si>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</si>
  <si>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t>Комплект мебели для рабочей зоны обучающихся с ноутбуками</t>
  </si>
  <si>
    <t>Стеллаж для оборудования</t>
  </si>
  <si>
    <t>Учебные пособия макеты «Ремонт дорог и сооружений»</t>
  </si>
  <si>
    <t>Учебные пособия макеты «Строительство дорог и сооружений»</t>
  </si>
  <si>
    <t>Учебные пособия макеты «Эксплуатация дорог и сооружений»</t>
  </si>
  <si>
    <t>Шкаф для книг</t>
  </si>
  <si>
    <t>Дорожная и специальная техника</t>
  </si>
  <si>
    <t>Строительство и эксплуатация дорог и сооружений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</si>
</sst>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trike/>
      <sz val="11"/>
      <color theme="1"/>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s>
  <fills count="1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29" fillId="0" borderId="8" xfId="5" applyFont="1" applyFill="1" applyBorder="1" applyAlignment="1">
      <alignment horizontal="center" vertical="center" wrapText="1"/>
    </xf>
    <xf numFmtId="0" fontId="28" fillId="0" borderId="8"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27" fillId="0" borderId="8" xfId="0" applyFont="1" applyBorder="1" applyAlignment="1">
      <alignment horizontal="left" vertical="center" wrapText="1"/>
    </xf>
    <xf numFmtId="0" fontId="29" fillId="0" borderId="19" xfId="5" applyFont="1" applyFill="1" applyBorder="1" applyAlignment="1">
      <alignment horizontal="center" vertical="center" wrapText="1"/>
    </xf>
    <xf numFmtId="0" fontId="29" fillId="0" borderId="20" xfId="5" applyFont="1" applyFill="1" applyBorder="1" applyAlignment="1">
      <alignment horizontal="center" vertical="center" wrapText="1"/>
    </xf>
    <xf numFmtId="0" fontId="28" fillId="0" borderId="20" xfId="5" applyBorder="1" applyAlignment="1">
      <alignment horizontal="left" vertical="center" wrapText="1"/>
    </xf>
    <xf numFmtId="0" fontId="12" fillId="0" borderId="8" xfId="0" applyFont="1" applyBorder="1" applyAlignment="1">
      <alignment horizontal="left" vertical="center" wrapText="1"/>
    </xf>
    <xf numFmtId="0" fontId="35" fillId="11" borderId="19" xfId="0" applyFont="1" applyFill="1" applyBorder="1" applyAlignment="1">
      <alignment horizontal="left" vertical="justify" wrapText="1"/>
    </xf>
    <xf numFmtId="0" fontId="34" fillId="0" borderId="19" xfId="0" applyFont="1" applyBorder="1" applyAlignment="1">
      <alignment horizontal="center" vertical="justify" wrapText="1"/>
    </xf>
    <xf numFmtId="0" fontId="36" fillId="0" borderId="19"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left" vertical="center"/>
    </xf>
    <xf numFmtId="0" fontId="22"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left" vertical="center" wrapText="1"/>
    </xf>
    <xf numFmtId="0" fontId="14" fillId="0" borderId="10" xfId="0" applyFont="1" applyBorder="1" applyAlignment="1" applyProtection="1">
      <alignment horizontal="center" vertical="center" wrapText="1"/>
      <protection locked="0"/>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1" fillId="10" borderId="21" xfId="0" applyFont="1" applyFill="1" applyBorder="1" applyAlignment="1">
      <alignment horizontal="center" vertical="center" wrapText="1"/>
    </xf>
    <xf numFmtId="0" fontId="32" fillId="10" borderId="22" xfId="0" applyFont="1" applyFill="1" applyBorder="1" applyAlignment="1">
      <alignment horizontal="center" vertical="center" wrapText="1"/>
    </xf>
    <xf numFmtId="0" fontId="33" fillId="5" borderId="19" xfId="0" applyFont="1" applyFill="1" applyBorder="1" applyAlignment="1">
      <alignment vertical="center" wrapText="1"/>
    </xf>
    <xf numFmtId="0" fontId="34" fillId="5" borderId="19" xfId="0" applyFont="1" applyFill="1" applyBorder="1" applyAlignment="1">
      <alignment vertical="center" wrapText="1"/>
    </xf>
    <xf numFmtId="0" fontId="34" fillId="0" borderId="23" xfId="0" applyFont="1" applyBorder="1" applyAlignment="1">
      <alignment horizontal="left"/>
    </xf>
    <xf numFmtId="0" fontId="34" fillId="0" borderId="0" xfId="0" applyFont="1" applyAlignment="1">
      <alignment wrapText="1"/>
    </xf>
    <xf numFmtId="0" fontId="34" fillId="0" borderId="0" xfId="0" applyFont="1" applyAlignment="1">
      <alignment horizontal="center" wrapText="1"/>
    </xf>
    <xf numFmtId="0" fontId="36" fillId="0" borderId="0" xfId="0" applyFont="1" applyAlignment="1">
      <alignment wrapText="1"/>
    </xf>
    <xf numFmtId="0" fontId="36" fillId="0" borderId="0" xfId="0" applyFont="1" applyAlignment="1">
      <alignment horizontal="center" wrapText="1"/>
    </xf>
    <xf numFmtId="0" fontId="35" fillId="11" borderId="19" xfId="0" applyFont="1" applyFill="1" applyBorder="1" applyAlignment="1">
      <alignment horizontal="left" vertical="justify" wrapText="1"/>
    </xf>
    <xf numFmtId="0" fontId="36" fillId="0" borderId="19" xfId="0" applyFont="1" applyBorder="1" applyAlignment="1">
      <alignment horizontal="center" vertical="justify" wrapText="1"/>
    </xf>
    <xf numFmtId="0" fontId="34" fillId="12" borderId="19" xfId="0" applyFont="1" applyFill="1" applyBorder="1" applyAlignment="1">
      <alignment horizontal="center" vertical="justify" wrapText="1"/>
    </xf>
    <xf numFmtId="0" fontId="34" fillId="0" borderId="19" xfId="0" applyFont="1" applyBorder="1" applyAlignment="1">
      <alignment horizontal="center" vertical="justify" wrapText="1"/>
    </xf>
    <xf numFmtId="0" fontId="36" fillId="12" borderId="19" xfId="0" applyFont="1" applyFill="1" applyBorder="1" applyAlignment="1">
      <alignment horizontal="center" vertical="justify"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6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461E64"/>
      </font>
      <fill>
        <patternFill>
          <bgColor rgb="FFE8D9F3"/>
        </patternFill>
      </fill>
    </dxf>
    <dxf>
      <font>
        <color rgb="FF006100"/>
      </font>
      <fill>
        <patternFill>
          <bgColor rgb="FFC6EFCE"/>
        </patternFill>
      </fill>
    </dxf>
    <dxf>
      <font>
        <color rgb="FF9C5700"/>
      </font>
      <fill>
        <patternFill>
          <bgColor rgb="FFFFEB9C"/>
        </patternFill>
      </fill>
    </dxf>
    <dxf>
      <font>
        <color rgb="FF8A3500"/>
      </font>
      <fill>
        <patternFill>
          <bgColor rgb="FFFFD9C1"/>
        </patternFill>
      </fill>
    </dxf>
    <dxf>
      <font>
        <color rgb="FFC00000"/>
      </font>
      <fill>
        <patternFill>
          <bgColor rgb="FFFFC1C1"/>
        </patternFill>
      </fill>
    </dxf>
    <dxf>
      <font>
        <color theme="4" tint="-0.499984740745262"/>
      </font>
      <fill>
        <patternFill>
          <bgColor rgb="FFD6E0F2"/>
        </patternFill>
      </fill>
    </dxf>
    <dxf>
      <font>
        <color rgb="FF9C5700"/>
      </font>
      <fill>
        <patternFill>
          <bgColor rgb="FFFFEB9C"/>
        </patternFill>
      </fill>
    </dxf>
    <dxf>
      <font>
        <color rgb="FF461E64"/>
      </font>
      <fill>
        <patternFill>
          <bgColor rgb="FFE8D9F3"/>
        </patternFill>
      </fill>
    </dxf>
    <dxf>
      <font>
        <color rgb="FF006100"/>
      </font>
      <fill>
        <patternFill>
          <bgColor rgb="FFC6EFCE"/>
        </patternFill>
      </fill>
    </dxf>
    <dxf>
      <font>
        <color theme="4" tint="-0.499984740745262"/>
      </font>
      <fill>
        <patternFill>
          <bgColor rgb="FFD6E0F2"/>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4" tint="-0.499984740745262"/>
      </font>
      <fill>
        <patternFill>
          <bgColor rgb="FFD6E0F2"/>
        </patternFill>
      </fill>
    </dxf>
    <dxf>
      <font>
        <color theme="4" tint="-0.499984740745262"/>
      </font>
      <fill>
        <patternFill>
          <bgColor rgb="FFD6E0F2"/>
        </patternFill>
      </fill>
    </dxf>
    <dxf>
      <font>
        <color theme="7" tint="-0.499984740745262"/>
      </font>
      <fill>
        <patternFill>
          <bgColor rgb="FFFFE8A7"/>
        </patternFill>
      </fill>
    </dxf>
    <dxf>
      <font>
        <color rgb="FF006100"/>
      </font>
      <fill>
        <patternFill>
          <bgColor rgb="FFC6EFCE"/>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006100"/>
      </font>
      <fill>
        <patternFill>
          <bgColor rgb="FFC6EFCE"/>
        </patternFill>
      </fill>
    </dxf>
    <dxf>
      <font>
        <color theme="4" tint="-0.499984740745262"/>
      </font>
      <fill>
        <patternFill>
          <bgColor rgb="FFD6E0F2"/>
        </patternFill>
      </fill>
    </dxf>
    <dxf>
      <font>
        <color rgb="FF461E64"/>
      </font>
      <fill>
        <patternFill>
          <bgColor rgb="FFE8D9F3"/>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8A3500"/>
      </font>
      <fill>
        <patternFill>
          <bgColor rgb="FFFFD9C1"/>
        </patternFill>
      </fill>
    </dxf>
    <dxf>
      <font>
        <color theme="2" tint="-0.89996032593768116"/>
      </font>
      <fill>
        <patternFill>
          <bgColor theme="2" tint="-9.9948118533890809E-2"/>
        </patternFill>
      </fill>
    </dxf>
    <dxf>
      <font>
        <color rgb="FFC00000"/>
      </font>
      <fill>
        <patternFill>
          <bgColor rgb="FFFFC1C1"/>
        </patternFill>
      </fill>
    </dxf>
    <dxf>
      <font>
        <color rgb="FF9C5700"/>
      </font>
      <fill>
        <patternFill>
          <bgColor rgb="FFFFEB9C"/>
        </patternFill>
      </fill>
    </dxf>
    <dxf>
      <font>
        <color theme="4" tint="-0.499984740745262"/>
      </font>
      <fill>
        <patternFill>
          <bgColor rgb="FFD6E0F2"/>
        </patternFill>
      </fill>
    </dxf>
    <dxf>
      <font>
        <color rgb="FF461E64"/>
      </font>
      <fill>
        <patternFill>
          <bgColor rgb="FFE8D9F3"/>
        </patternFill>
      </fill>
    </dxf>
    <dxf>
      <font>
        <color rgb="FF006100"/>
      </font>
      <fill>
        <patternFill>
          <bgColor rgb="FFC6EFCE"/>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7" tint="-0.499984740745262"/>
      </font>
      <fill>
        <patternFill>
          <bgColor rgb="FFFFE8A7"/>
        </patternFill>
      </fill>
    </dxf>
    <dxf>
      <font>
        <color theme="8" tint="-0.499984740745262"/>
      </font>
      <fill>
        <patternFill>
          <bgColor rgb="FFD7E7F5"/>
        </patternFill>
      </fill>
    </dxf>
    <dxf>
      <font>
        <color theme="8" tint="-0.499984740745262"/>
      </font>
      <fill>
        <patternFill>
          <bgColor rgb="FFD7E7F5"/>
        </patternFill>
      </fill>
    </dxf>
    <dxf>
      <font>
        <color theme="7" tint="-0.499984740745262"/>
      </font>
      <fill>
        <patternFill>
          <bgColor rgb="FFFFE8A7"/>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587" TargetMode="External"/><Relationship Id="rId2" Type="http://schemas.openxmlformats.org/officeDocument/2006/relationships/hyperlink" Target="https://mtb-spo.firpo.ru/inspector/infrastructure-sheet/553" TargetMode="External"/><Relationship Id="rId1" Type="http://schemas.openxmlformats.org/officeDocument/2006/relationships/hyperlink" Target="https://mtb-spo.firpo.ru/inspector/infrastructure-sheet/553"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21" x14ac:dyDescent="0.3">
      <c r="A1" s="19" t="s">
        <v>45</v>
      </c>
      <c r="B1" s="18" t="s">
        <v>46</v>
      </c>
      <c r="C1" s="108" t="s">
        <v>222</v>
      </c>
      <c r="D1" s="108"/>
      <c r="E1" s="108"/>
      <c r="F1" s="108"/>
      <c r="G1" s="108"/>
    </row>
    <row r="2" spans="1:7" ht="18" x14ac:dyDescent="0.35">
      <c r="A2" s="109" t="s">
        <v>47</v>
      </c>
      <c r="B2" s="110"/>
      <c r="C2" s="111">
        <f>D18+D26+D22</f>
        <v>12</v>
      </c>
      <c r="D2" s="111"/>
      <c r="E2" s="111"/>
      <c r="F2" s="111"/>
      <c r="G2" s="111"/>
    </row>
    <row r="3" spans="1:7" ht="108" customHeight="1" x14ac:dyDescent="0.3">
      <c r="A3" s="112" t="s">
        <v>48</v>
      </c>
      <c r="B3" s="113"/>
      <c r="C3" s="114" t="s">
        <v>93</v>
      </c>
      <c r="D3" s="114"/>
      <c r="E3" s="114"/>
      <c r="F3" s="114"/>
      <c r="G3" s="114"/>
    </row>
    <row r="4" spans="1:7" ht="14.4" x14ac:dyDescent="0.3">
      <c r="A4" s="117" t="s">
        <v>13</v>
      </c>
      <c r="B4" s="118"/>
      <c r="C4" s="118"/>
      <c r="D4" s="118"/>
      <c r="E4" s="118"/>
      <c r="F4" s="118"/>
      <c r="G4" s="118"/>
    </row>
    <row r="5" spans="1:7" ht="14.4" x14ac:dyDescent="0.3">
      <c r="A5" s="115" t="s">
        <v>49</v>
      </c>
      <c r="B5" s="116"/>
      <c r="C5" s="116"/>
      <c r="D5" s="116"/>
      <c r="E5" s="116"/>
      <c r="F5" s="116"/>
      <c r="G5" s="116"/>
    </row>
    <row r="6" spans="1:7" ht="14.4" x14ac:dyDescent="0.3">
      <c r="A6" s="115" t="s">
        <v>50</v>
      </c>
      <c r="B6" s="116"/>
      <c r="C6" s="116"/>
      <c r="D6" s="116"/>
      <c r="E6" s="116"/>
      <c r="F6" s="116"/>
      <c r="G6" s="116"/>
    </row>
    <row r="7" spans="1:7" ht="14.4" x14ac:dyDescent="0.3">
      <c r="A7" s="115" t="s">
        <v>51</v>
      </c>
      <c r="B7" s="116"/>
      <c r="C7" s="116"/>
      <c r="D7" s="116"/>
      <c r="E7" s="116"/>
      <c r="F7" s="116"/>
      <c r="G7" s="116"/>
    </row>
    <row r="8" spans="1:7" ht="14.4" x14ac:dyDescent="0.3">
      <c r="A8" s="115" t="s">
        <v>52</v>
      </c>
      <c r="B8" s="116"/>
      <c r="C8" s="116"/>
      <c r="D8" s="116"/>
      <c r="E8" s="116"/>
      <c r="F8" s="116"/>
      <c r="G8" s="116"/>
    </row>
    <row r="9" spans="1:7" ht="14.4" x14ac:dyDescent="0.3">
      <c r="A9" s="115" t="s">
        <v>53</v>
      </c>
      <c r="B9" s="116"/>
      <c r="C9" s="116"/>
      <c r="D9" s="116"/>
      <c r="E9" s="116"/>
      <c r="F9" s="116"/>
      <c r="G9" s="116"/>
    </row>
    <row r="10" spans="1:7" ht="14.4" x14ac:dyDescent="0.3">
      <c r="A10" s="115" t="s">
        <v>54</v>
      </c>
      <c r="B10" s="116"/>
      <c r="C10" s="116"/>
      <c r="D10" s="116"/>
      <c r="E10" s="116"/>
      <c r="F10" s="116"/>
      <c r="G10" s="116"/>
    </row>
    <row r="11" spans="1:7" ht="14.4" x14ac:dyDescent="0.3">
      <c r="A11" s="115" t="s">
        <v>55</v>
      </c>
      <c r="B11" s="116"/>
      <c r="C11" s="116"/>
      <c r="D11" s="116"/>
      <c r="E11" s="116"/>
      <c r="F11" s="116"/>
      <c r="G11" s="116"/>
    </row>
    <row r="12" spans="1:7" ht="14.4" x14ac:dyDescent="0.3">
      <c r="A12" s="98" t="s">
        <v>19</v>
      </c>
      <c r="B12" s="99"/>
      <c r="C12" s="99"/>
      <c r="D12" s="99"/>
      <c r="E12" s="99"/>
      <c r="F12" s="99"/>
      <c r="G12" s="99"/>
    </row>
    <row r="13" spans="1:7" ht="17.399999999999999" x14ac:dyDescent="0.3">
      <c r="A13" s="100" t="s">
        <v>12</v>
      </c>
      <c r="B13" s="101"/>
      <c r="C13" s="101"/>
      <c r="D13" s="101"/>
      <c r="E13" s="97"/>
      <c r="F13" s="97"/>
      <c r="G13" s="101"/>
    </row>
    <row r="14" spans="1:7" s="25" customFormat="1" ht="46.8" x14ac:dyDescent="0.3">
      <c r="A14" s="24" t="s">
        <v>0</v>
      </c>
      <c r="B14" s="24" t="s">
        <v>1</v>
      </c>
      <c r="C14" s="23" t="s">
        <v>10</v>
      </c>
      <c r="D14" s="23" t="s">
        <v>2</v>
      </c>
      <c r="E14" s="30"/>
      <c r="F14" s="31"/>
      <c r="G14" s="26" t="s">
        <v>56</v>
      </c>
    </row>
    <row r="15" spans="1:7" s="25" customFormat="1" ht="31.2" x14ac:dyDescent="0.3">
      <c r="A15" s="43">
        <v>1</v>
      </c>
      <c r="B15" s="10" t="s">
        <v>40</v>
      </c>
      <c r="C15" s="20" t="s">
        <v>16</v>
      </c>
      <c r="D15" s="9" t="s">
        <v>5</v>
      </c>
      <c r="E15" s="32"/>
      <c r="F15" s="33"/>
      <c r="G15" s="17">
        <v>1</v>
      </c>
    </row>
    <row r="16" spans="1:7" s="25" customFormat="1" ht="31.2" x14ac:dyDescent="0.3">
      <c r="A16" s="44">
        <v>2</v>
      </c>
      <c r="B16" s="45" t="s">
        <v>28</v>
      </c>
      <c r="C16" s="46" t="s">
        <v>16</v>
      </c>
      <c r="D16" s="9" t="s">
        <v>5</v>
      </c>
      <c r="E16" s="32"/>
      <c r="F16" s="33"/>
      <c r="G16" s="27">
        <v>1</v>
      </c>
    </row>
    <row r="17" spans="1:7" ht="17.399999999999999" x14ac:dyDescent="0.3">
      <c r="A17" s="105" t="s">
        <v>75</v>
      </c>
      <c r="B17" s="106"/>
      <c r="C17" s="106"/>
      <c r="D17" s="107">
        <v>1</v>
      </c>
      <c r="E17" s="107"/>
      <c r="F17" s="107"/>
      <c r="G17" s="107"/>
    </row>
    <row r="18" spans="1:7" x14ac:dyDescent="0.3">
      <c r="A18" s="102" t="s">
        <v>17</v>
      </c>
      <c r="B18" s="103"/>
      <c r="C18" s="103"/>
      <c r="D18" s="104">
        <v>2</v>
      </c>
      <c r="E18" s="104"/>
      <c r="F18" s="104"/>
      <c r="G18" s="104"/>
    </row>
    <row r="19" spans="1:7" s="25" customFormat="1" ht="46.8" x14ac:dyDescent="0.3">
      <c r="A19" s="24" t="s">
        <v>0</v>
      </c>
      <c r="B19" s="24" t="s">
        <v>1</v>
      </c>
      <c r="C19" s="24" t="s">
        <v>10</v>
      </c>
      <c r="D19" s="24" t="s">
        <v>2</v>
      </c>
      <c r="E19" s="24" t="s">
        <v>57</v>
      </c>
      <c r="F19" s="24" t="s">
        <v>58</v>
      </c>
      <c r="G19" s="24" t="s">
        <v>56</v>
      </c>
    </row>
    <row r="20" spans="1:7" ht="31.2" x14ac:dyDescent="0.3">
      <c r="A20" s="47">
        <v>1</v>
      </c>
      <c r="B20" s="80" t="s">
        <v>113</v>
      </c>
      <c r="C20" s="8" t="s">
        <v>16</v>
      </c>
      <c r="D20" s="9" t="s">
        <v>11</v>
      </c>
      <c r="E20" s="28">
        <v>1</v>
      </c>
      <c r="F20" s="28" t="s">
        <v>59</v>
      </c>
      <c r="G20" s="28">
        <f>$D$18*E20/IF(F20="на 1 р.м.",1,IF(F20="на 2 р.м.",2,#VALUE!))</f>
        <v>2</v>
      </c>
    </row>
    <row r="21" spans="1:7" ht="17.399999999999999" x14ac:dyDescent="0.3">
      <c r="A21" s="105" t="s">
        <v>75</v>
      </c>
      <c r="B21" s="106"/>
      <c r="C21" s="106"/>
      <c r="D21" s="107">
        <v>2</v>
      </c>
      <c r="E21" s="107"/>
      <c r="F21" s="107"/>
      <c r="G21" s="107"/>
    </row>
    <row r="22" spans="1:7" x14ac:dyDescent="0.3">
      <c r="A22" s="102" t="s">
        <v>17</v>
      </c>
      <c r="B22" s="103"/>
      <c r="C22" s="103"/>
      <c r="D22" s="104">
        <v>2</v>
      </c>
      <c r="E22" s="104"/>
      <c r="F22" s="104"/>
      <c r="G22" s="104"/>
    </row>
    <row r="23" spans="1:7" s="25" customFormat="1" ht="46.8" x14ac:dyDescent="0.3">
      <c r="A23" s="24" t="s">
        <v>0</v>
      </c>
      <c r="B23" s="24" t="s">
        <v>1</v>
      </c>
      <c r="C23" s="24" t="s">
        <v>10</v>
      </c>
      <c r="D23" s="24" t="s">
        <v>2</v>
      </c>
      <c r="E23" s="24" t="s">
        <v>57</v>
      </c>
      <c r="F23" s="24" t="s">
        <v>58</v>
      </c>
      <c r="G23" s="24" t="s">
        <v>56</v>
      </c>
    </row>
    <row r="24" spans="1:7" ht="31.2" x14ac:dyDescent="0.3">
      <c r="A24" s="47">
        <v>6</v>
      </c>
      <c r="B24" s="80" t="s">
        <v>120</v>
      </c>
      <c r="C24" s="49" t="s">
        <v>16</v>
      </c>
      <c r="D24" s="9" t="s">
        <v>11</v>
      </c>
      <c r="E24" s="58">
        <v>1</v>
      </c>
      <c r="F24" s="43" t="s">
        <v>6</v>
      </c>
      <c r="G24" s="28">
        <f>$D$22*E20/IF(F20="на 1 р.м.",1,IF(F20="на 2 р.м.",2,#VALUE!))</f>
        <v>2</v>
      </c>
    </row>
    <row r="25" spans="1:7" ht="17.399999999999999" x14ac:dyDescent="0.3">
      <c r="A25" s="105" t="s">
        <v>75</v>
      </c>
      <c r="B25" s="106"/>
      <c r="C25" s="106"/>
      <c r="D25" s="107">
        <v>3</v>
      </c>
      <c r="E25" s="107"/>
      <c r="F25" s="107"/>
      <c r="G25" s="107"/>
    </row>
    <row r="26" spans="1:7" x14ac:dyDescent="0.3">
      <c r="A26" s="102" t="s">
        <v>17</v>
      </c>
      <c r="B26" s="103"/>
      <c r="C26" s="103"/>
      <c r="D26" s="104">
        <v>8</v>
      </c>
      <c r="E26" s="104"/>
      <c r="F26" s="104"/>
      <c r="G26" s="104"/>
    </row>
    <row r="27" spans="1:7" s="25" customFormat="1" ht="46.8" x14ac:dyDescent="0.3">
      <c r="A27" s="24" t="s">
        <v>0</v>
      </c>
      <c r="B27" s="24" t="s">
        <v>1</v>
      </c>
      <c r="C27" s="24" t="s">
        <v>10</v>
      </c>
      <c r="D27" s="24" t="s">
        <v>2</v>
      </c>
      <c r="E27" s="24" t="s">
        <v>57</v>
      </c>
      <c r="F27" s="24" t="s">
        <v>58</v>
      </c>
      <c r="G27" s="24" t="s">
        <v>56</v>
      </c>
    </row>
    <row r="28" spans="1:7" s="25" customFormat="1" ht="93.6" x14ac:dyDescent="0.3">
      <c r="A28" s="47">
        <v>1</v>
      </c>
      <c r="B28" s="10" t="s">
        <v>42</v>
      </c>
      <c r="C28" s="20" t="s">
        <v>71</v>
      </c>
      <c r="D28" s="9" t="s">
        <v>5</v>
      </c>
      <c r="E28" s="28">
        <v>1</v>
      </c>
      <c r="F28" s="28" t="s">
        <v>59</v>
      </c>
      <c r="G28" s="28">
        <f>$D$26*E28/IF(F28="на 1 р.м.",1,IF(F28="на 2 р.м.",2,#VALUE!))</f>
        <v>8</v>
      </c>
    </row>
    <row r="29" spans="1:7" s="25" customFormat="1" ht="46.8" x14ac:dyDescent="0.3">
      <c r="A29" s="47">
        <v>2</v>
      </c>
      <c r="B29" s="80" t="s">
        <v>168</v>
      </c>
      <c r="C29" s="8" t="s">
        <v>74</v>
      </c>
      <c r="D29" s="9" t="s">
        <v>18</v>
      </c>
      <c r="E29" s="28">
        <v>1</v>
      </c>
      <c r="F29" s="28" t="s">
        <v>59</v>
      </c>
      <c r="G29" s="28">
        <f>$D$26*E29/IF(F29="на 1 р.м.",1,IF(F29="на 2 р.м.",2,#VALUE!))</f>
        <v>8</v>
      </c>
    </row>
    <row r="30" spans="1:7" s="25" customFormat="1" ht="31.2" x14ac:dyDescent="0.3">
      <c r="A30" s="48">
        <v>3</v>
      </c>
      <c r="B30" s="57" t="s">
        <v>60</v>
      </c>
      <c r="C30" s="13" t="s">
        <v>16</v>
      </c>
      <c r="D30" s="9" t="s">
        <v>7</v>
      </c>
      <c r="E30" s="28">
        <v>1</v>
      </c>
      <c r="F30" s="28" t="s">
        <v>59</v>
      </c>
      <c r="G30" s="28">
        <f>$D$26*E30/IF(F30="на 1 р.м.",1,IF(F30="на 2 р.м.",2,#VALUE!))</f>
        <v>8</v>
      </c>
    </row>
    <row r="31" spans="1:7" s="25" customFormat="1" ht="31.2" x14ac:dyDescent="0.3">
      <c r="A31" s="47">
        <v>4</v>
      </c>
      <c r="B31" s="61" t="s">
        <v>61</v>
      </c>
      <c r="C31" s="13" t="s">
        <v>16</v>
      </c>
      <c r="D31" s="9" t="s">
        <v>7</v>
      </c>
      <c r="E31" s="28">
        <v>1</v>
      </c>
      <c r="F31" s="28" t="s">
        <v>59</v>
      </c>
      <c r="G31" s="28">
        <f>$D$26*E31/IF(F31="на 1 р.м.",1,IF(F31="на 2 р.м.",2,#VALUE!))</f>
        <v>8</v>
      </c>
    </row>
    <row r="32" spans="1:7" ht="17.399999999999999" x14ac:dyDescent="0.3">
      <c r="A32" s="94" t="s">
        <v>15</v>
      </c>
      <c r="B32" s="95"/>
      <c r="C32" s="95"/>
      <c r="D32" s="95"/>
      <c r="E32" s="96"/>
      <c r="F32" s="96"/>
      <c r="G32" s="95"/>
    </row>
    <row r="33" spans="1:7" s="25" customFormat="1" ht="46.8" x14ac:dyDescent="0.3">
      <c r="A33" s="24" t="s">
        <v>0</v>
      </c>
      <c r="B33" s="24" t="s">
        <v>1</v>
      </c>
      <c r="C33" s="23" t="s">
        <v>10</v>
      </c>
      <c r="D33" s="23" t="s">
        <v>2</v>
      </c>
      <c r="E33" s="30"/>
      <c r="F33" s="31"/>
      <c r="G33" s="26" t="s">
        <v>56</v>
      </c>
    </row>
    <row r="34" spans="1:7" s="25" customFormat="1" ht="31.2" x14ac:dyDescent="0.3">
      <c r="A34" s="50">
        <v>1</v>
      </c>
      <c r="B34" s="10" t="s">
        <v>42</v>
      </c>
      <c r="C34" s="8" t="s">
        <v>16</v>
      </c>
      <c r="D34" s="93" t="s">
        <v>5</v>
      </c>
      <c r="E34" s="34"/>
      <c r="F34" s="35"/>
      <c r="G34" s="17">
        <v>1</v>
      </c>
    </row>
    <row r="35" spans="1:7" s="25" customFormat="1" ht="46.8" x14ac:dyDescent="0.3">
      <c r="A35" s="50">
        <v>2</v>
      </c>
      <c r="B35" s="54" t="s">
        <v>168</v>
      </c>
      <c r="C35" s="8" t="s">
        <v>74</v>
      </c>
      <c r="D35" s="93" t="s">
        <v>18</v>
      </c>
      <c r="E35" s="34"/>
      <c r="F35" s="35"/>
      <c r="G35" s="17">
        <v>1</v>
      </c>
    </row>
    <row r="36" spans="1:7" s="25" customFormat="1" ht="31.2" x14ac:dyDescent="0.3">
      <c r="A36" s="50">
        <v>3</v>
      </c>
      <c r="B36" s="7" t="s">
        <v>41</v>
      </c>
      <c r="C36" s="8" t="s">
        <v>16</v>
      </c>
      <c r="D36" s="93" t="s">
        <v>7</v>
      </c>
      <c r="E36" s="34"/>
      <c r="F36" s="35"/>
      <c r="G36" s="17">
        <v>1</v>
      </c>
    </row>
    <row r="37" spans="1:7" s="25" customFormat="1" ht="31.2" x14ac:dyDescent="0.3">
      <c r="A37" s="50">
        <v>4</v>
      </c>
      <c r="B37" s="92" t="s">
        <v>24</v>
      </c>
      <c r="C37" s="8" t="s">
        <v>16</v>
      </c>
      <c r="D37" s="93" t="s">
        <v>7</v>
      </c>
      <c r="E37" s="36"/>
      <c r="F37" s="37"/>
      <c r="G37" s="17">
        <v>1</v>
      </c>
    </row>
    <row r="38" spans="1:7" ht="17.399999999999999" x14ac:dyDescent="0.3">
      <c r="A38" s="94" t="s">
        <v>14</v>
      </c>
      <c r="B38" s="95"/>
      <c r="C38" s="95"/>
      <c r="D38" s="95"/>
      <c r="E38" s="97"/>
      <c r="F38" s="97"/>
      <c r="G38" s="95"/>
    </row>
    <row r="39" spans="1:7" s="25" customFormat="1" ht="46.8" x14ac:dyDescent="0.3">
      <c r="A39" s="24" t="s">
        <v>0</v>
      </c>
      <c r="B39" s="24" t="s">
        <v>1</v>
      </c>
      <c r="C39" s="23" t="s">
        <v>10</v>
      </c>
      <c r="D39" s="23" t="s">
        <v>2</v>
      </c>
      <c r="E39" s="30"/>
      <c r="F39" s="31"/>
      <c r="G39" s="26" t="s">
        <v>56</v>
      </c>
    </row>
    <row r="40" spans="1:7" s="25" customFormat="1" ht="31.2" x14ac:dyDescent="0.3">
      <c r="A40" s="50">
        <v>1</v>
      </c>
      <c r="B40" s="10" t="s">
        <v>20</v>
      </c>
      <c r="C40" s="20" t="s">
        <v>16</v>
      </c>
      <c r="D40" s="9" t="s">
        <v>9</v>
      </c>
      <c r="E40" s="32"/>
      <c r="F40" s="33"/>
      <c r="G40" s="29">
        <v>1</v>
      </c>
    </row>
    <row r="41" spans="1:7" s="25" customFormat="1" ht="31.2" x14ac:dyDescent="0.3">
      <c r="A41" s="50">
        <v>2</v>
      </c>
      <c r="B41" s="7" t="s">
        <v>23</v>
      </c>
      <c r="C41" s="20" t="s">
        <v>16</v>
      </c>
      <c r="D41" s="9" t="s">
        <v>9</v>
      </c>
      <c r="E41" s="32"/>
      <c r="F41" s="33"/>
      <c r="G41" s="29">
        <v>1</v>
      </c>
    </row>
    <row r="42" spans="1:7" s="25" customFormat="1" ht="31.2" x14ac:dyDescent="0.3">
      <c r="A42" s="50">
        <v>3</v>
      </c>
      <c r="B42" s="21" t="s">
        <v>35</v>
      </c>
      <c r="C42" s="20" t="s">
        <v>16</v>
      </c>
      <c r="D42" s="9" t="s">
        <v>76</v>
      </c>
      <c r="E42" s="32"/>
      <c r="F42" s="33"/>
      <c r="G42" s="17">
        <f>$C$2</f>
        <v>12</v>
      </c>
    </row>
    <row r="43" spans="1:7" s="25" customFormat="1" ht="31.2" x14ac:dyDescent="0.3">
      <c r="A43" s="50">
        <v>4</v>
      </c>
      <c r="B43" s="10" t="s">
        <v>21</v>
      </c>
      <c r="C43" s="20" t="s">
        <v>16</v>
      </c>
      <c r="D43" s="9" t="s">
        <v>9</v>
      </c>
      <c r="E43" s="38"/>
      <c r="F43" s="39"/>
      <c r="G43" s="29">
        <v>1</v>
      </c>
    </row>
    <row r="44" spans="1:7" s="25" customFormat="1" ht="31.2" x14ac:dyDescent="0.3">
      <c r="A44" s="50">
        <v>5</v>
      </c>
      <c r="B44" s="22" t="s">
        <v>39</v>
      </c>
      <c r="C44" s="20" t="s">
        <v>16</v>
      </c>
      <c r="D44" s="9" t="s">
        <v>76</v>
      </c>
      <c r="E44" s="38"/>
      <c r="F44" s="39"/>
      <c r="G44" s="17">
        <f>$C$2</f>
        <v>12</v>
      </c>
    </row>
    <row r="45" spans="1:7" s="25" customFormat="1" ht="31.2" x14ac:dyDescent="0.3">
      <c r="A45" s="50">
        <v>6</v>
      </c>
      <c r="B45" s="7" t="s">
        <v>22</v>
      </c>
      <c r="C45" s="20" t="s">
        <v>16</v>
      </c>
      <c r="D45" s="9" t="s">
        <v>9</v>
      </c>
      <c r="E45" s="40"/>
      <c r="F45" s="41"/>
      <c r="G45" s="29">
        <v>1</v>
      </c>
    </row>
  </sheetData>
  <sortState xmlns:xlrd2="http://schemas.microsoft.com/office/spreadsheetml/2017/richdata2" ref="B34:D37">
    <sortCondition ref="B34:B37"/>
  </sortState>
  <mergeCells count="29">
    <mergeCell ref="A9:G9"/>
    <mergeCell ref="A10:G10"/>
    <mergeCell ref="A11:G11"/>
    <mergeCell ref="A4:G4"/>
    <mergeCell ref="A5:G5"/>
    <mergeCell ref="A6:G6"/>
    <mergeCell ref="A7:G7"/>
    <mergeCell ref="A8:G8"/>
    <mergeCell ref="C1:G1"/>
    <mergeCell ref="A2:B2"/>
    <mergeCell ref="C2:G2"/>
    <mergeCell ref="A3:B3"/>
    <mergeCell ref="C3:G3"/>
    <mergeCell ref="A32:G32"/>
    <mergeCell ref="A38:G38"/>
    <mergeCell ref="A12:G12"/>
    <mergeCell ref="A13:G13"/>
    <mergeCell ref="A26:C26"/>
    <mergeCell ref="D26:G26"/>
    <mergeCell ref="A18:C18"/>
    <mergeCell ref="D18:G18"/>
    <mergeCell ref="A17:C17"/>
    <mergeCell ref="D17:G17"/>
    <mergeCell ref="A25:C25"/>
    <mergeCell ref="D25:G25"/>
    <mergeCell ref="A21:C21"/>
    <mergeCell ref="D21:G21"/>
    <mergeCell ref="A22:C22"/>
    <mergeCell ref="D22:G22"/>
  </mergeCells>
  <conditionalFormatting sqref="B45">
    <cfRule type="cellIs" dxfId="168" priority="95" operator="equal">
      <formula>"Аппаратный тренажер "</formula>
    </cfRule>
  </conditionalFormatting>
  <conditionalFormatting sqref="D15:D16">
    <cfRule type="expression" dxfId="167" priority="26">
      <formula>EXACT("Оборудование IT",D15)</formula>
    </cfRule>
    <cfRule type="expression" dxfId="166" priority="22">
      <formula>EXACT("Учебное пособие",D15)</formula>
    </cfRule>
    <cfRule type="expression" dxfId="165" priority="23">
      <formula>EXACT("СИЗ",D15)</formula>
    </cfRule>
    <cfRule type="expression" dxfId="164" priority="24">
      <formula>EXACT("Охрана труда",D15)</formula>
    </cfRule>
    <cfRule type="expression" dxfId="163" priority="25">
      <formula>EXACT("Программное обеспечение",D15)</formula>
    </cfRule>
    <cfRule type="expression" dxfId="162" priority="27">
      <formula>EXACT("Мебель",D15)</formula>
    </cfRule>
    <cfRule type="expression" dxfId="161" priority="28">
      <formula>EXACT("Оборудование",D15)</formula>
    </cfRule>
  </conditionalFormatting>
  <conditionalFormatting sqref="D20">
    <cfRule type="expression" dxfId="160" priority="21">
      <formula>EXACT("Оборудование",D20)</formula>
    </cfRule>
    <cfRule type="expression" dxfId="159" priority="20">
      <formula>EXACT("Мебель",D20)</formula>
    </cfRule>
    <cfRule type="expression" dxfId="158" priority="15">
      <formula>EXACT("Учебное пособие",D20)</formula>
    </cfRule>
    <cfRule type="expression" dxfId="157" priority="16">
      <formula>EXACT("СИЗ",D20)</formula>
    </cfRule>
    <cfRule type="expression" dxfId="156" priority="17">
      <formula>EXACT("Охрана труда",D20)</formula>
    </cfRule>
    <cfRule type="expression" dxfId="155" priority="18">
      <formula>EXACT("Программное обеспечение",D20)</formula>
    </cfRule>
    <cfRule type="expression" dxfId="154" priority="19">
      <formula>EXACT("Оборудование IT",D20)</formula>
    </cfRule>
  </conditionalFormatting>
  <conditionalFormatting sqref="D24">
    <cfRule type="expression" dxfId="153" priority="13">
      <formula>EXACT("Мебель",D24)</formula>
    </cfRule>
    <cfRule type="expression" dxfId="152" priority="8">
      <formula>EXACT("Учебное пособие",D24)</formula>
    </cfRule>
    <cfRule type="expression" dxfId="151" priority="9">
      <formula>EXACT("СИЗ",D24)</formula>
    </cfRule>
    <cfRule type="expression" dxfId="150" priority="10">
      <formula>EXACT("Охрана труда",D24)</formula>
    </cfRule>
    <cfRule type="expression" dxfId="149" priority="11">
      <formula>EXACT("Программное обеспечение",D24)</formula>
    </cfRule>
    <cfRule type="expression" dxfId="148" priority="12">
      <formula>EXACT("Оборудование IT",D24)</formula>
    </cfRule>
    <cfRule type="expression" dxfId="147" priority="14">
      <formula>EXACT("Оборудование",D24)</formula>
    </cfRule>
  </conditionalFormatting>
  <conditionalFormatting sqref="D28:D31">
    <cfRule type="expression" dxfId="146" priority="36">
      <formula>EXACT("Учебное пособие",D28)</formula>
    </cfRule>
    <cfRule type="expression" dxfId="145" priority="37">
      <formula>EXACT("СИЗ",D28)</formula>
    </cfRule>
    <cfRule type="expression" dxfId="144" priority="38">
      <formula>EXACT("Охрана труда",D28)</formula>
    </cfRule>
    <cfRule type="expression" dxfId="143" priority="39">
      <formula>EXACT("Программное обеспечение",D28)</formula>
    </cfRule>
    <cfRule type="expression" dxfId="142" priority="40">
      <formula>EXACT("Оборудование IT",D28)</formula>
    </cfRule>
    <cfRule type="expression" dxfId="141" priority="41">
      <formula>EXACT("Мебель",D28)</formula>
    </cfRule>
    <cfRule type="expression" dxfId="140" priority="42">
      <formula>EXACT("Оборудование",D28)</formula>
    </cfRule>
  </conditionalFormatting>
  <conditionalFormatting sqref="D34:D37">
    <cfRule type="expression" dxfId="139" priority="5">
      <formula>EXACT("Оборудование IT",D34)</formula>
    </cfRule>
    <cfRule type="expression" dxfId="138" priority="6">
      <formula>EXACT("Мебель",D34)</formula>
    </cfRule>
    <cfRule type="expression" dxfId="137" priority="7">
      <formula>EXACT("Оборудование",D34)</formula>
    </cfRule>
    <cfRule type="expression" dxfId="136" priority="1">
      <formula>EXACT("Учебное пособие",D34)</formula>
    </cfRule>
    <cfRule type="expression" dxfId="135" priority="2">
      <formula>EXACT("СИЗ",D34)</formula>
    </cfRule>
    <cfRule type="expression" dxfId="134" priority="3">
      <formula>EXACT("Охрана труда",D34)</formula>
    </cfRule>
    <cfRule type="expression" dxfId="133" priority="4">
      <formula>EXACT("Программное обеспечение",D34)</formula>
    </cfRule>
  </conditionalFormatting>
  <conditionalFormatting sqref="D40:D45">
    <cfRule type="expression" dxfId="132" priority="50">
      <formula>EXACT("Учебное пособие",D40)</formula>
    </cfRule>
    <cfRule type="expression" dxfId="131" priority="51">
      <formula>EXACT("СИЗ",D40)</formula>
    </cfRule>
    <cfRule type="expression" dxfId="130" priority="52">
      <formula>EXACT("Охрана труда",D40)</formula>
    </cfRule>
    <cfRule type="expression" dxfId="129" priority="53">
      <formula>EXACT("Программное обеспечение",D40)</formula>
    </cfRule>
    <cfRule type="expression" dxfId="128" priority="54">
      <formula>EXACT("Оборудование IT",D40)</formula>
    </cfRule>
    <cfRule type="expression" dxfId="127" priority="55">
      <formula>EXACT("Мебель",D40)</formula>
    </cfRule>
    <cfRule type="expression" dxfId="126" priority="56">
      <formula>EXACT("Оборудование",D40)</formula>
    </cfRule>
  </conditionalFormatting>
  <dataValidations count="3">
    <dataValidation type="list" allowBlank="1" showInputMessage="1" showErrorMessage="1" sqref="F28:F31 F20" xr:uid="{860AB650-7BE1-4DA1-902C-ACE91A8B4EA4}">
      <formula1>"на 1 р.м.,на 2 р.м."</formula1>
    </dataValidation>
    <dataValidation allowBlank="1" showErrorMessage="1" sqref="B1:C16 D17 D25 B22:C23 B24 B18:C20 D21 B26:C1048576" xr:uid="{72547727-F094-4B57-A746-D47F1B28F3F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 xr:uid="{16A31B07-3EE9-4D41-A378-88FCA5A20FE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D15:D16 D40:D1048576 D4:D13 D28:D32 D24 D2 D20 D34:D38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6" t="s">
        <v>56</v>
      </c>
    </row>
    <row r="2" spans="1:5" ht="21" x14ac:dyDescent="0.3">
      <c r="A2" s="119" t="s">
        <v>7</v>
      </c>
      <c r="B2" s="119"/>
      <c r="C2" s="119"/>
      <c r="D2" s="119"/>
      <c r="E2" s="119"/>
    </row>
    <row r="3" spans="1:5" s="25" customFormat="1" ht="31.2" x14ac:dyDescent="0.3">
      <c r="A3" s="48">
        <v>1</v>
      </c>
      <c r="B3" s="10" t="s">
        <v>31</v>
      </c>
      <c r="C3" s="49" t="s">
        <v>16</v>
      </c>
      <c r="D3" s="9" t="s">
        <v>7</v>
      </c>
      <c r="E3" s="51">
        <v>1</v>
      </c>
    </row>
    <row r="4" spans="1:5" s="25" customFormat="1" ht="31.2" x14ac:dyDescent="0.3">
      <c r="A4" s="48">
        <v>2</v>
      </c>
      <c r="B4" s="10" t="s">
        <v>30</v>
      </c>
      <c r="C4" s="49" t="s">
        <v>16</v>
      </c>
      <c r="D4" s="9" t="s">
        <v>7</v>
      </c>
      <c r="E4" s="51">
        <v>1</v>
      </c>
    </row>
    <row r="5" spans="1:5" s="25" customFormat="1" ht="31.2" x14ac:dyDescent="0.3">
      <c r="A5" s="47">
        <v>3</v>
      </c>
      <c r="B5" s="52" t="s">
        <v>70</v>
      </c>
      <c r="C5" s="20" t="s">
        <v>16</v>
      </c>
      <c r="D5" s="9" t="s">
        <v>7</v>
      </c>
      <c r="E5" s="53">
        <v>1</v>
      </c>
    </row>
    <row r="6" spans="1:5" s="25" customFormat="1" ht="31.2" x14ac:dyDescent="0.3">
      <c r="A6" s="48">
        <v>4</v>
      </c>
      <c r="B6" s="54" t="s">
        <v>38</v>
      </c>
      <c r="C6" s="49" t="s">
        <v>16</v>
      </c>
      <c r="D6" s="9" t="s">
        <v>7</v>
      </c>
      <c r="E6" s="51">
        <v>1</v>
      </c>
    </row>
    <row r="7" spans="1:5" s="25" customFormat="1" ht="31.2" x14ac:dyDescent="0.3">
      <c r="A7" s="48">
        <v>5</v>
      </c>
      <c r="B7" s="7" t="s">
        <v>79</v>
      </c>
      <c r="C7" s="13" t="s">
        <v>16</v>
      </c>
      <c r="D7" s="9" t="s">
        <v>7</v>
      </c>
      <c r="E7" s="56">
        <v>1</v>
      </c>
    </row>
    <row r="8" spans="1:5" s="25" customFormat="1" ht="31.2" x14ac:dyDescent="0.3">
      <c r="A8" s="47">
        <v>6</v>
      </c>
      <c r="B8" s="7" t="s">
        <v>80</v>
      </c>
      <c r="C8" s="13" t="s">
        <v>16</v>
      </c>
      <c r="D8" s="9" t="s">
        <v>7</v>
      </c>
      <c r="E8" s="56">
        <v>1</v>
      </c>
    </row>
    <row r="9" spans="1:5" s="25" customFormat="1" ht="31.2" x14ac:dyDescent="0.3">
      <c r="A9" s="48">
        <v>7</v>
      </c>
      <c r="B9" s="55" t="s">
        <v>34</v>
      </c>
      <c r="C9" s="49" t="s">
        <v>16</v>
      </c>
      <c r="D9" s="9" t="s">
        <v>7</v>
      </c>
      <c r="E9" s="56">
        <v>1</v>
      </c>
    </row>
    <row r="10" spans="1:5" s="25" customFormat="1" ht="31.2" x14ac:dyDescent="0.3">
      <c r="A10" s="47">
        <v>8</v>
      </c>
      <c r="B10" s="10" t="s">
        <v>64</v>
      </c>
      <c r="C10" s="20" t="s">
        <v>16</v>
      </c>
      <c r="D10" s="9" t="s">
        <v>7</v>
      </c>
      <c r="E10" s="56">
        <v>1</v>
      </c>
    </row>
    <row r="11" spans="1:5" s="25" customFormat="1" ht="31.2" x14ac:dyDescent="0.3">
      <c r="A11" s="48">
        <v>9</v>
      </c>
      <c r="B11" s="10" t="s">
        <v>63</v>
      </c>
      <c r="C11" s="20" t="s">
        <v>16</v>
      </c>
      <c r="D11" s="9" t="s">
        <v>7</v>
      </c>
      <c r="E11" s="56">
        <v>1</v>
      </c>
    </row>
    <row r="12" spans="1:5" ht="15.6" x14ac:dyDescent="0.3">
      <c r="B12" s="80" t="s">
        <v>186</v>
      </c>
      <c r="C12" s="81"/>
      <c r="D12" s="9" t="s">
        <v>7</v>
      </c>
    </row>
    <row r="13" spans="1:5" ht="21" x14ac:dyDescent="0.3">
      <c r="A13" s="119" t="s">
        <v>5</v>
      </c>
      <c r="B13" s="119"/>
      <c r="C13" s="119"/>
      <c r="D13" s="119"/>
      <c r="E13" s="119"/>
    </row>
    <row r="14" spans="1:5" s="25" customFormat="1" ht="31.2" x14ac:dyDescent="0.3">
      <c r="A14" s="48">
        <v>1</v>
      </c>
      <c r="B14" s="57" t="s">
        <v>26</v>
      </c>
      <c r="C14" s="49" t="s">
        <v>16</v>
      </c>
      <c r="D14" s="9" t="s">
        <v>5</v>
      </c>
      <c r="E14" s="58">
        <v>1</v>
      </c>
    </row>
    <row r="15" spans="1:5" s="25" customFormat="1" ht="31.2" x14ac:dyDescent="0.3">
      <c r="A15" s="48">
        <v>2</v>
      </c>
      <c r="B15" s="12" t="s">
        <v>25</v>
      </c>
      <c r="C15" s="49" t="s">
        <v>16</v>
      </c>
      <c r="D15" s="9" t="s">
        <v>5</v>
      </c>
      <c r="E15" s="58">
        <v>1</v>
      </c>
    </row>
    <row r="16" spans="1:5" s="25" customFormat="1" ht="31.2" x14ac:dyDescent="0.3">
      <c r="A16" s="48">
        <v>3</v>
      </c>
      <c r="B16" s="12" t="s">
        <v>42</v>
      </c>
      <c r="C16" s="13" t="s">
        <v>16</v>
      </c>
      <c r="D16" s="9" t="s">
        <v>5</v>
      </c>
      <c r="E16" s="58">
        <v>1</v>
      </c>
    </row>
    <row r="17" spans="1:5" s="25" customFormat="1" ht="31.2" x14ac:dyDescent="0.3">
      <c r="A17" s="48">
        <v>4</v>
      </c>
      <c r="B17" s="57" t="s">
        <v>28</v>
      </c>
      <c r="C17" s="49" t="s">
        <v>16</v>
      </c>
      <c r="D17" s="9" t="s">
        <v>5</v>
      </c>
      <c r="E17" s="58">
        <v>1</v>
      </c>
    </row>
    <row r="18" spans="1:5" s="25" customFormat="1" ht="31.2" x14ac:dyDescent="0.3">
      <c r="A18" s="48">
        <v>5</v>
      </c>
      <c r="B18" s="12" t="s">
        <v>29</v>
      </c>
      <c r="C18" s="49" t="s">
        <v>16</v>
      </c>
      <c r="D18" s="9" t="s">
        <v>5</v>
      </c>
      <c r="E18" s="58">
        <v>1</v>
      </c>
    </row>
    <row r="19" spans="1:5" s="25" customFormat="1" ht="31.2" x14ac:dyDescent="0.3">
      <c r="A19" s="48">
        <v>6</v>
      </c>
      <c r="B19" s="7" t="s">
        <v>27</v>
      </c>
      <c r="C19" s="20" t="s">
        <v>16</v>
      </c>
      <c r="D19" s="9" t="s">
        <v>5</v>
      </c>
      <c r="E19" s="58">
        <v>1</v>
      </c>
    </row>
    <row r="20" spans="1:5" s="25" customFormat="1" ht="31.2" x14ac:dyDescent="0.3">
      <c r="A20" s="48">
        <v>7</v>
      </c>
      <c r="B20" s="21" t="s">
        <v>44</v>
      </c>
      <c r="C20" s="20" t="s">
        <v>16</v>
      </c>
      <c r="D20" s="9" t="s">
        <v>5</v>
      </c>
      <c r="E20" s="58">
        <v>1</v>
      </c>
    </row>
    <row r="21" spans="1:5" s="25" customFormat="1" ht="31.2" x14ac:dyDescent="0.3">
      <c r="A21" s="48">
        <v>8</v>
      </c>
      <c r="B21" s="21" t="s">
        <v>43</v>
      </c>
      <c r="C21" s="49" t="s">
        <v>16</v>
      </c>
      <c r="D21" s="9" t="s">
        <v>11</v>
      </c>
      <c r="E21" s="58">
        <v>1</v>
      </c>
    </row>
    <row r="22" spans="1:5" s="25" customFormat="1" ht="62.4" x14ac:dyDescent="0.3">
      <c r="A22" s="48">
        <v>9</v>
      </c>
      <c r="B22" s="12" t="s">
        <v>62</v>
      </c>
      <c r="C22" s="49" t="s">
        <v>72</v>
      </c>
      <c r="D22" s="9" t="s">
        <v>5</v>
      </c>
      <c r="E22" s="51">
        <v>1</v>
      </c>
    </row>
    <row r="23" spans="1:5" ht="21" x14ac:dyDescent="0.3">
      <c r="A23" s="120" t="s">
        <v>37</v>
      </c>
      <c r="B23" s="121"/>
      <c r="C23" s="121"/>
      <c r="D23" s="121"/>
      <c r="E23" s="122"/>
    </row>
    <row r="24" spans="1:5" ht="31.2" x14ac:dyDescent="0.3">
      <c r="A24" s="47">
        <v>1</v>
      </c>
      <c r="B24" s="80" t="s">
        <v>184</v>
      </c>
      <c r="C24" s="49" t="s">
        <v>16</v>
      </c>
      <c r="D24" s="9" t="s">
        <v>11</v>
      </c>
      <c r="E24" s="58">
        <v>1</v>
      </c>
    </row>
    <row r="25" spans="1:5" ht="31.2" x14ac:dyDescent="0.3">
      <c r="A25" s="47">
        <v>2</v>
      </c>
      <c r="B25" s="80" t="s">
        <v>217</v>
      </c>
      <c r="C25" s="49" t="s">
        <v>16</v>
      </c>
      <c r="D25" s="9" t="s">
        <v>11</v>
      </c>
      <c r="E25" s="58">
        <v>1</v>
      </c>
    </row>
    <row r="26" spans="1:5" ht="31.2" x14ac:dyDescent="0.3">
      <c r="A26" s="47">
        <v>3</v>
      </c>
      <c r="B26" s="80" t="s">
        <v>218</v>
      </c>
      <c r="C26" s="49" t="s">
        <v>16</v>
      </c>
      <c r="D26" s="9" t="s">
        <v>11</v>
      </c>
      <c r="E26" s="58">
        <v>1</v>
      </c>
    </row>
    <row r="27" spans="1:5" ht="31.2" x14ac:dyDescent="0.3">
      <c r="A27" s="47">
        <v>4</v>
      </c>
      <c r="B27" s="80" t="s">
        <v>219</v>
      </c>
      <c r="C27" s="49" t="s">
        <v>16</v>
      </c>
      <c r="D27" s="9" t="s">
        <v>11</v>
      </c>
      <c r="E27" s="58">
        <v>1</v>
      </c>
    </row>
    <row r="28" spans="1:5" ht="31.2" x14ac:dyDescent="0.3">
      <c r="A28" s="47">
        <v>5</v>
      </c>
      <c r="B28" s="80" t="s">
        <v>219</v>
      </c>
      <c r="C28" s="49" t="s">
        <v>16</v>
      </c>
      <c r="D28" s="9" t="s">
        <v>11</v>
      </c>
      <c r="E28" s="58">
        <v>1</v>
      </c>
    </row>
    <row r="29" spans="1:5" ht="31.2" x14ac:dyDescent="0.3">
      <c r="A29" s="47">
        <v>6</v>
      </c>
      <c r="B29" s="80" t="s">
        <v>120</v>
      </c>
      <c r="C29" s="49" t="s">
        <v>16</v>
      </c>
      <c r="D29" s="9" t="s">
        <v>11</v>
      </c>
      <c r="E29" s="58">
        <v>1</v>
      </c>
    </row>
    <row r="30" spans="1:5" ht="21" x14ac:dyDescent="0.3">
      <c r="A30" s="120" t="s">
        <v>11</v>
      </c>
      <c r="B30" s="121"/>
      <c r="C30" s="121"/>
      <c r="D30" s="121"/>
      <c r="E30" s="122"/>
    </row>
    <row r="31" spans="1:5" ht="31.2" x14ac:dyDescent="0.3">
      <c r="A31" s="59">
        <v>1</v>
      </c>
      <c r="B31" s="80" t="s">
        <v>182</v>
      </c>
      <c r="C31" s="49" t="s">
        <v>16</v>
      </c>
      <c r="D31" s="9" t="s">
        <v>11</v>
      </c>
      <c r="E31" s="58">
        <v>1</v>
      </c>
    </row>
    <row r="32" spans="1:5" ht="31.2" x14ac:dyDescent="0.3">
      <c r="A32" s="59">
        <v>2</v>
      </c>
      <c r="B32" s="80" t="s">
        <v>174</v>
      </c>
      <c r="C32" s="49" t="s">
        <v>16</v>
      </c>
      <c r="D32" s="9" t="s">
        <v>11</v>
      </c>
      <c r="E32" s="58">
        <v>1</v>
      </c>
    </row>
    <row r="33" spans="1:5" ht="31.2" x14ac:dyDescent="0.3">
      <c r="A33" s="59">
        <v>3</v>
      </c>
      <c r="B33" s="80" t="s">
        <v>180</v>
      </c>
      <c r="C33" s="49" t="s">
        <v>16</v>
      </c>
      <c r="D33" s="9" t="s">
        <v>11</v>
      </c>
      <c r="E33" s="58">
        <v>1</v>
      </c>
    </row>
    <row r="34" spans="1:5" ht="31.2" x14ac:dyDescent="0.3">
      <c r="A34" s="59">
        <v>4</v>
      </c>
      <c r="B34" s="80" t="s">
        <v>178</v>
      </c>
      <c r="C34" s="49" t="s">
        <v>16</v>
      </c>
      <c r="D34" s="9" t="s">
        <v>11</v>
      </c>
      <c r="E34" s="58">
        <v>1</v>
      </c>
    </row>
    <row r="35" spans="1:5" ht="31.2" x14ac:dyDescent="0.3">
      <c r="A35" s="59">
        <v>5</v>
      </c>
      <c r="B35" s="80" t="s">
        <v>172</v>
      </c>
      <c r="C35" s="49" t="s">
        <v>16</v>
      </c>
      <c r="D35" s="9" t="s">
        <v>11</v>
      </c>
      <c r="E35" s="58">
        <v>1</v>
      </c>
    </row>
    <row r="36" spans="1:5" ht="31.2" x14ac:dyDescent="0.3">
      <c r="A36" s="59">
        <v>6</v>
      </c>
      <c r="B36" s="80" t="s">
        <v>176</v>
      </c>
      <c r="C36" s="49" t="s">
        <v>16</v>
      </c>
      <c r="D36" s="9" t="s">
        <v>11</v>
      </c>
      <c r="E36" s="58">
        <v>1</v>
      </c>
    </row>
    <row r="37" spans="1:5" ht="21" x14ac:dyDescent="0.3">
      <c r="A37" s="120" t="s">
        <v>221</v>
      </c>
      <c r="B37" s="121"/>
      <c r="C37" s="121"/>
      <c r="D37" s="121"/>
      <c r="E37" s="122"/>
    </row>
    <row r="38" spans="1:5" ht="31.2" x14ac:dyDescent="0.3">
      <c r="A38" s="59">
        <v>1</v>
      </c>
      <c r="B38" s="80" t="s">
        <v>153</v>
      </c>
      <c r="C38" s="49" t="s">
        <v>16</v>
      </c>
      <c r="D38" s="9" t="s">
        <v>11</v>
      </c>
      <c r="E38" s="58">
        <v>1</v>
      </c>
    </row>
    <row r="39" spans="1:5" ht="31.2" x14ac:dyDescent="0.3">
      <c r="A39" s="59">
        <v>2</v>
      </c>
      <c r="B39" s="80" t="s">
        <v>155</v>
      </c>
      <c r="C39" s="49" t="s">
        <v>16</v>
      </c>
      <c r="D39" s="9" t="s">
        <v>11</v>
      </c>
      <c r="E39" s="58">
        <v>1</v>
      </c>
    </row>
    <row r="40" spans="1:5" ht="31.2" x14ac:dyDescent="0.3">
      <c r="A40" s="59">
        <v>3</v>
      </c>
      <c r="B40" s="80" t="s">
        <v>151</v>
      </c>
      <c r="C40" s="49" t="s">
        <v>16</v>
      </c>
      <c r="D40" s="9" t="s">
        <v>11</v>
      </c>
      <c r="E40" s="58">
        <v>1</v>
      </c>
    </row>
  </sheetData>
  <sortState xmlns:xlrd2="http://schemas.microsoft.com/office/spreadsheetml/2017/richdata2" ref="B38:E40">
    <sortCondition ref="B38:B40"/>
  </sortState>
  <mergeCells count="5">
    <mergeCell ref="A2:E2"/>
    <mergeCell ref="A13:E13"/>
    <mergeCell ref="A23:E23"/>
    <mergeCell ref="A30:E30"/>
    <mergeCell ref="A37:E37"/>
  </mergeCells>
  <conditionalFormatting sqref="D1:D2">
    <cfRule type="endsWith" dxfId="125" priority="105" operator="endsWith" text="Оборудование IT">
      <formula>RIGHT(D1,LEN("Оборудование IT"))="Оборудование IT"</formula>
    </cfRule>
    <cfRule type="containsText" dxfId="124" priority="104" operator="containsText" text="Программное обеспечение">
      <formula>NOT(ISERROR(SEARCH("Программное обеспечение",D1)))</formula>
    </cfRule>
    <cfRule type="endsWith" dxfId="123" priority="103" operator="endsWith" text="Оборудование">
      <formula>RIGHT(D1,LEN("Оборудование"))="Оборудование"</formula>
    </cfRule>
    <cfRule type="containsText" dxfId="122" priority="106" operator="containsText" text="Мебель">
      <formula>NOT(ISERROR(SEARCH("Мебель",D1)))</formula>
    </cfRule>
  </conditionalFormatting>
  <conditionalFormatting sqref="D3:D12">
    <cfRule type="expression" dxfId="121" priority="20">
      <formula>EXACT("Охрана труда",D3)</formula>
    </cfRule>
    <cfRule type="expression" dxfId="120" priority="18">
      <formula>EXACT("Учебное пособие",D3)</formula>
    </cfRule>
    <cfRule type="expression" dxfId="119" priority="19">
      <formula>EXACT("СИЗ",D3)</formula>
    </cfRule>
    <cfRule type="expression" dxfId="118" priority="21">
      <formula>EXACT("Программное обеспечение",D3)</formula>
    </cfRule>
    <cfRule type="expression" dxfId="117" priority="22">
      <formula>EXACT("Оборудование IT",D3)</formula>
    </cfRule>
    <cfRule type="expression" dxfId="116" priority="23">
      <formula>EXACT("Мебель",D3)</formula>
    </cfRule>
    <cfRule type="expression" dxfId="115" priority="24">
      <formula>EXACT("Оборудование",D3)</formula>
    </cfRule>
  </conditionalFormatting>
  <conditionalFormatting sqref="D13">
    <cfRule type="containsText" dxfId="114" priority="58" operator="containsText" text="Мебель">
      <formula>NOT(ISERROR(SEARCH("Мебель",D13)))</formula>
    </cfRule>
    <cfRule type="containsText" dxfId="113" priority="56" operator="containsText" text="Программное обеспечение">
      <formula>NOT(ISERROR(SEARCH("Программное обеспечение",D13)))</formula>
    </cfRule>
    <cfRule type="endsWith" dxfId="112" priority="55" operator="endsWith" text="Оборудование">
      <formula>RIGHT(D13,LEN("Оборудование"))="Оборудование"</formula>
    </cfRule>
    <cfRule type="endsWith" dxfId="111" priority="57" operator="endsWith" text="Оборудование IT">
      <formula>RIGHT(D13,LEN("Оборудование IT"))="Оборудование IT"</formula>
    </cfRule>
  </conditionalFormatting>
  <conditionalFormatting sqref="D14:D22">
    <cfRule type="expression" dxfId="110" priority="43">
      <formula>EXACT("Оборудование IT",D14)</formula>
    </cfRule>
    <cfRule type="expression" dxfId="109" priority="39">
      <formula>EXACT("Учебное пособие",D14)</formula>
    </cfRule>
    <cfRule type="expression" dxfId="108" priority="40">
      <formula>EXACT("СИЗ",D14)</formula>
    </cfRule>
    <cfRule type="expression" dxfId="107" priority="41">
      <formula>EXACT("Охрана труда",D14)</formula>
    </cfRule>
    <cfRule type="expression" dxfId="106" priority="42">
      <formula>EXACT("Программное обеспечение",D14)</formula>
    </cfRule>
    <cfRule type="expression" dxfId="105" priority="44">
      <formula>EXACT("Мебель",D14)</formula>
    </cfRule>
    <cfRule type="expression" dxfId="104" priority="45">
      <formula>EXACT("Оборудование",D14)</formula>
    </cfRule>
  </conditionalFormatting>
  <conditionalFormatting sqref="D23 D30">
    <cfRule type="containsText" dxfId="103" priority="179" operator="containsText" text="Программное обеспечение">
      <formula>NOT(ISERROR(SEARCH("Программное обеспечение",D23)))</formula>
    </cfRule>
    <cfRule type="endsWith" dxfId="102" priority="180" operator="endsWith" text="Оборудование IT">
      <formula>RIGHT(D23,LEN("Оборудование IT"))="Оборудование IT"</formula>
    </cfRule>
  </conditionalFormatting>
  <conditionalFormatting sqref="D23">
    <cfRule type="containsText" dxfId="101" priority="181" operator="containsText" text="Мебель">
      <formula>NOT(ISERROR(SEARCH("Мебель",D23)))</formula>
    </cfRule>
  </conditionalFormatting>
  <conditionalFormatting sqref="D24:D29 D31:D36 D38:D40">
    <cfRule type="expression" dxfId="100" priority="49">
      <formula>EXACT("Программное обеспечение",D24)</formula>
    </cfRule>
    <cfRule type="expression" dxfId="99" priority="52">
      <formula>EXACT("Оборудование",D24)</formula>
    </cfRule>
    <cfRule type="expression" dxfId="98" priority="46">
      <formula>EXACT("Учебное пособие",D24)</formula>
    </cfRule>
    <cfRule type="expression" dxfId="97" priority="47">
      <formula>EXACT("СИЗ",D24)</formula>
    </cfRule>
    <cfRule type="expression" dxfId="96" priority="48">
      <formula>EXACT("Охрана труда",D24)</formula>
    </cfRule>
    <cfRule type="expression" dxfId="95" priority="50">
      <formula>EXACT("Оборудование IT",D24)</formula>
    </cfRule>
    <cfRule type="expression" dxfId="94" priority="51">
      <formula>EXACT("Мебель",D24)</formula>
    </cfRule>
  </conditionalFormatting>
  <conditionalFormatting sqref="D30 D23">
    <cfRule type="endsWith" dxfId="93" priority="178" operator="endsWith" text="Оборудование">
      <formula>RIGHT(D23,LEN("Оборудование"))="Оборудование"</formula>
    </cfRule>
  </conditionalFormatting>
  <conditionalFormatting sqref="D30">
    <cfRule type="endsWith" dxfId="92" priority="165" operator="endsWith" text="Оборудование">
      <formula>RIGHT(D30,LEN("Оборудование"))="Оборудование"</formula>
    </cfRule>
    <cfRule type="endsWith" dxfId="91" priority="167" operator="endsWith" text="Оборудование IT">
      <formula>RIGHT(D30,LEN("Оборудование IT"))="Оборудование IT"</formula>
    </cfRule>
    <cfRule type="containsText" dxfId="90" priority="168" operator="containsText" text="Мебель">
      <formula>NOT(ISERROR(SEARCH("Мебель",D30)))</formula>
    </cfRule>
    <cfRule type="containsText" dxfId="89" priority="124" operator="containsText" text="Мебель">
      <formula>NOT(ISERROR(SEARCH("Мебель",D30)))</formula>
    </cfRule>
    <cfRule type="cellIs" dxfId="88" priority="125" operator="equal">
      <formula>"Техника безопасности"</formula>
    </cfRule>
    <cfRule type="cellIs" dxfId="87" priority="126" operator="equal">
      <formula>"Охрана труда"</formula>
    </cfRule>
    <cfRule type="containsText" dxfId="86" priority="166" operator="containsText" text="Программное обеспечение">
      <formula>NOT(ISERROR(SEARCH("Программное обеспечение",D30)))</formula>
    </cfRule>
  </conditionalFormatting>
  <conditionalFormatting sqref="D37">
    <cfRule type="endsWith" dxfId="85" priority="8" operator="endsWith" text="Оборудование">
      <formula>RIGHT(D37,LEN("Оборудование"))="Оборудование"</formula>
    </cfRule>
    <cfRule type="endsWith" dxfId="84" priority="6" operator="endsWith" text="Оборудование IT">
      <formula>RIGHT(D37,LEN("Оборудование IT"))="Оборудование IT"</formula>
    </cfRule>
    <cfRule type="containsText" dxfId="83" priority="5" operator="containsText" text="Программное обеспечение">
      <formula>NOT(ISERROR(SEARCH("Программное обеспечение",D37)))</formula>
    </cfRule>
    <cfRule type="containsText" dxfId="82" priority="1" operator="containsText" text="Мебель">
      <formula>NOT(ISERROR(SEARCH("Мебель",D37)))</formula>
    </cfRule>
    <cfRule type="endsWith" dxfId="81" priority="4" operator="endsWith" text="Оборудование">
      <formula>RIGHT(D37,LEN("Оборудование"))="Оборудование"</formula>
    </cfRule>
    <cfRule type="cellIs" dxfId="80" priority="3" operator="equal">
      <formula>"Охрана труда"</formula>
    </cfRule>
    <cfRule type="cellIs" dxfId="79" priority="2" operator="equal">
      <formula>"Техника безопасности"</formula>
    </cfRule>
    <cfRule type="containsText" dxfId="78" priority="7" operator="containsText" text="Мебель">
      <formula>NOT(ISERROR(SEARCH("Мебель",D37)))</formula>
    </cfRule>
    <cfRule type="endsWith" dxfId="77" priority="10" operator="endsWith" text="Оборудование IT">
      <formula>RIGHT(D37,LEN("Оборудование IT"))="Оборудование IT"</formula>
    </cfRule>
    <cfRule type="containsText" dxfId="76" priority="9" operator="containsText" text="Программное обеспечение">
      <formula>NOT(ISERROR(SEARCH("Программное обеспечение",D37)))</formula>
    </cfRule>
  </conditionalFormatting>
  <conditionalFormatting sqref="D41:D9948">
    <cfRule type="endsWith" dxfId="75" priority="139" operator="endsWith" text="Оборудование">
      <formula>RIGHT(D41,LEN("Оборудование"))="Оборудование"</formula>
    </cfRule>
    <cfRule type="containsText" dxfId="74" priority="140" operator="containsText" text="Программное обеспечение">
      <formula>NOT(ISERROR(SEARCH("Программное обеспечение",D41)))</formula>
    </cfRule>
    <cfRule type="endsWith" dxfId="73" priority="141" operator="endsWith" text="Оборудование IT">
      <formula>RIGHT(D41,LEN("Оборудование IT"))="Оборудование IT"</formula>
    </cfRule>
    <cfRule type="containsText" dxfId="72" priority="142" operator="containsText" text="Мебель">
      <formula>NOT(ISERROR(SEARCH("Мебель",D41)))</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40:B1048576 B13:B30 B37" xr:uid="{B31479A3-79F2-4B88-872D-1D2E816BD980}"/>
    <dataValidation allowBlank="1" showErrorMessage="1" sqref="B10:C12 B31:B36 B24:B29 B38:B40"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D30 D37 D41:D1048576</xm:sqref>
        </x14:dataValidation>
        <x14:dataValidation type="list" allowBlank="1" showInputMessage="1" showErrorMessage="1" xr:uid="{64B009F1-9C6A-4E7B-AA87-D9067D5E25EA}">
          <x14:formula1>
            <xm:f>Виды!$A$1:$A$7</xm:f>
          </x14:formula1>
          <xm:sqref>D14:D22 D3:D12 D31:D36 D24:D29 D38:D40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88" customWidth="1"/>
    <col min="2" max="2" width="100.6640625" style="42" customWidth="1"/>
    <col min="3" max="3" width="25.6640625" style="90" bestFit="1"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2"/>
  </cols>
  <sheetData>
    <row r="1" spans="1:8" ht="31.2" x14ac:dyDescent="0.3">
      <c r="A1" s="76" t="s">
        <v>1</v>
      </c>
      <c r="B1" s="89" t="s">
        <v>10</v>
      </c>
      <c r="C1" s="77" t="s">
        <v>2</v>
      </c>
      <c r="D1" s="78"/>
      <c r="E1" s="79"/>
      <c r="F1" s="76" t="s">
        <v>8</v>
      </c>
      <c r="G1" s="76" t="s">
        <v>32</v>
      </c>
      <c r="H1" s="76" t="s">
        <v>33</v>
      </c>
    </row>
    <row r="2" spans="1:8" x14ac:dyDescent="0.3">
      <c r="A2" s="80" t="s">
        <v>153</v>
      </c>
      <c r="B2" s="81" t="s">
        <v>154</v>
      </c>
      <c r="C2" s="9" t="s">
        <v>11</v>
      </c>
      <c r="D2" s="82"/>
      <c r="E2" s="82"/>
      <c r="F2" s="82">
        <v>1</v>
      </c>
      <c r="G2" s="5">
        <f t="shared" ref="G2:G31" si="0">COUNTIF($A$2:$A$999,A2)</f>
        <v>1</v>
      </c>
      <c r="H2" s="5" t="s">
        <v>36</v>
      </c>
    </row>
    <row r="3" spans="1:8" ht="31.2" x14ac:dyDescent="0.3">
      <c r="A3" s="80" t="s">
        <v>182</v>
      </c>
      <c r="B3" s="81" t="s">
        <v>183</v>
      </c>
      <c r="C3" s="9" t="s">
        <v>11</v>
      </c>
      <c r="D3" s="82"/>
      <c r="E3" s="82"/>
      <c r="F3" s="82">
        <v>2</v>
      </c>
      <c r="G3" s="5">
        <f t="shared" si="0"/>
        <v>1</v>
      </c>
      <c r="H3" s="5" t="s">
        <v>36</v>
      </c>
    </row>
    <row r="4" spans="1:8" ht="31.2" x14ac:dyDescent="0.3">
      <c r="A4" s="80" t="s">
        <v>116</v>
      </c>
      <c r="B4" s="81" t="s">
        <v>117</v>
      </c>
      <c r="C4" s="9" t="s">
        <v>5</v>
      </c>
      <c r="D4" s="82"/>
      <c r="E4" s="82"/>
      <c r="F4" s="82">
        <v>2</v>
      </c>
      <c r="G4" s="5">
        <f t="shared" si="0"/>
        <v>1</v>
      </c>
      <c r="H4" s="5" t="s">
        <v>36</v>
      </c>
    </row>
    <row r="5" spans="1:8" ht="31.2" x14ac:dyDescent="0.3">
      <c r="A5" s="80" t="s">
        <v>155</v>
      </c>
      <c r="B5" s="81" t="s">
        <v>156</v>
      </c>
      <c r="C5" s="9" t="s">
        <v>11</v>
      </c>
      <c r="D5" s="82"/>
      <c r="E5" s="82"/>
      <c r="F5" s="82">
        <v>1</v>
      </c>
      <c r="G5" s="5">
        <f t="shared" si="0"/>
        <v>1</v>
      </c>
      <c r="H5" s="5" t="s">
        <v>36</v>
      </c>
    </row>
    <row r="6" spans="1:8" ht="46.8" x14ac:dyDescent="0.3">
      <c r="A6" s="80" t="s">
        <v>215</v>
      </c>
      <c r="B6" s="81" t="s">
        <v>127</v>
      </c>
      <c r="C6" s="9" t="s">
        <v>7</v>
      </c>
      <c r="D6" s="82"/>
      <c r="E6" s="82"/>
      <c r="F6" s="82">
        <v>1</v>
      </c>
      <c r="G6" s="5">
        <f t="shared" si="0"/>
        <v>1</v>
      </c>
      <c r="H6" s="5" t="s">
        <v>36</v>
      </c>
    </row>
    <row r="7" spans="1:8" ht="31.2" x14ac:dyDescent="0.3">
      <c r="A7" s="80" t="s">
        <v>186</v>
      </c>
      <c r="B7" s="81" t="s">
        <v>187</v>
      </c>
      <c r="C7" s="9" t="s">
        <v>7</v>
      </c>
      <c r="D7" s="82"/>
      <c r="E7" s="82"/>
      <c r="F7" s="82">
        <v>1</v>
      </c>
      <c r="G7" s="5">
        <f t="shared" si="0"/>
        <v>1</v>
      </c>
      <c r="H7" s="5" t="s">
        <v>36</v>
      </c>
    </row>
    <row r="8" spans="1:8" x14ac:dyDescent="0.3">
      <c r="A8" s="80" t="s">
        <v>174</v>
      </c>
      <c r="B8" s="81" t="s">
        <v>175</v>
      </c>
      <c r="C8" s="9" t="s">
        <v>11</v>
      </c>
      <c r="D8" s="82"/>
      <c r="E8" s="82"/>
      <c r="F8" s="82">
        <v>2</v>
      </c>
      <c r="G8" s="5">
        <f t="shared" si="0"/>
        <v>1</v>
      </c>
      <c r="H8" s="5" t="s">
        <v>36</v>
      </c>
    </row>
    <row r="9" spans="1:8" x14ac:dyDescent="0.3">
      <c r="A9" s="80" t="s">
        <v>28</v>
      </c>
      <c r="B9" s="81" t="s">
        <v>188</v>
      </c>
      <c r="C9" s="9" t="s">
        <v>5</v>
      </c>
      <c r="D9" s="82"/>
      <c r="E9" s="82"/>
      <c r="F9" s="82">
        <v>3</v>
      </c>
      <c r="G9" s="5">
        <f t="shared" si="0"/>
        <v>1</v>
      </c>
      <c r="H9" s="5" t="s">
        <v>36</v>
      </c>
    </row>
    <row r="10" spans="1:8" x14ac:dyDescent="0.3">
      <c r="A10" s="80" t="s">
        <v>118</v>
      </c>
      <c r="B10" s="81" t="s">
        <v>119</v>
      </c>
      <c r="C10" s="9" t="s">
        <v>5</v>
      </c>
      <c r="D10" s="82"/>
      <c r="E10" s="82"/>
      <c r="F10" s="82">
        <v>5</v>
      </c>
      <c r="G10" s="5">
        <f t="shared" si="0"/>
        <v>1</v>
      </c>
      <c r="H10" s="5" t="s">
        <v>36</v>
      </c>
    </row>
    <row r="11" spans="1:8" x14ac:dyDescent="0.3">
      <c r="A11" s="80" t="s">
        <v>180</v>
      </c>
      <c r="B11" s="81" t="s">
        <v>181</v>
      </c>
      <c r="C11" s="9" t="s">
        <v>11</v>
      </c>
      <c r="D11" s="82"/>
      <c r="E11" s="82"/>
      <c r="F11" s="82">
        <v>2</v>
      </c>
      <c r="G11" s="5">
        <f t="shared" si="0"/>
        <v>1</v>
      </c>
      <c r="H11" s="5" t="s">
        <v>36</v>
      </c>
    </row>
    <row r="12" spans="1:8" ht="31.2" x14ac:dyDescent="0.3">
      <c r="A12" s="80" t="s">
        <v>166</v>
      </c>
      <c r="B12" s="81" t="s">
        <v>167</v>
      </c>
      <c r="C12" s="9" t="s">
        <v>5</v>
      </c>
      <c r="D12" s="82"/>
      <c r="E12" s="82"/>
      <c r="F12" s="82">
        <v>1</v>
      </c>
      <c r="G12" s="5">
        <f t="shared" si="0"/>
        <v>1</v>
      </c>
      <c r="H12" s="5" t="s">
        <v>36</v>
      </c>
    </row>
    <row r="13" spans="1:8" x14ac:dyDescent="0.3">
      <c r="A13" s="80" t="s">
        <v>189</v>
      </c>
      <c r="B13" s="81" t="s">
        <v>190</v>
      </c>
      <c r="C13" s="9" t="s">
        <v>7</v>
      </c>
      <c r="D13" s="82"/>
      <c r="E13" s="82"/>
      <c r="F13" s="82">
        <v>3</v>
      </c>
      <c r="G13" s="5">
        <f t="shared" si="0"/>
        <v>1</v>
      </c>
      <c r="H13" s="5" t="s">
        <v>36</v>
      </c>
    </row>
    <row r="14" spans="1:8" ht="46.8" x14ac:dyDescent="0.3">
      <c r="A14" s="80" t="s">
        <v>168</v>
      </c>
      <c r="B14" s="81" t="s">
        <v>169</v>
      </c>
      <c r="C14" s="9" t="s">
        <v>18</v>
      </c>
      <c r="D14" s="82"/>
      <c r="E14" s="82"/>
      <c r="F14" s="82">
        <v>3</v>
      </c>
      <c r="G14" s="5">
        <f t="shared" si="0"/>
        <v>1</v>
      </c>
      <c r="H14" s="5" t="s">
        <v>36</v>
      </c>
    </row>
    <row r="15" spans="1:8" x14ac:dyDescent="0.3">
      <c r="A15" s="80" t="s">
        <v>178</v>
      </c>
      <c r="B15" s="81" t="s">
        <v>179</v>
      </c>
      <c r="C15" s="9" t="s">
        <v>11</v>
      </c>
      <c r="D15" s="82"/>
      <c r="E15" s="82"/>
      <c r="F15" s="82">
        <v>2</v>
      </c>
      <c r="G15" s="5">
        <f t="shared" si="0"/>
        <v>1</v>
      </c>
      <c r="H15" s="5" t="s">
        <v>36</v>
      </c>
    </row>
    <row r="16" spans="1:8" x14ac:dyDescent="0.3">
      <c r="A16" s="80" t="s">
        <v>170</v>
      </c>
      <c r="B16" s="81" t="s">
        <v>171</v>
      </c>
      <c r="C16" s="9" t="s">
        <v>5</v>
      </c>
      <c r="D16" s="82"/>
      <c r="E16" s="82"/>
      <c r="F16" s="82">
        <v>6</v>
      </c>
      <c r="G16" s="5">
        <f t="shared" si="0"/>
        <v>1</v>
      </c>
      <c r="H16" s="5" t="s">
        <v>36</v>
      </c>
    </row>
    <row r="17" spans="1:8" ht="31.2" x14ac:dyDescent="0.3">
      <c r="A17" s="80" t="s">
        <v>113</v>
      </c>
      <c r="B17" s="81" t="s">
        <v>114</v>
      </c>
      <c r="C17" s="9" t="s">
        <v>11</v>
      </c>
      <c r="D17" s="82"/>
      <c r="E17" s="82"/>
      <c r="F17" s="82">
        <v>2</v>
      </c>
      <c r="G17" s="5">
        <f t="shared" si="0"/>
        <v>1</v>
      </c>
      <c r="H17" s="5" t="s">
        <v>36</v>
      </c>
    </row>
    <row r="18" spans="1:8" x14ac:dyDescent="0.3">
      <c r="A18" s="80" t="s">
        <v>216</v>
      </c>
      <c r="B18" s="81" t="s">
        <v>196</v>
      </c>
      <c r="C18" s="9" t="s">
        <v>7</v>
      </c>
      <c r="D18" s="82"/>
      <c r="E18" s="82"/>
      <c r="F18" s="82">
        <v>2</v>
      </c>
      <c r="G18" s="5">
        <f t="shared" si="0"/>
        <v>1</v>
      </c>
      <c r="H18" s="5" t="s">
        <v>36</v>
      </c>
    </row>
    <row r="19" spans="1:8" x14ac:dyDescent="0.3">
      <c r="A19" s="80" t="s">
        <v>41</v>
      </c>
      <c r="B19" s="81" t="s">
        <v>128</v>
      </c>
      <c r="C19" s="9" t="s">
        <v>7</v>
      </c>
      <c r="D19" s="82"/>
      <c r="E19" s="82"/>
      <c r="F19" s="82">
        <v>20</v>
      </c>
      <c r="G19" s="5">
        <f t="shared" si="0"/>
        <v>1</v>
      </c>
      <c r="H19" s="5" t="s">
        <v>36</v>
      </c>
    </row>
    <row r="20" spans="1:8" x14ac:dyDescent="0.3">
      <c r="A20" s="80" t="s">
        <v>129</v>
      </c>
      <c r="B20" s="81" t="s">
        <v>130</v>
      </c>
      <c r="C20" s="9" t="s">
        <v>7</v>
      </c>
      <c r="D20" s="82"/>
      <c r="E20" s="82"/>
      <c r="F20" s="82">
        <v>20</v>
      </c>
      <c r="G20" s="5">
        <f t="shared" si="0"/>
        <v>1</v>
      </c>
      <c r="H20" s="5" t="s">
        <v>36</v>
      </c>
    </row>
    <row r="21" spans="1:8" x14ac:dyDescent="0.3">
      <c r="A21" s="80" t="s">
        <v>172</v>
      </c>
      <c r="B21" s="81" t="s">
        <v>173</v>
      </c>
      <c r="C21" s="9" t="s">
        <v>11</v>
      </c>
      <c r="D21" s="82"/>
      <c r="E21" s="82"/>
      <c r="F21" s="82">
        <v>2</v>
      </c>
      <c r="G21" s="5">
        <f t="shared" si="0"/>
        <v>1</v>
      </c>
      <c r="H21" s="5" t="s">
        <v>36</v>
      </c>
    </row>
    <row r="22" spans="1:8" ht="31.2" x14ac:dyDescent="0.3">
      <c r="A22" s="80" t="s">
        <v>191</v>
      </c>
      <c r="B22" s="81" t="s">
        <v>192</v>
      </c>
      <c r="C22" s="9" t="s">
        <v>11</v>
      </c>
      <c r="D22" s="82"/>
      <c r="E22" s="82"/>
      <c r="F22" s="82">
        <v>1</v>
      </c>
      <c r="G22" s="5">
        <f t="shared" si="0"/>
        <v>1</v>
      </c>
      <c r="H22" s="5" t="s">
        <v>36</v>
      </c>
    </row>
    <row r="23" spans="1:8" x14ac:dyDescent="0.3">
      <c r="A23" s="80" t="s">
        <v>176</v>
      </c>
      <c r="B23" s="81" t="s">
        <v>177</v>
      </c>
      <c r="C23" s="9" t="s">
        <v>11</v>
      </c>
      <c r="D23" s="82"/>
      <c r="E23" s="82"/>
      <c r="F23" s="82">
        <v>2</v>
      </c>
      <c r="G23" s="5">
        <f t="shared" si="0"/>
        <v>1</v>
      </c>
      <c r="H23" s="5" t="s">
        <v>36</v>
      </c>
    </row>
    <row r="24" spans="1:8" x14ac:dyDescent="0.3">
      <c r="A24" s="80" t="s">
        <v>151</v>
      </c>
      <c r="B24" s="81" t="s">
        <v>152</v>
      </c>
      <c r="C24" s="9" t="s">
        <v>11</v>
      </c>
      <c r="D24" s="82"/>
      <c r="E24" s="82"/>
      <c r="F24" s="82">
        <v>1</v>
      </c>
      <c r="G24" s="5">
        <f t="shared" si="0"/>
        <v>1</v>
      </c>
      <c r="H24" s="5" t="s">
        <v>36</v>
      </c>
    </row>
    <row r="25" spans="1:8" ht="46.8" x14ac:dyDescent="0.3">
      <c r="A25" s="80" t="s">
        <v>184</v>
      </c>
      <c r="B25" s="81" t="s">
        <v>185</v>
      </c>
      <c r="C25" s="9" t="s">
        <v>11</v>
      </c>
      <c r="D25" s="82"/>
      <c r="E25" s="82"/>
      <c r="F25" s="82">
        <v>1</v>
      </c>
      <c r="G25" s="5">
        <f t="shared" si="0"/>
        <v>1</v>
      </c>
      <c r="H25" s="5" t="s">
        <v>36</v>
      </c>
    </row>
    <row r="26" spans="1:8" ht="31.2" x14ac:dyDescent="0.3">
      <c r="A26" s="80" t="s">
        <v>217</v>
      </c>
      <c r="B26" s="81" t="s">
        <v>123</v>
      </c>
      <c r="C26" s="9" t="s">
        <v>11</v>
      </c>
      <c r="D26" s="82"/>
      <c r="E26" s="82"/>
      <c r="F26" s="82">
        <v>2</v>
      </c>
      <c r="G26" s="5">
        <f t="shared" si="0"/>
        <v>1</v>
      </c>
      <c r="H26" s="5" t="s">
        <v>36</v>
      </c>
    </row>
    <row r="27" spans="1:8" ht="46.8" x14ac:dyDescent="0.3">
      <c r="A27" s="80" t="s">
        <v>218</v>
      </c>
      <c r="B27" s="81" t="s">
        <v>123</v>
      </c>
      <c r="C27" s="9" t="s">
        <v>11</v>
      </c>
      <c r="D27" s="82"/>
      <c r="E27" s="82"/>
      <c r="F27" s="82">
        <v>1</v>
      </c>
      <c r="G27" s="5">
        <f t="shared" si="0"/>
        <v>1</v>
      </c>
      <c r="H27" s="5" t="s">
        <v>36</v>
      </c>
    </row>
    <row r="28" spans="1:8" ht="46.8" x14ac:dyDescent="0.3">
      <c r="A28" s="80" t="s">
        <v>219</v>
      </c>
      <c r="B28" s="81" t="s">
        <v>123</v>
      </c>
      <c r="C28" s="9" t="s">
        <v>11</v>
      </c>
      <c r="D28" s="82"/>
      <c r="E28" s="82"/>
      <c r="F28" s="82">
        <v>2</v>
      </c>
      <c r="G28" s="5">
        <f t="shared" si="0"/>
        <v>2</v>
      </c>
      <c r="H28" s="5" t="s">
        <v>36</v>
      </c>
    </row>
    <row r="29" spans="1:8" ht="46.8" x14ac:dyDescent="0.3">
      <c r="A29" s="80" t="s">
        <v>219</v>
      </c>
      <c r="B29" s="81" t="s">
        <v>123</v>
      </c>
      <c r="C29" s="9" t="s">
        <v>11</v>
      </c>
      <c r="D29" s="82"/>
      <c r="E29" s="82"/>
      <c r="F29" s="82">
        <v>1</v>
      </c>
      <c r="G29" s="5">
        <f t="shared" si="0"/>
        <v>2</v>
      </c>
      <c r="H29" s="5" t="s">
        <v>36</v>
      </c>
    </row>
    <row r="30" spans="1:8" ht="46.8" x14ac:dyDescent="0.3">
      <c r="A30" s="80" t="s">
        <v>120</v>
      </c>
      <c r="B30" s="81" t="s">
        <v>114</v>
      </c>
      <c r="C30" s="9" t="s">
        <v>11</v>
      </c>
      <c r="D30" s="82"/>
      <c r="E30" s="82"/>
      <c r="F30" s="82">
        <v>1</v>
      </c>
      <c r="G30" s="5">
        <f t="shared" si="0"/>
        <v>1</v>
      </c>
      <c r="H30" s="5" t="s">
        <v>36</v>
      </c>
    </row>
    <row r="31" spans="1:8" x14ac:dyDescent="0.3">
      <c r="A31" s="80" t="s">
        <v>220</v>
      </c>
      <c r="B31" s="81" t="s">
        <v>194</v>
      </c>
      <c r="C31" s="9" t="s">
        <v>7</v>
      </c>
      <c r="D31" s="82"/>
      <c r="E31" s="82"/>
      <c r="F31" s="82">
        <v>2</v>
      </c>
      <c r="G31" s="5">
        <f t="shared" si="0"/>
        <v>1</v>
      </c>
      <c r="H31" s="5" t="s">
        <v>36</v>
      </c>
    </row>
    <row r="32" spans="1:8"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31" xr:uid="{B23CC546-2D1F-4D77-8557-6B74FEFF857B}">
    <sortState xmlns:xlrd2="http://schemas.microsoft.com/office/spreadsheetml/2017/richdata2" ref="A2:H31">
      <sortCondition ref="A1:A31"/>
    </sortState>
  </autoFilter>
  <conditionalFormatting sqref="C2:C31">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32:C999">
    <cfRule type="expression" dxfId="64" priority="8">
      <formula>EXACT("Учебные пособия",C32)</formula>
    </cfRule>
    <cfRule type="expression" dxfId="63" priority="9">
      <formula>EXACT("Техника безопасности",C32)</formula>
    </cfRule>
    <cfRule type="expression" dxfId="62" priority="10">
      <formula>EXACT("Охрана труда",C32)</formula>
    </cfRule>
    <cfRule type="expression" dxfId="61" priority="11">
      <formula>EXACT("Программное обеспечение",C32)</formula>
    </cfRule>
    <cfRule type="expression" dxfId="60" priority="12">
      <formula>EXACT("Оборудование IT",C32)</formula>
    </cfRule>
    <cfRule type="expression" dxfId="59" priority="13">
      <formula>EXACT("Мебель",C32)</formula>
    </cfRule>
    <cfRule type="expression" dxfId="58" priority="14">
      <formula>EXACT("Оборудование",C32)</formula>
    </cfRule>
  </conditionalFormatting>
  <conditionalFormatting sqref="G2:G31">
    <cfRule type="colorScale" priority="335">
      <colorScale>
        <cfvo type="min"/>
        <cfvo type="percentile" val="50"/>
        <cfvo type="max"/>
        <color rgb="FFF8696B"/>
        <color rgb="FFFFEB84"/>
        <color rgb="FF63BE7B"/>
      </colorScale>
    </cfRule>
  </conditionalFormatting>
  <conditionalFormatting sqref="H2:H31">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31" xr:uid="{D21DAE20-EAB0-4C6B-AEC9-307264B14F56}">
      <formula1>"Базовая часть, Вариативная часть"</formula1>
    </dataValidation>
    <dataValidation allowBlank="1" showErrorMessage="1" sqref="A2:B31" xr:uid="{EAADC6EF-0C6A-426C-9A4B-248FA88069A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88" customWidth="1"/>
    <col min="2" max="2" width="100.6640625" style="42" customWidth="1"/>
    <col min="3" max="3" width="25.6640625" style="90" bestFit="1"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2"/>
  </cols>
  <sheetData>
    <row r="1" spans="1:8" ht="31.2" x14ac:dyDescent="0.3">
      <c r="A1" s="76" t="s">
        <v>1</v>
      </c>
      <c r="B1" s="89" t="s">
        <v>10</v>
      </c>
      <c r="C1" s="91" t="s">
        <v>2</v>
      </c>
      <c r="D1" s="76" t="s">
        <v>4</v>
      </c>
      <c r="E1" s="76" t="s">
        <v>3</v>
      </c>
      <c r="F1" s="76" t="s">
        <v>8</v>
      </c>
      <c r="G1" s="76" t="s">
        <v>32</v>
      </c>
      <c r="H1" s="76" t="s">
        <v>33</v>
      </c>
    </row>
    <row r="2" spans="1:8" x14ac:dyDescent="0.3">
      <c r="A2" s="80" t="s">
        <v>200</v>
      </c>
      <c r="B2" s="81" t="s">
        <v>201</v>
      </c>
      <c r="C2" s="9" t="s">
        <v>7</v>
      </c>
      <c r="D2" s="82">
        <v>1</v>
      </c>
      <c r="E2" s="82" t="s">
        <v>135</v>
      </c>
      <c r="F2" s="82">
        <v>13</v>
      </c>
      <c r="G2" s="11">
        <f t="shared" ref="G2:G7" si="0">COUNTIF($A$2:$A$999,A2)</f>
        <v>1</v>
      </c>
      <c r="H2" s="11" t="s">
        <v>36</v>
      </c>
    </row>
    <row r="3" spans="1:8" ht="31.2" x14ac:dyDescent="0.3">
      <c r="A3" s="80" t="s">
        <v>202</v>
      </c>
      <c r="B3" s="81" t="s">
        <v>203</v>
      </c>
      <c r="C3" s="9" t="s">
        <v>7</v>
      </c>
      <c r="D3" s="82">
        <v>1</v>
      </c>
      <c r="E3" s="82" t="s">
        <v>137</v>
      </c>
      <c r="F3" s="82">
        <v>25</v>
      </c>
      <c r="G3" s="11">
        <f t="shared" si="0"/>
        <v>1</v>
      </c>
      <c r="H3" s="11" t="s">
        <v>36</v>
      </c>
    </row>
    <row r="4" spans="1:8" x14ac:dyDescent="0.3">
      <c r="A4" s="80" t="s">
        <v>198</v>
      </c>
      <c r="B4" s="81" t="s">
        <v>199</v>
      </c>
      <c r="C4" s="9" t="s">
        <v>5</v>
      </c>
      <c r="D4" s="82">
        <v>1</v>
      </c>
      <c r="E4" s="82" t="s">
        <v>137</v>
      </c>
      <c r="F4" s="82">
        <v>25</v>
      </c>
      <c r="G4" s="11">
        <f t="shared" si="0"/>
        <v>1</v>
      </c>
      <c r="H4" s="11" t="s">
        <v>36</v>
      </c>
    </row>
    <row r="5" spans="1:8" x14ac:dyDescent="0.3">
      <c r="A5" s="80" t="s">
        <v>27</v>
      </c>
      <c r="B5" s="81" t="s">
        <v>197</v>
      </c>
      <c r="C5" s="9" t="s">
        <v>5</v>
      </c>
      <c r="D5" s="82">
        <v>1</v>
      </c>
      <c r="E5" s="82" t="s">
        <v>137</v>
      </c>
      <c r="F5" s="82">
        <v>25</v>
      </c>
      <c r="G5" s="11">
        <f t="shared" si="0"/>
        <v>1</v>
      </c>
      <c r="H5" s="11" t="s">
        <v>36</v>
      </c>
    </row>
    <row r="6" spans="1:8" x14ac:dyDescent="0.3">
      <c r="A6" s="80" t="s">
        <v>133</v>
      </c>
      <c r="B6" s="81" t="s">
        <v>134</v>
      </c>
      <c r="C6" s="9" t="s">
        <v>7</v>
      </c>
      <c r="D6" s="82">
        <v>1</v>
      </c>
      <c r="E6" s="82" t="s">
        <v>135</v>
      </c>
      <c r="F6" s="82">
        <v>14</v>
      </c>
      <c r="G6" s="11">
        <f t="shared" si="0"/>
        <v>1</v>
      </c>
      <c r="H6" s="11" t="s">
        <v>36</v>
      </c>
    </row>
    <row r="7" spans="1:8" x14ac:dyDescent="0.3">
      <c r="A7" s="80" t="s">
        <v>129</v>
      </c>
      <c r="B7" s="81" t="s">
        <v>136</v>
      </c>
      <c r="C7" s="9" t="s">
        <v>7</v>
      </c>
      <c r="D7" s="82">
        <v>1</v>
      </c>
      <c r="E7" s="82" t="s">
        <v>137</v>
      </c>
      <c r="F7" s="82">
        <v>28</v>
      </c>
      <c r="G7" s="11">
        <f t="shared" si="0"/>
        <v>1</v>
      </c>
      <c r="H7" s="11" t="s">
        <v>36</v>
      </c>
    </row>
    <row r="8" spans="1:8" x14ac:dyDescent="0.3">
      <c r="C8" s="85"/>
    </row>
    <row r="9" spans="1:8" x14ac:dyDescent="0.3">
      <c r="C9" s="85"/>
    </row>
    <row r="10" spans="1:8" x14ac:dyDescent="0.3">
      <c r="C10" s="85"/>
    </row>
    <row r="11" spans="1:8" x14ac:dyDescent="0.3">
      <c r="C11" s="85"/>
    </row>
    <row r="12" spans="1:8" x14ac:dyDescent="0.3">
      <c r="C12" s="85"/>
    </row>
    <row r="13" spans="1:8" x14ac:dyDescent="0.3">
      <c r="C13" s="85"/>
    </row>
    <row r="14" spans="1:8" x14ac:dyDescent="0.3">
      <c r="C14" s="85"/>
    </row>
    <row r="15" spans="1:8" x14ac:dyDescent="0.3">
      <c r="C15" s="85"/>
    </row>
    <row r="16" spans="1:8" x14ac:dyDescent="0.3">
      <c r="C16" s="85"/>
    </row>
    <row r="17" spans="3:3" x14ac:dyDescent="0.3">
      <c r="C17" s="85"/>
    </row>
    <row r="18" spans="3:3" x14ac:dyDescent="0.3">
      <c r="C18" s="85"/>
    </row>
    <row r="19" spans="3:3" x14ac:dyDescent="0.3">
      <c r="C19" s="85"/>
    </row>
    <row r="20" spans="3:3" x14ac:dyDescent="0.3">
      <c r="C20" s="85"/>
    </row>
    <row r="21" spans="3:3" x14ac:dyDescent="0.3">
      <c r="C21" s="85"/>
    </row>
    <row r="22" spans="3:3" x14ac:dyDescent="0.3">
      <c r="C22" s="85"/>
    </row>
    <row r="23" spans="3:3" x14ac:dyDescent="0.3">
      <c r="C23" s="85"/>
    </row>
    <row r="24" spans="3:3" x14ac:dyDescent="0.3">
      <c r="C24" s="85"/>
    </row>
    <row r="25" spans="3:3" x14ac:dyDescent="0.3">
      <c r="C25" s="85"/>
    </row>
    <row r="26" spans="3:3" x14ac:dyDescent="0.3">
      <c r="C26" s="85"/>
    </row>
    <row r="27" spans="3:3" x14ac:dyDescent="0.3">
      <c r="C27" s="85"/>
    </row>
    <row r="28" spans="3:3" x14ac:dyDescent="0.3">
      <c r="C28" s="85"/>
    </row>
    <row r="29" spans="3:3" x14ac:dyDescent="0.3">
      <c r="C29" s="85"/>
    </row>
    <row r="30" spans="3:3" x14ac:dyDescent="0.3">
      <c r="C30" s="85"/>
    </row>
    <row r="31" spans="3:3" x14ac:dyDescent="0.3">
      <c r="C31" s="85"/>
    </row>
    <row r="32" spans="3:3"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7" xr:uid="{862AB6E4-929E-4CA8-A82A-84513D3AB1A7}">
    <sortState xmlns:xlrd2="http://schemas.microsoft.com/office/spreadsheetml/2017/richdata2" ref="A2:H7">
      <sortCondition ref="A2:A7"/>
    </sortState>
  </autoFilter>
  <conditionalFormatting sqref="C2:C7">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8:C999">
    <cfRule type="expression" dxfId="48" priority="8">
      <formula>EXACT("Учебные пособия",C8)</formula>
    </cfRule>
    <cfRule type="expression" dxfId="47" priority="9">
      <formula>EXACT("Техника безопасности",C8)</formula>
    </cfRule>
    <cfRule type="expression" dxfId="46" priority="10">
      <formula>EXACT("Охрана труда",C8)</formula>
    </cfRule>
    <cfRule type="expression" dxfId="45" priority="11">
      <formula>EXACT("Программное обеспечение",C8)</formula>
    </cfRule>
    <cfRule type="expression" dxfId="44" priority="12">
      <formula>EXACT("Оборудование IT",C8)</formula>
    </cfRule>
    <cfRule type="expression" dxfId="43" priority="13">
      <formula>EXACT("Мебель",C8)</formula>
    </cfRule>
    <cfRule type="expression" dxfId="42" priority="14">
      <formula>EXACT("Оборудование",C8)</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3F043728-DBD4-4935-9E6B-F31B957AB4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9040F1-C2DE-4B08-9FA8-E62DBD75828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88" customWidth="1"/>
    <col min="2" max="2" width="100.6640625" style="42" customWidth="1"/>
    <col min="3" max="3" width="20.44140625" style="90"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2"/>
  </cols>
  <sheetData>
    <row r="1" spans="1:8" ht="31.2" x14ac:dyDescent="0.3">
      <c r="A1" s="76" t="s">
        <v>1</v>
      </c>
      <c r="B1" s="89" t="s">
        <v>10</v>
      </c>
      <c r="C1" s="77" t="s">
        <v>2</v>
      </c>
      <c r="D1" s="78"/>
      <c r="E1" s="79"/>
      <c r="F1" s="76" t="s">
        <v>8</v>
      </c>
      <c r="G1" s="89" t="s">
        <v>32</v>
      </c>
      <c r="H1" s="76" t="s">
        <v>33</v>
      </c>
    </row>
    <row r="2" spans="1:8" ht="31.2" x14ac:dyDescent="0.3">
      <c r="A2" s="80" t="s">
        <v>206</v>
      </c>
      <c r="B2" s="81" t="s">
        <v>207</v>
      </c>
      <c r="C2" s="9" t="s">
        <v>5</v>
      </c>
      <c r="D2" s="82"/>
      <c r="E2" s="82"/>
      <c r="F2" s="82">
        <v>1</v>
      </c>
      <c r="G2" s="5">
        <f>COUNTIF($A$2:$A$999,A2)</f>
        <v>1</v>
      </c>
      <c r="H2" s="5" t="s">
        <v>36</v>
      </c>
    </row>
    <row r="3" spans="1:8" x14ac:dyDescent="0.3">
      <c r="A3" s="80" t="s">
        <v>208</v>
      </c>
      <c r="B3" s="81" t="s">
        <v>209</v>
      </c>
      <c r="C3" s="9" t="s">
        <v>7</v>
      </c>
      <c r="D3" s="82"/>
      <c r="E3" s="82"/>
      <c r="F3" s="82">
        <v>1</v>
      </c>
      <c r="G3" s="5">
        <f>COUNTIF($A$2:$A$999,A3)</f>
        <v>1</v>
      </c>
      <c r="H3" s="5" t="s">
        <v>36</v>
      </c>
    </row>
    <row r="4" spans="1:8" x14ac:dyDescent="0.3">
      <c r="A4" s="80" t="s">
        <v>139</v>
      </c>
      <c r="B4" s="81" t="s">
        <v>140</v>
      </c>
      <c r="C4" s="9" t="s">
        <v>7</v>
      </c>
      <c r="D4" s="82"/>
      <c r="E4" s="82"/>
      <c r="F4" s="82">
        <v>2</v>
      </c>
      <c r="G4" s="5">
        <f>COUNTIF($A$2:$A$999,A4)</f>
        <v>1</v>
      </c>
      <c r="H4" s="5" t="s">
        <v>36</v>
      </c>
    </row>
    <row r="5" spans="1:8" x14ac:dyDescent="0.3">
      <c r="A5" s="80" t="s">
        <v>41</v>
      </c>
      <c r="B5" s="81" t="s">
        <v>138</v>
      </c>
      <c r="C5" s="9" t="s">
        <v>7</v>
      </c>
      <c r="D5" s="82"/>
      <c r="E5" s="82"/>
      <c r="F5" s="82">
        <v>2</v>
      </c>
      <c r="G5" s="5">
        <f>COUNTIF($A$2:$A$999,A5)</f>
        <v>1</v>
      </c>
      <c r="H5" s="5" t="s">
        <v>36</v>
      </c>
    </row>
    <row r="6" spans="1:8" x14ac:dyDescent="0.3">
      <c r="A6" s="80" t="s">
        <v>204</v>
      </c>
      <c r="B6" s="81" t="s">
        <v>205</v>
      </c>
      <c r="C6" s="9" t="s">
        <v>7</v>
      </c>
      <c r="D6" s="82"/>
      <c r="E6" s="82"/>
      <c r="F6" s="82">
        <v>1</v>
      </c>
      <c r="G6" s="5">
        <f>COUNTIF($A$2:$A$999,A6)</f>
        <v>1</v>
      </c>
      <c r="H6" s="5" t="s">
        <v>36</v>
      </c>
    </row>
    <row r="7" spans="1:8" x14ac:dyDescent="0.3">
      <c r="C7" s="85"/>
    </row>
    <row r="8" spans="1:8" x14ac:dyDescent="0.3">
      <c r="C8" s="85"/>
    </row>
    <row r="9" spans="1:8" x14ac:dyDescent="0.3">
      <c r="C9" s="85"/>
    </row>
    <row r="10" spans="1:8" x14ac:dyDescent="0.3">
      <c r="C10" s="85"/>
    </row>
    <row r="11" spans="1:8" x14ac:dyDescent="0.3">
      <c r="C11" s="85"/>
    </row>
    <row r="12" spans="1:8" x14ac:dyDescent="0.3">
      <c r="C12" s="85"/>
    </row>
    <row r="13" spans="1:8" x14ac:dyDescent="0.3">
      <c r="C13" s="85"/>
    </row>
    <row r="14" spans="1:8" x14ac:dyDescent="0.3">
      <c r="C14" s="85"/>
    </row>
    <row r="15" spans="1:8" x14ac:dyDescent="0.3">
      <c r="C15" s="85"/>
    </row>
    <row r="16" spans="1:8" x14ac:dyDescent="0.3">
      <c r="C16" s="85"/>
    </row>
    <row r="17" spans="3:3" x14ac:dyDescent="0.3">
      <c r="C17" s="85"/>
    </row>
    <row r="18" spans="3:3" x14ac:dyDescent="0.3">
      <c r="C18" s="85"/>
    </row>
    <row r="19" spans="3:3" x14ac:dyDescent="0.3">
      <c r="C19" s="85"/>
    </row>
    <row r="20" spans="3:3" x14ac:dyDescent="0.3">
      <c r="C20" s="85"/>
    </row>
    <row r="21" spans="3:3" x14ac:dyDescent="0.3">
      <c r="C21" s="85"/>
    </row>
    <row r="22" spans="3:3" x14ac:dyDescent="0.3">
      <c r="C22" s="85"/>
    </row>
    <row r="23" spans="3:3" x14ac:dyDescent="0.3">
      <c r="C23" s="85"/>
    </row>
    <row r="24" spans="3:3" x14ac:dyDescent="0.3">
      <c r="C24" s="85"/>
    </row>
    <row r="25" spans="3:3" x14ac:dyDescent="0.3">
      <c r="C25" s="85"/>
    </row>
    <row r="26" spans="3:3" x14ac:dyDescent="0.3">
      <c r="C26" s="85"/>
    </row>
    <row r="27" spans="3:3" x14ac:dyDescent="0.3">
      <c r="C27" s="85"/>
    </row>
    <row r="28" spans="3:3" x14ac:dyDescent="0.3">
      <c r="C28" s="85"/>
    </row>
    <row r="29" spans="3:3" x14ac:dyDescent="0.3">
      <c r="C29" s="85"/>
    </row>
    <row r="30" spans="3:3" x14ac:dyDescent="0.3">
      <c r="C30" s="85"/>
    </row>
    <row r="31" spans="3:3" x14ac:dyDescent="0.3">
      <c r="C31" s="85"/>
    </row>
    <row r="32" spans="3:3"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6" xr:uid="{97F10251-FDCB-4286-A465-C747F863DD76}">
    <sortState xmlns:xlrd2="http://schemas.microsoft.com/office/spreadsheetml/2017/richdata2" ref="A2:H6">
      <sortCondition ref="A2:A6"/>
    </sortState>
  </autoFilter>
  <conditionalFormatting sqref="C2:C6">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7:C999">
    <cfRule type="expression" dxfId="32" priority="8">
      <formula>EXACT("Учебные пособия",C7)</formula>
    </cfRule>
    <cfRule type="expression" dxfId="31" priority="9">
      <formula>EXACT("Техника безопасности",C7)</formula>
    </cfRule>
    <cfRule type="expression" dxfId="30" priority="10">
      <formula>EXACT("Охрана труда",C7)</formula>
    </cfRule>
    <cfRule type="expression" dxfId="29" priority="11">
      <formula>EXACT("Программное обеспечение",C7)</formula>
    </cfRule>
    <cfRule type="expression" dxfId="28" priority="12">
      <formula>EXACT("Оборудование IT",C7)</formula>
    </cfRule>
    <cfRule type="expression" dxfId="27" priority="13">
      <formula>EXACT("Мебель",C7)</formula>
    </cfRule>
    <cfRule type="expression" dxfId="26" priority="14">
      <formula>EXACT("Оборудование",C7)</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29F61AF1-A71F-4B6E-918D-DB26DF2E47D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F121C6-371B-49DC-902B-D934F2B4D78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88" customWidth="1"/>
    <col min="2" max="2" width="100.6640625" style="42" customWidth="1"/>
    <col min="3" max="3" width="29.33203125" style="90"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2"/>
  </cols>
  <sheetData>
    <row r="1" spans="1:8" ht="31.2" x14ac:dyDescent="0.3">
      <c r="A1" s="76" t="s">
        <v>1</v>
      </c>
      <c r="B1" s="89" t="s">
        <v>10</v>
      </c>
      <c r="C1" s="77" t="s">
        <v>2</v>
      </c>
      <c r="D1" s="78"/>
      <c r="E1" s="79"/>
      <c r="F1" s="76" t="s">
        <v>8</v>
      </c>
      <c r="G1" s="76" t="s">
        <v>32</v>
      </c>
      <c r="H1" s="76" t="s">
        <v>33</v>
      </c>
    </row>
    <row r="2" spans="1:8" x14ac:dyDescent="0.3">
      <c r="A2" s="80" t="s">
        <v>20</v>
      </c>
      <c r="B2" s="81" t="s">
        <v>212</v>
      </c>
      <c r="C2" s="9" t="s">
        <v>9</v>
      </c>
      <c r="D2" s="82"/>
      <c r="E2" s="82"/>
      <c r="F2" s="82">
        <v>1</v>
      </c>
      <c r="G2" s="5">
        <f t="shared" ref="G2:G7" si="0">COUNTIF($A$2:$A$999,A2)</f>
        <v>1</v>
      </c>
      <c r="H2" s="5" t="s">
        <v>36</v>
      </c>
    </row>
    <row r="3" spans="1:8" x14ac:dyDescent="0.3">
      <c r="A3" s="80" t="s">
        <v>141</v>
      </c>
      <c r="B3" s="81" t="s">
        <v>142</v>
      </c>
      <c r="C3" s="9" t="s">
        <v>76</v>
      </c>
      <c r="D3" s="82"/>
      <c r="E3" s="82"/>
      <c r="F3" s="82">
        <v>2</v>
      </c>
      <c r="G3" s="5">
        <f t="shared" si="0"/>
        <v>1</v>
      </c>
      <c r="H3" s="5" t="s">
        <v>36</v>
      </c>
    </row>
    <row r="4" spans="1:8" ht="31.2" x14ac:dyDescent="0.3">
      <c r="A4" s="80" t="s">
        <v>143</v>
      </c>
      <c r="B4" s="81" t="s">
        <v>144</v>
      </c>
      <c r="C4" s="9" t="s">
        <v>9</v>
      </c>
      <c r="D4" s="82"/>
      <c r="E4" s="82"/>
      <c r="F4" s="82">
        <v>2</v>
      </c>
      <c r="G4" s="5">
        <f t="shared" si="0"/>
        <v>1</v>
      </c>
      <c r="H4" s="5" t="s">
        <v>36</v>
      </c>
    </row>
    <row r="5" spans="1:8" ht="31.2" x14ac:dyDescent="0.3">
      <c r="A5" s="80" t="s">
        <v>213</v>
      </c>
      <c r="B5" s="81" t="s">
        <v>214</v>
      </c>
      <c r="C5" s="9" t="s">
        <v>9</v>
      </c>
      <c r="D5" s="82"/>
      <c r="E5" s="82"/>
      <c r="F5" s="82">
        <v>1</v>
      </c>
      <c r="G5" s="5">
        <f t="shared" si="0"/>
        <v>1</v>
      </c>
      <c r="H5" s="5" t="s">
        <v>36</v>
      </c>
    </row>
    <row r="6" spans="1:8" x14ac:dyDescent="0.3">
      <c r="A6" s="80" t="s">
        <v>21</v>
      </c>
      <c r="B6" s="81" t="s">
        <v>210</v>
      </c>
      <c r="C6" s="9" t="s">
        <v>9</v>
      </c>
      <c r="D6" s="82"/>
      <c r="E6" s="82"/>
      <c r="F6" s="82">
        <v>2</v>
      </c>
      <c r="G6" s="5">
        <f t="shared" si="0"/>
        <v>1</v>
      </c>
      <c r="H6" s="5" t="s">
        <v>36</v>
      </c>
    </row>
    <row r="7" spans="1:8" x14ac:dyDescent="0.3">
      <c r="A7" s="80" t="s">
        <v>145</v>
      </c>
      <c r="B7" s="81" t="s">
        <v>146</v>
      </c>
      <c r="C7" s="9" t="s">
        <v>76</v>
      </c>
      <c r="D7" s="82"/>
      <c r="E7" s="82"/>
      <c r="F7" s="82">
        <v>2</v>
      </c>
      <c r="G7" s="5">
        <f t="shared" si="0"/>
        <v>1</v>
      </c>
      <c r="H7" s="5" t="s">
        <v>36</v>
      </c>
    </row>
    <row r="8" spans="1:8" x14ac:dyDescent="0.3">
      <c r="A8" s="83"/>
      <c r="B8" s="84"/>
      <c r="C8" s="85"/>
      <c r="D8" s="85"/>
      <c r="E8" s="86"/>
      <c r="F8" s="85"/>
    </row>
    <row r="9" spans="1:8" x14ac:dyDescent="0.3">
      <c r="A9" s="83"/>
      <c r="B9" s="84"/>
      <c r="C9" s="85"/>
      <c r="D9" s="85"/>
      <c r="E9" s="86"/>
      <c r="F9" s="86"/>
    </row>
    <row r="10" spans="1:8" x14ac:dyDescent="0.3">
      <c r="A10" s="83"/>
      <c r="B10" s="84"/>
      <c r="C10" s="85"/>
      <c r="D10" s="85"/>
      <c r="E10" s="86"/>
      <c r="F10" s="86"/>
    </row>
    <row r="11" spans="1:8" x14ac:dyDescent="0.3">
      <c r="A11" s="83"/>
      <c r="B11" s="84"/>
      <c r="C11" s="85"/>
      <c r="D11" s="85"/>
      <c r="E11" s="86"/>
      <c r="F11" s="86"/>
    </row>
    <row r="12" spans="1:8" x14ac:dyDescent="0.3">
      <c r="A12" s="83"/>
      <c r="B12" s="84"/>
      <c r="C12" s="85"/>
      <c r="D12" s="85"/>
      <c r="E12" s="86"/>
      <c r="F12" s="86"/>
    </row>
    <row r="13" spans="1:8" x14ac:dyDescent="0.3">
      <c r="A13" s="83"/>
      <c r="B13" s="84"/>
      <c r="C13" s="85"/>
      <c r="D13" s="86"/>
      <c r="E13" s="86"/>
      <c r="F13" s="86"/>
    </row>
    <row r="14" spans="1:8" x14ac:dyDescent="0.3">
      <c r="A14" s="83"/>
      <c r="B14" s="84"/>
      <c r="C14" s="85"/>
      <c r="D14" s="86"/>
      <c r="E14" s="86"/>
      <c r="F14" s="86"/>
    </row>
    <row r="15" spans="1:8" x14ac:dyDescent="0.3">
      <c r="A15" s="83"/>
      <c r="B15" s="84"/>
      <c r="C15" s="85"/>
      <c r="D15" s="86"/>
      <c r="E15" s="86"/>
      <c r="F15" s="86"/>
    </row>
    <row r="16" spans="1:8" x14ac:dyDescent="0.3">
      <c r="A16" s="83"/>
      <c r="B16" s="84"/>
      <c r="C16" s="85"/>
      <c r="D16" s="86"/>
      <c r="E16" s="86"/>
      <c r="F16" s="86"/>
    </row>
    <row r="17" spans="1:6" x14ac:dyDescent="0.3">
      <c r="A17" s="83"/>
      <c r="B17" s="84"/>
      <c r="C17" s="85"/>
      <c r="D17" s="86"/>
      <c r="E17" s="86"/>
      <c r="F17" s="86"/>
    </row>
    <row r="18" spans="1:6" x14ac:dyDescent="0.3">
      <c r="A18" s="83"/>
      <c r="B18" s="84"/>
      <c r="C18" s="85"/>
      <c r="D18" s="86"/>
      <c r="E18" s="86"/>
      <c r="F18" s="86"/>
    </row>
    <row r="19" spans="1:6" x14ac:dyDescent="0.3">
      <c r="A19" s="83"/>
      <c r="B19" s="84"/>
      <c r="C19" s="85"/>
      <c r="D19" s="86"/>
      <c r="E19" s="86"/>
      <c r="F19" s="86"/>
    </row>
    <row r="20" spans="1:6" x14ac:dyDescent="0.3">
      <c r="A20" s="83"/>
      <c r="B20" s="84"/>
      <c r="C20" s="85"/>
      <c r="D20" s="86"/>
      <c r="E20" s="86"/>
      <c r="F20" s="86"/>
    </row>
    <row r="21" spans="1:6" x14ac:dyDescent="0.3">
      <c r="A21" s="83"/>
      <c r="B21" s="84"/>
      <c r="C21" s="85"/>
      <c r="D21" s="86"/>
      <c r="E21" s="86"/>
      <c r="F21" s="86"/>
    </row>
    <row r="22" spans="1:6" x14ac:dyDescent="0.3">
      <c r="A22" s="83"/>
      <c r="B22" s="84"/>
      <c r="C22" s="85"/>
      <c r="D22" s="86"/>
      <c r="E22" s="86"/>
      <c r="F22" s="86"/>
    </row>
    <row r="23" spans="1:6" x14ac:dyDescent="0.3">
      <c r="A23" s="83"/>
      <c r="B23" s="84"/>
      <c r="C23" s="85"/>
      <c r="D23" s="86"/>
      <c r="E23" s="86"/>
      <c r="F23" s="86"/>
    </row>
    <row r="24" spans="1:6" x14ac:dyDescent="0.3">
      <c r="A24" s="83"/>
      <c r="B24" s="84"/>
      <c r="C24" s="85"/>
      <c r="D24" s="86"/>
      <c r="E24" s="86"/>
      <c r="F24" s="86"/>
    </row>
    <row r="25" spans="1:6" x14ac:dyDescent="0.3">
      <c r="A25" s="83"/>
      <c r="B25" s="84"/>
      <c r="C25" s="85"/>
      <c r="D25" s="86"/>
      <c r="E25" s="86"/>
      <c r="F25" s="86"/>
    </row>
    <row r="26" spans="1:6" x14ac:dyDescent="0.3">
      <c r="A26" s="83"/>
      <c r="B26" s="84"/>
      <c r="C26" s="85"/>
      <c r="D26" s="86"/>
      <c r="E26" s="86"/>
      <c r="F26" s="86"/>
    </row>
    <row r="27" spans="1:6" x14ac:dyDescent="0.3">
      <c r="A27" s="83"/>
      <c r="B27" s="84"/>
      <c r="C27" s="85"/>
      <c r="D27" s="86"/>
      <c r="E27" s="86"/>
      <c r="F27" s="86"/>
    </row>
    <row r="28" spans="1:6" x14ac:dyDescent="0.3">
      <c r="A28" s="83"/>
      <c r="B28" s="84"/>
      <c r="C28" s="85"/>
      <c r="D28" s="86"/>
      <c r="E28" s="86"/>
      <c r="F28" s="86"/>
    </row>
    <row r="29" spans="1:6" x14ac:dyDescent="0.3">
      <c r="A29" s="83"/>
      <c r="B29" s="84"/>
      <c r="C29" s="85"/>
      <c r="D29" s="86"/>
      <c r="E29" s="86"/>
      <c r="F29" s="86"/>
    </row>
    <row r="30" spans="1:6" x14ac:dyDescent="0.3">
      <c r="A30" s="83"/>
      <c r="B30" s="84"/>
      <c r="C30" s="85"/>
      <c r="D30" s="86"/>
      <c r="E30" s="86"/>
      <c r="F30" s="86"/>
    </row>
    <row r="31" spans="1:6" x14ac:dyDescent="0.3">
      <c r="A31" s="83"/>
      <c r="B31" s="84"/>
      <c r="C31" s="85"/>
      <c r="D31" s="86"/>
      <c r="E31" s="86"/>
      <c r="F31" s="86"/>
    </row>
    <row r="32" spans="1:6" x14ac:dyDescent="0.3">
      <c r="A32" s="83"/>
      <c r="B32" s="84"/>
      <c r="C32" s="85"/>
      <c r="D32" s="86"/>
      <c r="E32" s="86"/>
      <c r="F32" s="86"/>
    </row>
    <row r="33" spans="1:6" x14ac:dyDescent="0.3">
      <c r="A33" s="83"/>
      <c r="B33" s="84"/>
      <c r="C33" s="85"/>
      <c r="D33" s="86"/>
      <c r="E33" s="86"/>
      <c r="F33" s="86"/>
    </row>
    <row r="34" spans="1:6" x14ac:dyDescent="0.3">
      <c r="A34" s="83"/>
      <c r="B34" s="84"/>
      <c r="C34" s="85"/>
      <c r="D34" s="86"/>
      <c r="E34" s="86"/>
      <c r="F34" s="86"/>
    </row>
    <row r="35" spans="1:6" x14ac:dyDescent="0.3">
      <c r="A35" s="83"/>
      <c r="B35" s="84"/>
      <c r="C35" s="85"/>
      <c r="D35" s="86"/>
      <c r="E35" s="86"/>
      <c r="F35" s="86"/>
    </row>
    <row r="36" spans="1:6" x14ac:dyDescent="0.3">
      <c r="A36" s="83"/>
      <c r="B36" s="84"/>
      <c r="C36" s="85"/>
      <c r="D36" s="86"/>
      <c r="E36" s="86"/>
      <c r="F36" s="86"/>
    </row>
    <row r="37" spans="1:6" x14ac:dyDescent="0.3">
      <c r="A37" s="83"/>
      <c r="B37" s="84"/>
      <c r="C37" s="85"/>
      <c r="D37" s="86"/>
      <c r="E37" s="86"/>
      <c r="F37" s="86"/>
    </row>
    <row r="38" spans="1:6" x14ac:dyDescent="0.3">
      <c r="A38" s="83"/>
      <c r="B38" s="84"/>
      <c r="C38" s="85"/>
      <c r="D38" s="86"/>
      <c r="E38" s="86"/>
      <c r="F38" s="86"/>
    </row>
    <row r="39" spans="1:6" x14ac:dyDescent="0.3">
      <c r="A39" s="83"/>
      <c r="B39" s="87"/>
      <c r="C39" s="85"/>
      <c r="D39" s="86"/>
      <c r="E39" s="86"/>
      <c r="F39" s="86"/>
    </row>
    <row r="40" spans="1:6" x14ac:dyDescent="0.3">
      <c r="A40" s="83"/>
      <c r="B40" s="87"/>
      <c r="C40" s="85"/>
      <c r="D40" s="86"/>
      <c r="E40" s="86"/>
      <c r="F40" s="86"/>
    </row>
    <row r="41" spans="1:6" x14ac:dyDescent="0.3">
      <c r="A41" s="83"/>
      <c r="B41" s="87"/>
      <c r="C41" s="85"/>
      <c r="D41" s="86"/>
      <c r="E41" s="86"/>
      <c r="F41" s="86"/>
    </row>
    <row r="42" spans="1:6" x14ac:dyDescent="0.3">
      <c r="C42" s="85"/>
    </row>
    <row r="43" spans="1:6" x14ac:dyDescent="0.3">
      <c r="C43" s="85"/>
    </row>
    <row r="44" spans="1:6" x14ac:dyDescent="0.3">
      <c r="C44" s="85"/>
    </row>
    <row r="45" spans="1:6" x14ac:dyDescent="0.3">
      <c r="C45" s="85"/>
    </row>
    <row r="46" spans="1:6" x14ac:dyDescent="0.3">
      <c r="C46" s="85"/>
    </row>
    <row r="47" spans="1:6" x14ac:dyDescent="0.3">
      <c r="C47" s="85"/>
    </row>
    <row r="48" spans="1:6"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7" xr:uid="{6E043B89-60E6-4362-A6B7-D2324202873B}">
    <sortState xmlns:xlrd2="http://schemas.microsoft.com/office/spreadsheetml/2017/richdata2" ref="A2:H7">
      <sortCondition ref="A2:A7"/>
    </sortState>
  </autoFilter>
  <conditionalFormatting sqref="C2:C7">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8:C999">
    <cfRule type="expression" dxfId="16" priority="8">
      <formula>EXACT("Учебные пособия",C8)</formula>
    </cfRule>
    <cfRule type="expression" dxfId="15" priority="9">
      <formula>EXACT("Техника безопасности",C8)</formula>
    </cfRule>
    <cfRule type="expression" dxfId="14" priority="10">
      <formula>EXACT("Охрана труда",C8)</formula>
    </cfRule>
    <cfRule type="expression" dxfId="13" priority="11">
      <formula>EXACT("Программное обеспечение",C8)</formula>
    </cfRule>
    <cfRule type="expression" dxfId="12" priority="12">
      <formula>EXACT("Оборудование IT",C8)</formula>
    </cfRule>
    <cfRule type="expression" dxfId="11" priority="13">
      <formula>EXACT("Мебель",C8)</formula>
    </cfRule>
    <cfRule type="expression" dxfId="10" priority="14">
      <formula>EXACT("Оборудование",C8)</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14759D9D-DA17-4C92-8C89-3F9A5BEA213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67ACB2-BD7E-454D-8DB9-7F7A1A1E570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4"/>
  <sheetViews>
    <sheetView workbookViewId="0">
      <selection activeCell="B35" sqref="B35"/>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60" t="s">
        <v>73</v>
      </c>
      <c r="B1" s="60" t="s">
        <v>65</v>
      </c>
      <c r="C1" s="60" t="s">
        <v>66</v>
      </c>
      <c r="D1" s="60" t="s">
        <v>77</v>
      </c>
      <c r="E1" s="60" t="s">
        <v>67</v>
      </c>
      <c r="F1" s="60" t="s">
        <v>78</v>
      </c>
      <c r="G1" s="60" t="s">
        <v>46</v>
      </c>
      <c r="H1" s="60" t="s">
        <v>68</v>
      </c>
      <c r="I1" s="60" t="s">
        <v>69</v>
      </c>
      <c r="J1" s="42" t="str">
        <f>_xlfn.TEXTJOIN("
",TRUE,H2:H99)</f>
        <v>08.02.05 Строительство и эксплуатация автомобильных дорог и аэродромов
08.02.12 Строительство и эксплуатация автомобильных дорог, аэродромов и городских путей сообщения
23.01.06 Машинист дорожных и строительных машин
23.01.07 Машинист крана (крановщик)
08.02.05 Строительство и эксплуатация автомобильных дорог и аэродромов
08.02.12 Строительство и эксплуатация автомобильных дорог, аэродромов и городских путей сообщения
23.01.06 Машинист дорожных и строительных машин
23.02.04 Техническая эксплуатация подъемно-транспортных, строительных, дорожных машин и оборудования (по отраслям)
08.02.05 Строительство и эксплуатация автомобильных дорог и аэродромов
08.02.12 Строительство и эксплуатация автомобильных дорог, аэродромов и городских путей сообщения
23.01.06 Машинист дорожных и строительных машин
23.02.04 Техническая эксплуатация подъемно-транспортных, строительных, дорожных машин и оборудования (по отраслям)</v>
      </c>
    </row>
    <row r="2" spans="1:10" ht="72" x14ac:dyDescent="0.3">
      <c r="A2" s="62" t="s">
        <v>82</v>
      </c>
      <c r="B2" s="63">
        <v>2025</v>
      </c>
      <c r="C2" s="64" t="s">
        <v>83</v>
      </c>
      <c r="D2" s="64">
        <v>553</v>
      </c>
      <c r="E2" s="65" t="s">
        <v>84</v>
      </c>
      <c r="F2" s="66">
        <v>3</v>
      </c>
      <c r="G2" s="67" t="s">
        <v>85</v>
      </c>
      <c r="H2" s="68" t="s">
        <v>86</v>
      </c>
      <c r="I2" s="68" t="s">
        <v>87</v>
      </c>
    </row>
    <row r="3" spans="1:10" ht="86.4" x14ac:dyDescent="0.3">
      <c r="A3" s="62" t="s">
        <v>82</v>
      </c>
      <c r="B3" s="63">
        <v>2025</v>
      </c>
      <c r="C3" s="64" t="s">
        <v>83</v>
      </c>
      <c r="D3" s="64">
        <v>553</v>
      </c>
      <c r="E3" s="65" t="s">
        <v>84</v>
      </c>
      <c r="F3" s="66">
        <v>12</v>
      </c>
      <c r="G3" s="67" t="s">
        <v>88</v>
      </c>
      <c r="H3" s="68" t="s">
        <v>89</v>
      </c>
      <c r="I3" s="68" t="s">
        <v>87</v>
      </c>
    </row>
    <row r="4" spans="1:10" ht="86.4" x14ac:dyDescent="0.3">
      <c r="A4" s="62" t="s">
        <v>82</v>
      </c>
      <c r="B4" s="63">
        <v>2025</v>
      </c>
      <c r="C4" s="69" t="s">
        <v>90</v>
      </c>
      <c r="D4" s="70">
        <v>587</v>
      </c>
      <c r="E4" s="71" t="s">
        <v>91</v>
      </c>
      <c r="F4" s="66">
        <v>5</v>
      </c>
      <c r="G4" s="72" t="s">
        <v>92</v>
      </c>
      <c r="H4" s="68" t="s">
        <v>89</v>
      </c>
      <c r="I4" s="68" t="s">
        <v>87</v>
      </c>
    </row>
  </sheetData>
  <conditionalFormatting sqref="D2:D4">
    <cfRule type="colorScale" priority="3">
      <colorScale>
        <cfvo type="min"/>
        <cfvo type="percentile" val="50"/>
        <cfvo type="max"/>
        <color rgb="FF63BE7B"/>
        <color rgb="FFFFEB84"/>
        <color rgb="FFF8696B"/>
      </colorScale>
    </cfRule>
  </conditionalFormatting>
  <conditionalFormatting sqref="I2:I4">
    <cfRule type="containsText" dxfId="7" priority="1" operator="containsText" text="(2024)">
      <formula>NOT(ISERROR(SEARCH("(2024)",I2)))</formula>
    </cfRule>
  </conditionalFormatting>
  <hyperlinks>
    <hyperlink ref="E2" r:id="rId1" xr:uid="{BBBDF7F7-6DF4-4FA6-A293-4C29E7DDB21A}"/>
    <hyperlink ref="E3" r:id="rId2" xr:uid="{56ED054E-739B-4CC2-819E-9A589B7EFD2A}"/>
    <hyperlink ref="E4" r:id="rId3" xr:uid="{4E768278-E1B6-447B-829E-8B6E04BB1B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18"/>
  <sheetViews>
    <sheetView topLeftCell="A62" workbookViewId="0">
      <selection activeCell="B35" sqref="B35"/>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3" t="s">
        <v>94</v>
      </c>
      <c r="B1" s="123"/>
      <c r="C1" s="123"/>
      <c r="D1" s="123"/>
      <c r="E1" s="123"/>
      <c r="F1" s="123"/>
      <c r="G1" s="123"/>
      <c r="H1" s="123"/>
    </row>
    <row r="2" spans="1:8" ht="21" customHeight="1" x14ac:dyDescent="0.3">
      <c r="A2" s="124" t="s">
        <v>95</v>
      </c>
      <c r="B2" s="124"/>
      <c r="C2" s="124"/>
      <c r="D2" s="124"/>
      <c r="E2" s="124"/>
      <c r="F2" s="124"/>
      <c r="G2" s="124"/>
      <c r="H2" s="124"/>
    </row>
    <row r="3" spans="1:8" ht="15.75" customHeight="1" x14ac:dyDescent="0.3">
      <c r="A3" s="125" t="s">
        <v>96</v>
      </c>
      <c r="B3" s="125"/>
      <c r="C3" s="125"/>
      <c r="D3" s="125"/>
      <c r="E3" s="125"/>
      <c r="F3" s="125"/>
      <c r="G3" s="125"/>
      <c r="H3" s="125"/>
    </row>
    <row r="4" spans="1:8" ht="15" customHeight="1" x14ac:dyDescent="0.3">
      <c r="A4" s="126" t="s">
        <v>97</v>
      </c>
      <c r="B4" s="126"/>
      <c r="C4" s="126"/>
      <c r="D4" s="126"/>
      <c r="E4" s="126"/>
      <c r="F4" s="126"/>
      <c r="G4" s="126"/>
      <c r="H4" s="126"/>
    </row>
    <row r="5" spans="1:8" ht="15" customHeight="1" x14ac:dyDescent="0.3">
      <c r="A5" s="126" t="s">
        <v>98</v>
      </c>
      <c r="B5" s="126"/>
      <c r="C5" s="126"/>
      <c r="D5" s="126"/>
      <c r="E5" s="126"/>
      <c r="F5" s="126"/>
      <c r="G5" s="126"/>
      <c r="H5" s="126"/>
    </row>
    <row r="6" spans="1:8" ht="15" customHeight="1" x14ac:dyDescent="0.3">
      <c r="A6" s="127" t="s">
        <v>99</v>
      </c>
      <c r="B6" s="127"/>
      <c r="C6" s="127"/>
      <c r="D6" s="127"/>
      <c r="E6" s="127"/>
      <c r="F6" s="127"/>
      <c r="G6" s="127"/>
      <c r="H6" s="127"/>
    </row>
    <row r="7" spans="1:8" ht="18.600000000000001" x14ac:dyDescent="0.3">
      <c r="A7" s="73">
        <v>3</v>
      </c>
      <c r="B7" s="73" t="s">
        <v>46</v>
      </c>
      <c r="C7" s="132" t="s">
        <v>85</v>
      </c>
      <c r="D7" s="132"/>
      <c r="E7" s="132"/>
      <c r="F7" s="132"/>
      <c r="G7" s="132"/>
      <c r="H7" s="132"/>
    </row>
    <row r="8" spans="1:8" ht="18.600000000000001" x14ac:dyDescent="0.3">
      <c r="A8" s="132" t="s">
        <v>100</v>
      </c>
      <c r="B8" s="132"/>
      <c r="C8" s="132" t="s">
        <v>101</v>
      </c>
      <c r="D8" s="132"/>
      <c r="E8" s="132"/>
      <c r="F8" s="132"/>
      <c r="G8" s="132"/>
      <c r="H8" s="132"/>
    </row>
    <row r="9" spans="1:8" ht="18.600000000000001" x14ac:dyDescent="0.3">
      <c r="A9" s="132" t="s">
        <v>47</v>
      </c>
      <c r="B9" s="132"/>
      <c r="C9" s="132">
        <f>D34</f>
        <v>28</v>
      </c>
      <c r="D9" s="132"/>
      <c r="E9" s="132"/>
      <c r="F9" s="132"/>
      <c r="G9" s="132"/>
      <c r="H9" s="132"/>
    </row>
    <row r="10" spans="1:8" ht="18.600000000000001" x14ac:dyDescent="0.3">
      <c r="A10" s="132" t="s">
        <v>48</v>
      </c>
      <c r="B10" s="132"/>
      <c r="C10" s="132" t="s">
        <v>102</v>
      </c>
      <c r="D10" s="132"/>
      <c r="E10" s="132"/>
      <c r="F10" s="132"/>
      <c r="G10" s="132"/>
      <c r="H10" s="132"/>
    </row>
    <row r="11" spans="1:8" x14ac:dyDescent="0.3">
      <c r="A11" s="128" t="s">
        <v>13</v>
      </c>
      <c r="B11" s="128"/>
      <c r="C11" s="128"/>
      <c r="D11" s="129"/>
      <c r="E11" s="128"/>
      <c r="F11" s="128"/>
      <c r="G11" s="128"/>
      <c r="H11" s="129"/>
    </row>
    <row r="12" spans="1:8" x14ac:dyDescent="0.3">
      <c r="A12" s="130" t="s">
        <v>103</v>
      </c>
      <c r="B12" s="130"/>
      <c r="C12" s="130"/>
      <c r="D12" s="131"/>
      <c r="E12" s="130"/>
      <c r="F12" s="130"/>
      <c r="G12" s="130"/>
      <c r="H12" s="131"/>
    </row>
    <row r="13" spans="1:8" x14ac:dyDescent="0.3">
      <c r="A13" s="130" t="s">
        <v>104</v>
      </c>
      <c r="B13" s="130"/>
      <c r="C13" s="130"/>
      <c r="D13" s="131"/>
      <c r="E13" s="130"/>
      <c r="F13" s="130"/>
      <c r="G13" s="130"/>
      <c r="H13" s="131"/>
    </row>
    <row r="14" spans="1:8" x14ac:dyDescent="0.3">
      <c r="A14" s="130" t="s">
        <v>105</v>
      </c>
      <c r="B14" s="130"/>
      <c r="C14" s="130"/>
      <c r="D14" s="131"/>
      <c r="E14" s="130"/>
      <c r="F14" s="130"/>
      <c r="G14" s="130"/>
      <c r="H14" s="131"/>
    </row>
    <row r="15" spans="1:8" x14ac:dyDescent="0.3">
      <c r="A15" s="130" t="s">
        <v>106</v>
      </c>
      <c r="B15" s="130"/>
      <c r="C15" s="130"/>
      <c r="D15" s="131"/>
      <c r="E15" s="130"/>
      <c r="F15" s="130"/>
      <c r="G15" s="130"/>
      <c r="H15" s="131"/>
    </row>
    <row r="16" spans="1:8" x14ac:dyDescent="0.3">
      <c r="A16" s="130" t="s">
        <v>107</v>
      </c>
      <c r="B16" s="130"/>
      <c r="C16" s="130"/>
      <c r="D16" s="131"/>
      <c r="E16" s="130"/>
      <c r="F16" s="130"/>
      <c r="G16" s="130"/>
      <c r="H16" s="131"/>
    </row>
    <row r="17" spans="1:8" x14ac:dyDescent="0.3">
      <c r="A17" s="130" t="s">
        <v>108</v>
      </c>
      <c r="B17" s="130"/>
      <c r="C17" s="130"/>
      <c r="D17" s="131"/>
      <c r="E17" s="130"/>
      <c r="F17" s="130"/>
      <c r="G17" s="130"/>
      <c r="H17" s="131"/>
    </row>
    <row r="18" spans="1:8" x14ac:dyDescent="0.3">
      <c r="A18" s="130" t="s">
        <v>109</v>
      </c>
      <c r="B18" s="130"/>
      <c r="C18" s="130"/>
      <c r="D18" s="131"/>
      <c r="E18" s="130"/>
      <c r="F18" s="130"/>
      <c r="G18" s="130"/>
      <c r="H18" s="131"/>
    </row>
    <row r="19" spans="1:8" x14ac:dyDescent="0.3">
      <c r="A19" s="130" t="s">
        <v>110</v>
      </c>
      <c r="B19" s="130"/>
      <c r="C19" s="130"/>
      <c r="D19" s="131"/>
      <c r="E19" s="130"/>
      <c r="F19" s="130"/>
      <c r="G19" s="130"/>
      <c r="H19" s="131"/>
    </row>
    <row r="20" spans="1:8" x14ac:dyDescent="0.3">
      <c r="A20" s="134" t="s">
        <v>12</v>
      </c>
      <c r="B20" s="134"/>
      <c r="C20" s="134"/>
      <c r="D20" s="134"/>
      <c r="E20" s="134"/>
      <c r="F20" s="134"/>
      <c r="G20" s="134"/>
      <c r="H20" s="134"/>
    </row>
    <row r="21" spans="1:8" ht="41.4" x14ac:dyDescent="0.3">
      <c r="A21" s="74" t="s">
        <v>0</v>
      </c>
      <c r="B21" s="74" t="s">
        <v>111</v>
      </c>
      <c r="C21" s="74" t="s">
        <v>10</v>
      </c>
      <c r="D21" s="135" t="s">
        <v>2</v>
      </c>
      <c r="E21" s="135"/>
      <c r="F21" s="135"/>
      <c r="G21" s="74" t="s">
        <v>56</v>
      </c>
      <c r="H21" s="74" t="s">
        <v>112</v>
      </c>
    </row>
    <row r="22" spans="1:8" ht="55.2" x14ac:dyDescent="0.3">
      <c r="A22" s="75">
        <v>1</v>
      </c>
      <c r="B22" s="75" t="s">
        <v>113</v>
      </c>
      <c r="C22" s="75" t="s">
        <v>114</v>
      </c>
      <c r="D22" s="133" t="s">
        <v>11</v>
      </c>
      <c r="E22" s="133"/>
      <c r="F22" s="133"/>
      <c r="G22" s="75">
        <v>2</v>
      </c>
      <c r="H22" s="75" t="s">
        <v>115</v>
      </c>
    </row>
    <row r="23" spans="1:8" ht="41.4" x14ac:dyDescent="0.3">
      <c r="A23" s="75">
        <v>2</v>
      </c>
      <c r="B23" s="75" t="s">
        <v>116</v>
      </c>
      <c r="C23" s="75" t="s">
        <v>117</v>
      </c>
      <c r="D23" s="133" t="s">
        <v>5</v>
      </c>
      <c r="E23" s="133"/>
      <c r="F23" s="133"/>
      <c r="G23" s="75">
        <v>2</v>
      </c>
      <c r="H23" s="75" t="s">
        <v>115</v>
      </c>
    </row>
    <row r="24" spans="1:8" ht="409.6" x14ac:dyDescent="0.3">
      <c r="A24" s="75">
        <v>3</v>
      </c>
      <c r="B24" s="75" t="s">
        <v>118</v>
      </c>
      <c r="C24" s="75" t="s">
        <v>119</v>
      </c>
      <c r="D24" s="133" t="s">
        <v>5</v>
      </c>
      <c r="E24" s="133"/>
      <c r="F24" s="133"/>
      <c r="G24" s="75">
        <v>5</v>
      </c>
      <c r="H24" s="75" t="s">
        <v>115</v>
      </c>
    </row>
    <row r="25" spans="1:8" ht="55.2" x14ac:dyDescent="0.3">
      <c r="A25" s="75">
        <v>4</v>
      </c>
      <c r="B25" s="75" t="s">
        <v>120</v>
      </c>
      <c r="C25" s="75" t="s">
        <v>114</v>
      </c>
      <c r="D25" s="133" t="s">
        <v>11</v>
      </c>
      <c r="E25" s="133"/>
      <c r="F25" s="133"/>
      <c r="G25" s="75">
        <v>1</v>
      </c>
      <c r="H25" s="75" t="s">
        <v>121</v>
      </c>
    </row>
    <row r="26" spans="1:8" ht="27.6" x14ac:dyDescent="0.3">
      <c r="A26" s="75">
        <v>5</v>
      </c>
      <c r="B26" s="75" t="s">
        <v>122</v>
      </c>
      <c r="C26" s="75" t="s">
        <v>123</v>
      </c>
      <c r="D26" s="133" t="s">
        <v>81</v>
      </c>
      <c r="E26" s="133"/>
      <c r="F26" s="133"/>
      <c r="G26" s="75">
        <v>2</v>
      </c>
      <c r="H26" s="75" t="s">
        <v>121</v>
      </c>
    </row>
    <row r="27" spans="1:8" ht="27.6" x14ac:dyDescent="0.3">
      <c r="A27" s="75">
        <v>6</v>
      </c>
      <c r="B27" s="75" t="s">
        <v>124</v>
      </c>
      <c r="C27" s="75" t="s">
        <v>123</v>
      </c>
      <c r="D27" s="133" t="s">
        <v>81</v>
      </c>
      <c r="E27" s="133"/>
      <c r="F27" s="133"/>
      <c r="G27" s="75">
        <v>2</v>
      </c>
      <c r="H27" s="75" t="s">
        <v>121</v>
      </c>
    </row>
    <row r="28" spans="1:8" ht="27.6" x14ac:dyDescent="0.3">
      <c r="A28" s="75">
        <v>7</v>
      </c>
      <c r="B28" s="75" t="s">
        <v>125</v>
      </c>
      <c r="C28" s="75" t="s">
        <v>123</v>
      </c>
      <c r="D28" s="133" t="s">
        <v>81</v>
      </c>
      <c r="E28" s="133"/>
      <c r="F28" s="133"/>
      <c r="G28" s="75">
        <v>1</v>
      </c>
      <c r="H28" s="75" t="s">
        <v>121</v>
      </c>
    </row>
    <row r="29" spans="1:8" ht="27.6" x14ac:dyDescent="0.3">
      <c r="A29" s="75">
        <v>8</v>
      </c>
      <c r="B29" s="75" t="s">
        <v>122</v>
      </c>
      <c r="C29" s="75" t="s">
        <v>123</v>
      </c>
      <c r="D29" s="133" t="s">
        <v>81</v>
      </c>
      <c r="E29" s="133"/>
      <c r="F29" s="133"/>
      <c r="G29" s="75">
        <v>1</v>
      </c>
      <c r="H29" s="75" t="s">
        <v>121</v>
      </c>
    </row>
    <row r="30" spans="1:8" ht="55.2" x14ac:dyDescent="0.3">
      <c r="A30" s="75">
        <v>9</v>
      </c>
      <c r="B30" s="75" t="s">
        <v>126</v>
      </c>
      <c r="C30" s="75" t="s">
        <v>127</v>
      </c>
      <c r="D30" s="133" t="s">
        <v>7</v>
      </c>
      <c r="E30" s="133"/>
      <c r="F30" s="133"/>
      <c r="G30" s="75">
        <v>1</v>
      </c>
      <c r="H30" s="75" t="s">
        <v>115</v>
      </c>
    </row>
    <row r="31" spans="1:8" x14ac:dyDescent="0.3">
      <c r="A31" s="75">
        <v>10</v>
      </c>
      <c r="B31" s="75" t="s">
        <v>41</v>
      </c>
      <c r="C31" s="75" t="s">
        <v>128</v>
      </c>
      <c r="D31" s="133" t="s">
        <v>7</v>
      </c>
      <c r="E31" s="133"/>
      <c r="F31" s="133"/>
      <c r="G31" s="75">
        <v>20</v>
      </c>
      <c r="H31" s="75" t="s">
        <v>115</v>
      </c>
    </row>
    <row r="32" spans="1:8" ht="69" x14ac:dyDescent="0.3">
      <c r="A32" s="75">
        <v>11</v>
      </c>
      <c r="B32" s="75" t="s">
        <v>129</v>
      </c>
      <c r="C32" s="75" t="s">
        <v>130</v>
      </c>
      <c r="D32" s="133" t="s">
        <v>7</v>
      </c>
      <c r="E32" s="133"/>
      <c r="F32" s="133"/>
      <c r="G32" s="75">
        <v>20</v>
      </c>
      <c r="H32" s="75" t="s">
        <v>115</v>
      </c>
    </row>
    <row r="33" spans="1:8" x14ac:dyDescent="0.3">
      <c r="A33" s="134" t="s">
        <v>131</v>
      </c>
      <c r="B33" s="134"/>
      <c r="C33" s="134"/>
      <c r="D33" s="134"/>
      <c r="E33" s="134"/>
      <c r="F33" s="134"/>
      <c r="G33" s="134"/>
      <c r="H33" s="134"/>
    </row>
    <row r="34" spans="1:8" x14ac:dyDescent="0.3">
      <c r="A34" s="136" t="s">
        <v>132</v>
      </c>
      <c r="B34" s="136"/>
      <c r="C34" s="136"/>
      <c r="D34" s="136">
        <v>28</v>
      </c>
      <c r="E34" s="136"/>
      <c r="F34" s="136"/>
      <c r="G34" s="136"/>
      <c r="H34" s="136"/>
    </row>
    <row r="35" spans="1:8" ht="41.4" x14ac:dyDescent="0.3">
      <c r="A35" s="74" t="s">
        <v>0</v>
      </c>
      <c r="B35" s="74" t="s">
        <v>111</v>
      </c>
      <c r="C35" s="74" t="s">
        <v>10</v>
      </c>
      <c r="D35" s="74" t="s">
        <v>2</v>
      </c>
      <c r="E35" s="74" t="s">
        <v>57</v>
      </c>
      <c r="F35" s="74" t="s">
        <v>58</v>
      </c>
      <c r="G35" s="74" t="s">
        <v>56</v>
      </c>
      <c r="H35" s="74" t="s">
        <v>112</v>
      </c>
    </row>
    <row r="36" spans="1:8" ht="27.6" x14ac:dyDescent="0.3">
      <c r="A36" s="75">
        <v>1</v>
      </c>
      <c r="B36" s="75" t="s">
        <v>133</v>
      </c>
      <c r="C36" s="75" t="s">
        <v>134</v>
      </c>
      <c r="D36" s="75" t="s">
        <v>7</v>
      </c>
      <c r="E36" s="75">
        <v>1</v>
      </c>
      <c r="F36" s="75" t="s">
        <v>135</v>
      </c>
      <c r="G36" s="75">
        <v>14</v>
      </c>
      <c r="H36" s="75" t="s">
        <v>115</v>
      </c>
    </row>
    <row r="37" spans="1:8" ht="69" x14ac:dyDescent="0.3">
      <c r="A37" s="75">
        <v>2</v>
      </c>
      <c r="B37" s="75" t="s">
        <v>129</v>
      </c>
      <c r="C37" s="75" t="s">
        <v>136</v>
      </c>
      <c r="D37" s="75" t="s">
        <v>7</v>
      </c>
      <c r="E37" s="75">
        <v>1</v>
      </c>
      <c r="F37" s="75" t="s">
        <v>137</v>
      </c>
      <c r="G37" s="75">
        <v>28</v>
      </c>
      <c r="H37" s="75" t="s">
        <v>115</v>
      </c>
    </row>
    <row r="38" spans="1:8" x14ac:dyDescent="0.3">
      <c r="A38" s="134" t="s">
        <v>15</v>
      </c>
      <c r="B38" s="134"/>
      <c r="C38" s="134"/>
      <c r="D38" s="134"/>
      <c r="E38" s="134"/>
      <c r="F38" s="134"/>
      <c r="G38" s="134"/>
      <c r="H38" s="134"/>
    </row>
    <row r="39" spans="1:8" ht="41.4" x14ac:dyDescent="0.3">
      <c r="A39" s="74" t="s">
        <v>0</v>
      </c>
      <c r="B39" s="74" t="s">
        <v>111</v>
      </c>
      <c r="C39" s="74" t="s">
        <v>10</v>
      </c>
      <c r="D39" s="135" t="s">
        <v>2</v>
      </c>
      <c r="E39" s="135"/>
      <c r="F39" s="135"/>
      <c r="G39" s="74" t="s">
        <v>56</v>
      </c>
      <c r="H39" s="74" t="s">
        <v>112</v>
      </c>
    </row>
    <row r="40" spans="1:8" ht="27.6" x14ac:dyDescent="0.3">
      <c r="A40" s="75">
        <v>1</v>
      </c>
      <c r="B40" s="75" t="s">
        <v>41</v>
      </c>
      <c r="C40" s="75" t="s">
        <v>138</v>
      </c>
      <c r="D40" s="133" t="s">
        <v>7</v>
      </c>
      <c r="E40" s="133"/>
      <c r="F40" s="133"/>
      <c r="G40" s="75">
        <v>2</v>
      </c>
      <c r="H40" s="75" t="s">
        <v>115</v>
      </c>
    </row>
    <row r="41" spans="1:8" ht="124.2" x14ac:dyDescent="0.3">
      <c r="A41" s="75">
        <v>2</v>
      </c>
      <c r="B41" s="75" t="s">
        <v>139</v>
      </c>
      <c r="C41" s="75" t="s">
        <v>140</v>
      </c>
      <c r="D41" s="133" t="s">
        <v>7</v>
      </c>
      <c r="E41" s="133"/>
      <c r="F41" s="133"/>
      <c r="G41" s="75">
        <v>2</v>
      </c>
      <c r="H41" s="75" t="s">
        <v>115</v>
      </c>
    </row>
    <row r="42" spans="1:8" x14ac:dyDescent="0.3">
      <c r="A42" s="134" t="s">
        <v>14</v>
      </c>
      <c r="B42" s="134"/>
      <c r="C42" s="134"/>
      <c r="D42" s="134"/>
      <c r="E42" s="134"/>
      <c r="F42" s="134"/>
      <c r="G42" s="134"/>
      <c r="H42" s="134"/>
    </row>
    <row r="43" spans="1:8" ht="41.4" x14ac:dyDescent="0.3">
      <c r="A43" s="74" t="s">
        <v>0</v>
      </c>
      <c r="B43" s="74" t="s">
        <v>111</v>
      </c>
      <c r="C43" s="74" t="s">
        <v>10</v>
      </c>
      <c r="D43" s="135" t="s">
        <v>2</v>
      </c>
      <c r="E43" s="135"/>
      <c r="F43" s="135"/>
      <c r="G43" s="74" t="s">
        <v>56</v>
      </c>
      <c r="H43" s="74" t="s">
        <v>112</v>
      </c>
    </row>
    <row r="44" spans="1:8" ht="69" x14ac:dyDescent="0.3">
      <c r="A44" s="75">
        <v>1</v>
      </c>
      <c r="B44" s="75" t="s">
        <v>141</v>
      </c>
      <c r="C44" s="75" t="s">
        <v>142</v>
      </c>
      <c r="D44" s="133" t="s">
        <v>76</v>
      </c>
      <c r="E44" s="133"/>
      <c r="F44" s="133"/>
      <c r="G44" s="75">
        <v>2</v>
      </c>
      <c r="H44" s="75" t="s">
        <v>121</v>
      </c>
    </row>
    <row r="45" spans="1:8" x14ac:dyDescent="0.3">
      <c r="A45" s="75">
        <v>2</v>
      </c>
      <c r="B45" s="75" t="s">
        <v>143</v>
      </c>
      <c r="C45" s="75" t="s">
        <v>144</v>
      </c>
      <c r="D45" s="133" t="s">
        <v>9</v>
      </c>
      <c r="E45" s="133"/>
      <c r="F45" s="133"/>
      <c r="G45" s="75">
        <v>2</v>
      </c>
      <c r="H45" s="75" t="s">
        <v>121</v>
      </c>
    </row>
    <row r="46" spans="1:8" ht="303.60000000000002" x14ac:dyDescent="0.3">
      <c r="A46" s="75">
        <v>3</v>
      </c>
      <c r="B46" s="75" t="s">
        <v>145</v>
      </c>
      <c r="C46" s="75" t="s">
        <v>146</v>
      </c>
      <c r="D46" s="133" t="s">
        <v>76</v>
      </c>
      <c r="E46" s="133"/>
      <c r="F46" s="133"/>
      <c r="G46" s="75">
        <v>2</v>
      </c>
      <c r="H46" s="75" t="s">
        <v>121</v>
      </c>
    </row>
    <row r="47" spans="1:8" ht="18.600000000000001" x14ac:dyDescent="0.3">
      <c r="A47" s="73">
        <v>12</v>
      </c>
      <c r="B47" s="73" t="s">
        <v>46</v>
      </c>
      <c r="C47" s="132" t="s">
        <v>88</v>
      </c>
      <c r="D47" s="132"/>
      <c r="E47" s="132"/>
      <c r="F47" s="132"/>
      <c r="G47" s="132"/>
      <c r="H47" s="132"/>
    </row>
    <row r="48" spans="1:8" ht="18.600000000000001" x14ac:dyDescent="0.3">
      <c r="A48" s="132" t="s">
        <v>100</v>
      </c>
      <c r="B48" s="132"/>
      <c r="C48" s="132" t="s">
        <v>101</v>
      </c>
      <c r="D48" s="132"/>
      <c r="E48" s="132"/>
      <c r="F48" s="132"/>
      <c r="G48" s="132"/>
      <c r="H48" s="132"/>
    </row>
    <row r="49" spans="1:8" ht="18.600000000000001" x14ac:dyDescent="0.3">
      <c r="A49" s="132" t="s">
        <v>47</v>
      </c>
      <c r="B49" s="132"/>
      <c r="C49" s="132"/>
      <c r="D49" s="132"/>
      <c r="E49" s="132"/>
      <c r="F49" s="132"/>
      <c r="G49" s="132"/>
      <c r="H49" s="132"/>
    </row>
    <row r="50" spans="1:8" ht="18.600000000000001" x14ac:dyDescent="0.3">
      <c r="A50" s="132" t="s">
        <v>48</v>
      </c>
      <c r="B50" s="132"/>
      <c r="C50" s="132" t="s">
        <v>147</v>
      </c>
      <c r="D50" s="132"/>
      <c r="E50" s="132"/>
      <c r="F50" s="132"/>
      <c r="G50" s="132"/>
      <c r="H50" s="132"/>
    </row>
    <row r="51" spans="1:8" x14ac:dyDescent="0.3">
      <c r="A51" s="128" t="s">
        <v>13</v>
      </c>
      <c r="B51" s="128"/>
      <c r="C51" s="128"/>
      <c r="D51" s="129"/>
      <c r="E51" s="128"/>
      <c r="F51" s="128"/>
      <c r="G51" s="128"/>
      <c r="H51" s="129"/>
    </row>
    <row r="52" spans="1:8" x14ac:dyDescent="0.3">
      <c r="A52" s="130" t="s">
        <v>148</v>
      </c>
      <c r="B52" s="130"/>
      <c r="C52" s="130"/>
      <c r="D52" s="131"/>
      <c r="E52" s="130"/>
      <c r="F52" s="130"/>
      <c r="G52" s="130"/>
      <c r="H52" s="131"/>
    </row>
    <row r="53" spans="1:8" x14ac:dyDescent="0.3">
      <c r="A53" s="130" t="s">
        <v>104</v>
      </c>
      <c r="B53" s="130"/>
      <c r="C53" s="130"/>
      <c r="D53" s="131"/>
      <c r="E53" s="130"/>
      <c r="F53" s="130"/>
      <c r="G53" s="130"/>
      <c r="H53" s="131"/>
    </row>
    <row r="54" spans="1:8" x14ac:dyDescent="0.3">
      <c r="A54" s="130" t="s">
        <v>105</v>
      </c>
      <c r="B54" s="130"/>
      <c r="C54" s="130"/>
      <c r="D54" s="131"/>
      <c r="E54" s="130"/>
      <c r="F54" s="130"/>
      <c r="G54" s="130"/>
      <c r="H54" s="131"/>
    </row>
    <row r="55" spans="1:8" x14ac:dyDescent="0.3">
      <c r="A55" s="130" t="s">
        <v>106</v>
      </c>
      <c r="B55" s="130"/>
      <c r="C55" s="130"/>
      <c r="D55" s="131"/>
      <c r="E55" s="130"/>
      <c r="F55" s="130"/>
      <c r="G55" s="130"/>
      <c r="H55" s="131"/>
    </row>
    <row r="56" spans="1:8" x14ac:dyDescent="0.3">
      <c r="A56" s="130" t="s">
        <v>149</v>
      </c>
      <c r="B56" s="130"/>
      <c r="C56" s="130"/>
      <c r="D56" s="131"/>
      <c r="E56" s="130"/>
      <c r="F56" s="130"/>
      <c r="G56" s="130"/>
      <c r="H56" s="131"/>
    </row>
    <row r="57" spans="1:8" x14ac:dyDescent="0.3">
      <c r="A57" s="130" t="s">
        <v>150</v>
      </c>
      <c r="B57" s="130"/>
      <c r="C57" s="130"/>
      <c r="D57" s="131"/>
      <c r="E57" s="130"/>
      <c r="F57" s="130"/>
      <c r="G57" s="130"/>
      <c r="H57" s="131"/>
    </row>
    <row r="58" spans="1:8" x14ac:dyDescent="0.3">
      <c r="A58" s="130" t="s">
        <v>109</v>
      </c>
      <c r="B58" s="130"/>
      <c r="C58" s="130"/>
      <c r="D58" s="131"/>
      <c r="E58" s="130"/>
      <c r="F58" s="130"/>
      <c r="G58" s="130"/>
      <c r="H58" s="131"/>
    </row>
    <row r="59" spans="1:8" x14ac:dyDescent="0.3">
      <c r="A59" s="130" t="s">
        <v>110</v>
      </c>
      <c r="B59" s="130"/>
      <c r="C59" s="130"/>
      <c r="D59" s="131"/>
      <c r="E59" s="130"/>
      <c r="F59" s="130"/>
      <c r="G59" s="130"/>
      <c r="H59" s="131"/>
    </row>
    <row r="60" spans="1:8" x14ac:dyDescent="0.3">
      <c r="A60" s="134" t="s">
        <v>12</v>
      </c>
      <c r="B60" s="134"/>
      <c r="C60" s="134"/>
      <c r="D60" s="134"/>
      <c r="E60" s="134"/>
      <c r="F60" s="134"/>
      <c r="G60" s="134"/>
      <c r="H60" s="134"/>
    </row>
    <row r="61" spans="1:8" ht="41.4" x14ac:dyDescent="0.3">
      <c r="A61" s="74" t="s">
        <v>0</v>
      </c>
      <c r="B61" s="74" t="s">
        <v>111</v>
      </c>
      <c r="C61" s="74" t="s">
        <v>10</v>
      </c>
      <c r="D61" s="135" t="s">
        <v>2</v>
      </c>
      <c r="E61" s="135"/>
      <c r="F61" s="135"/>
      <c r="G61" s="74" t="s">
        <v>56</v>
      </c>
      <c r="H61" s="74" t="s">
        <v>112</v>
      </c>
    </row>
    <row r="62" spans="1:8" ht="409.6" x14ac:dyDescent="0.3">
      <c r="A62" s="75">
        <v>1</v>
      </c>
      <c r="B62" s="75" t="s">
        <v>151</v>
      </c>
      <c r="C62" s="75" t="s">
        <v>152</v>
      </c>
      <c r="D62" s="133" t="s">
        <v>11</v>
      </c>
      <c r="E62" s="133"/>
      <c r="F62" s="133"/>
      <c r="G62" s="75">
        <v>1</v>
      </c>
      <c r="H62" s="75" t="s">
        <v>115</v>
      </c>
    </row>
    <row r="63" spans="1:8" ht="234.6" x14ac:dyDescent="0.3">
      <c r="A63" s="75">
        <v>2</v>
      </c>
      <c r="B63" s="75" t="s">
        <v>153</v>
      </c>
      <c r="C63" s="75" t="s">
        <v>154</v>
      </c>
      <c r="D63" s="133" t="s">
        <v>11</v>
      </c>
      <c r="E63" s="133"/>
      <c r="F63" s="133"/>
      <c r="G63" s="75">
        <v>1</v>
      </c>
      <c r="H63" s="75" t="s">
        <v>115</v>
      </c>
    </row>
    <row r="64" spans="1:8" ht="409.6" thickBot="1" x14ac:dyDescent="0.35">
      <c r="A64" s="75">
        <v>3</v>
      </c>
      <c r="B64" s="75" t="s">
        <v>155</v>
      </c>
      <c r="C64" s="75" t="s">
        <v>156</v>
      </c>
      <c r="D64" s="133" t="s">
        <v>11</v>
      </c>
      <c r="E64" s="133"/>
      <c r="F64" s="133"/>
      <c r="G64" s="75">
        <v>1</v>
      </c>
      <c r="H64" s="75" t="s">
        <v>115</v>
      </c>
    </row>
    <row r="65" spans="1:8" ht="19.649999999999999" customHeight="1" x14ac:dyDescent="0.3">
      <c r="A65" s="123" t="s">
        <v>94</v>
      </c>
      <c r="B65" s="123"/>
      <c r="C65" s="123"/>
      <c r="D65" s="123"/>
      <c r="E65" s="123"/>
      <c r="F65" s="123"/>
      <c r="G65" s="123"/>
      <c r="H65" s="123"/>
    </row>
    <row r="66" spans="1:8" ht="21" customHeight="1" x14ac:dyDescent="0.3">
      <c r="A66" s="124" t="s">
        <v>157</v>
      </c>
      <c r="B66" s="124"/>
      <c r="C66" s="124"/>
      <c r="D66" s="124"/>
      <c r="E66" s="124"/>
      <c r="F66" s="124"/>
      <c r="G66" s="124"/>
      <c r="H66" s="124"/>
    </row>
    <row r="67" spans="1:8" ht="15.75" customHeight="1" x14ac:dyDescent="0.3">
      <c r="A67" s="125" t="s">
        <v>96</v>
      </c>
      <c r="B67" s="125"/>
      <c r="C67" s="125"/>
      <c r="D67" s="125"/>
      <c r="E67" s="125"/>
      <c r="F67" s="125"/>
      <c r="G67" s="125"/>
      <c r="H67" s="125"/>
    </row>
    <row r="68" spans="1:8" ht="15" customHeight="1" x14ac:dyDescent="0.3">
      <c r="A68" s="126" t="s">
        <v>158</v>
      </c>
      <c r="B68" s="126"/>
      <c r="C68" s="126"/>
      <c r="D68" s="126"/>
      <c r="E68" s="126"/>
      <c r="F68" s="126"/>
      <c r="G68" s="126"/>
      <c r="H68" s="126"/>
    </row>
    <row r="69" spans="1:8" ht="15" customHeight="1" x14ac:dyDescent="0.3">
      <c r="A69" s="126" t="s">
        <v>98</v>
      </c>
      <c r="B69" s="126"/>
      <c r="C69" s="126"/>
      <c r="D69" s="126"/>
      <c r="E69" s="126"/>
      <c r="F69" s="126"/>
      <c r="G69" s="126"/>
      <c r="H69" s="126"/>
    </row>
    <row r="70" spans="1:8" ht="15" customHeight="1" x14ac:dyDescent="0.3">
      <c r="A70" s="127" t="s">
        <v>159</v>
      </c>
      <c r="B70" s="127"/>
      <c r="C70" s="127"/>
      <c r="D70" s="127"/>
      <c r="E70" s="127"/>
      <c r="F70" s="127"/>
      <c r="G70" s="127"/>
      <c r="H70" s="127"/>
    </row>
    <row r="71" spans="1:8" ht="18.600000000000001" x14ac:dyDescent="0.3">
      <c r="A71" s="73">
        <v>5</v>
      </c>
      <c r="B71" s="73" t="s">
        <v>46</v>
      </c>
      <c r="C71" s="132" t="s">
        <v>92</v>
      </c>
      <c r="D71" s="132"/>
      <c r="E71" s="132"/>
      <c r="F71" s="132"/>
      <c r="G71" s="132"/>
      <c r="H71" s="132"/>
    </row>
    <row r="72" spans="1:8" ht="18.600000000000001" x14ac:dyDescent="0.3">
      <c r="A72" s="132" t="s">
        <v>100</v>
      </c>
      <c r="B72" s="132"/>
      <c r="C72" s="132" t="s">
        <v>160</v>
      </c>
      <c r="D72" s="132"/>
      <c r="E72" s="132"/>
      <c r="F72" s="132"/>
      <c r="G72" s="132"/>
      <c r="H72" s="132"/>
    </row>
    <row r="73" spans="1:8" ht="18.600000000000001" x14ac:dyDescent="0.3">
      <c r="A73" s="132" t="s">
        <v>47</v>
      </c>
      <c r="B73" s="132"/>
      <c r="C73" s="132">
        <f>D103</f>
        <v>25</v>
      </c>
      <c r="D73" s="132"/>
      <c r="E73" s="132"/>
      <c r="F73" s="132"/>
      <c r="G73" s="132"/>
      <c r="H73" s="132"/>
    </row>
    <row r="74" spans="1:8" ht="18.600000000000001" x14ac:dyDescent="0.3">
      <c r="A74" s="132" t="s">
        <v>48</v>
      </c>
      <c r="B74" s="132"/>
      <c r="C74" s="132" t="s">
        <v>147</v>
      </c>
      <c r="D74" s="132"/>
      <c r="E74" s="132"/>
      <c r="F74" s="132"/>
      <c r="G74" s="132"/>
      <c r="H74" s="132"/>
    </row>
    <row r="75" spans="1:8" x14ac:dyDescent="0.3">
      <c r="A75" s="128" t="s">
        <v>13</v>
      </c>
      <c r="B75" s="128"/>
      <c r="C75" s="128"/>
      <c r="D75" s="129"/>
      <c r="E75" s="128"/>
      <c r="F75" s="128"/>
      <c r="G75" s="128"/>
      <c r="H75" s="129"/>
    </row>
    <row r="76" spans="1:8" x14ac:dyDescent="0.3">
      <c r="A76" s="130" t="s">
        <v>161</v>
      </c>
      <c r="B76" s="130"/>
      <c r="C76" s="130"/>
      <c r="D76" s="131"/>
      <c r="E76" s="130"/>
      <c r="F76" s="130"/>
      <c r="G76" s="130"/>
      <c r="H76" s="131"/>
    </row>
    <row r="77" spans="1:8" x14ac:dyDescent="0.3">
      <c r="A77" s="130" t="s">
        <v>162</v>
      </c>
      <c r="B77" s="130"/>
      <c r="C77" s="130"/>
      <c r="D77" s="131"/>
      <c r="E77" s="130"/>
      <c r="F77" s="130"/>
      <c r="G77" s="130"/>
      <c r="H77" s="131"/>
    </row>
    <row r="78" spans="1:8" x14ac:dyDescent="0.3">
      <c r="A78" s="130" t="s">
        <v>163</v>
      </c>
      <c r="B78" s="130"/>
      <c r="C78" s="130"/>
      <c r="D78" s="131"/>
      <c r="E78" s="130"/>
      <c r="F78" s="130"/>
      <c r="G78" s="130"/>
      <c r="H78" s="131"/>
    </row>
    <row r="79" spans="1:8" x14ac:dyDescent="0.3">
      <c r="A79" s="130" t="s">
        <v>164</v>
      </c>
      <c r="B79" s="130"/>
      <c r="C79" s="130"/>
      <c r="D79" s="131"/>
      <c r="E79" s="130"/>
      <c r="F79" s="130"/>
      <c r="G79" s="130"/>
      <c r="H79" s="131"/>
    </row>
    <row r="80" spans="1:8" x14ac:dyDescent="0.3">
      <c r="A80" s="130" t="s">
        <v>107</v>
      </c>
      <c r="B80" s="130"/>
      <c r="C80" s="130"/>
      <c r="D80" s="131"/>
      <c r="E80" s="130"/>
      <c r="F80" s="130"/>
      <c r="G80" s="130"/>
      <c r="H80" s="131"/>
    </row>
    <row r="81" spans="1:8" x14ac:dyDescent="0.3">
      <c r="A81" s="130" t="s">
        <v>165</v>
      </c>
      <c r="B81" s="130"/>
      <c r="C81" s="130"/>
      <c r="D81" s="131"/>
      <c r="E81" s="130"/>
      <c r="F81" s="130"/>
      <c r="G81" s="130"/>
      <c r="H81" s="131"/>
    </row>
    <row r="82" spans="1:8" x14ac:dyDescent="0.3">
      <c r="A82" s="130" t="s">
        <v>109</v>
      </c>
      <c r="B82" s="130"/>
      <c r="C82" s="130"/>
      <c r="D82" s="131"/>
      <c r="E82" s="130"/>
      <c r="F82" s="130"/>
      <c r="G82" s="130"/>
      <c r="H82" s="131"/>
    </row>
    <row r="83" spans="1:8" x14ac:dyDescent="0.3">
      <c r="A83" s="130" t="s">
        <v>110</v>
      </c>
      <c r="B83" s="130"/>
      <c r="C83" s="130"/>
      <c r="D83" s="131"/>
      <c r="E83" s="130"/>
      <c r="F83" s="130"/>
      <c r="G83" s="130"/>
      <c r="H83" s="131"/>
    </row>
    <row r="84" spans="1:8" x14ac:dyDescent="0.3">
      <c r="A84" s="134" t="s">
        <v>12</v>
      </c>
      <c r="B84" s="134"/>
      <c r="C84" s="134"/>
      <c r="D84" s="134"/>
      <c r="E84" s="134"/>
      <c r="F84" s="134"/>
      <c r="G84" s="134"/>
      <c r="H84" s="134"/>
    </row>
    <row r="85" spans="1:8" ht="41.4" x14ac:dyDescent="0.3">
      <c r="A85" s="74" t="s">
        <v>0</v>
      </c>
      <c r="B85" s="74" t="s">
        <v>111</v>
      </c>
      <c r="C85" s="74" t="s">
        <v>10</v>
      </c>
      <c r="D85" s="135" t="s">
        <v>2</v>
      </c>
      <c r="E85" s="135"/>
      <c r="F85" s="135"/>
      <c r="G85" s="74" t="s">
        <v>56</v>
      </c>
      <c r="H85" s="74" t="s">
        <v>112</v>
      </c>
    </row>
    <row r="86" spans="1:8" ht="82.8" x14ac:dyDescent="0.3">
      <c r="A86" s="75">
        <v>1</v>
      </c>
      <c r="B86" s="75" t="s">
        <v>166</v>
      </c>
      <c r="C86" s="75" t="s">
        <v>167</v>
      </c>
      <c r="D86" s="133" t="s">
        <v>5</v>
      </c>
      <c r="E86" s="133"/>
      <c r="F86" s="133"/>
      <c r="G86" s="75">
        <v>1</v>
      </c>
      <c r="H86" s="75" t="s">
        <v>115</v>
      </c>
    </row>
    <row r="87" spans="1:8" ht="124.2" x14ac:dyDescent="0.3">
      <c r="A87" s="75">
        <v>2</v>
      </c>
      <c r="B87" s="75" t="s">
        <v>168</v>
      </c>
      <c r="C87" s="75" t="s">
        <v>169</v>
      </c>
      <c r="D87" s="133" t="s">
        <v>18</v>
      </c>
      <c r="E87" s="133"/>
      <c r="F87" s="133"/>
      <c r="G87" s="75">
        <v>3</v>
      </c>
      <c r="H87" s="75" t="s">
        <v>115</v>
      </c>
    </row>
    <row r="88" spans="1:8" ht="55.2" x14ac:dyDescent="0.3">
      <c r="A88" s="75">
        <v>3</v>
      </c>
      <c r="B88" s="75" t="s">
        <v>170</v>
      </c>
      <c r="C88" s="75" t="s">
        <v>171</v>
      </c>
      <c r="D88" s="133" t="s">
        <v>5</v>
      </c>
      <c r="E88" s="133"/>
      <c r="F88" s="133"/>
      <c r="G88" s="75">
        <v>6</v>
      </c>
      <c r="H88" s="75" t="s">
        <v>115</v>
      </c>
    </row>
    <row r="89" spans="1:8" ht="55.2" x14ac:dyDescent="0.3">
      <c r="A89" s="75">
        <v>4</v>
      </c>
      <c r="B89" s="75" t="s">
        <v>172</v>
      </c>
      <c r="C89" s="75" t="s">
        <v>173</v>
      </c>
      <c r="D89" s="133" t="s">
        <v>11</v>
      </c>
      <c r="E89" s="133"/>
      <c r="F89" s="133"/>
      <c r="G89" s="75">
        <v>2</v>
      </c>
      <c r="H89" s="75" t="s">
        <v>115</v>
      </c>
    </row>
    <row r="90" spans="1:8" ht="27.6" x14ac:dyDescent="0.3">
      <c r="A90" s="75">
        <v>5</v>
      </c>
      <c r="B90" s="75" t="s">
        <v>174</v>
      </c>
      <c r="C90" s="75" t="s">
        <v>175</v>
      </c>
      <c r="D90" s="133" t="s">
        <v>11</v>
      </c>
      <c r="E90" s="133"/>
      <c r="F90" s="133"/>
      <c r="G90" s="75">
        <v>2</v>
      </c>
      <c r="H90" s="75" t="s">
        <v>115</v>
      </c>
    </row>
    <row r="91" spans="1:8" ht="55.2" x14ac:dyDescent="0.3">
      <c r="A91" s="75">
        <v>6</v>
      </c>
      <c r="B91" s="75" t="s">
        <v>176</v>
      </c>
      <c r="C91" s="75" t="s">
        <v>177</v>
      </c>
      <c r="D91" s="133" t="s">
        <v>11</v>
      </c>
      <c r="E91" s="133"/>
      <c r="F91" s="133"/>
      <c r="G91" s="75">
        <v>2</v>
      </c>
      <c r="H91" s="75" t="s">
        <v>115</v>
      </c>
    </row>
    <row r="92" spans="1:8" ht="27.6" x14ac:dyDescent="0.3">
      <c r="A92" s="75">
        <v>7</v>
      </c>
      <c r="B92" s="75" t="s">
        <v>178</v>
      </c>
      <c r="C92" s="75" t="s">
        <v>179</v>
      </c>
      <c r="D92" s="133" t="s">
        <v>11</v>
      </c>
      <c r="E92" s="133"/>
      <c r="F92" s="133"/>
      <c r="G92" s="75">
        <v>2</v>
      </c>
      <c r="H92" s="75" t="s">
        <v>115</v>
      </c>
    </row>
    <row r="93" spans="1:8" ht="27.6" x14ac:dyDescent="0.3">
      <c r="A93" s="75">
        <v>8</v>
      </c>
      <c r="B93" s="75" t="s">
        <v>180</v>
      </c>
      <c r="C93" s="75" t="s">
        <v>181</v>
      </c>
      <c r="D93" s="133" t="s">
        <v>11</v>
      </c>
      <c r="E93" s="133"/>
      <c r="F93" s="133"/>
      <c r="G93" s="75">
        <v>2</v>
      </c>
      <c r="H93" s="75" t="s">
        <v>115</v>
      </c>
    </row>
    <row r="94" spans="1:8" ht="27.6" x14ac:dyDescent="0.3">
      <c r="A94" s="75">
        <v>9</v>
      </c>
      <c r="B94" s="75" t="s">
        <v>182</v>
      </c>
      <c r="C94" s="75" t="s">
        <v>183</v>
      </c>
      <c r="D94" s="133" t="s">
        <v>11</v>
      </c>
      <c r="E94" s="133"/>
      <c r="F94" s="133"/>
      <c r="G94" s="75">
        <v>2</v>
      </c>
      <c r="H94" s="75" t="s">
        <v>115</v>
      </c>
    </row>
    <row r="95" spans="1:8" ht="41.4" x14ac:dyDescent="0.3">
      <c r="A95" s="75">
        <v>10</v>
      </c>
      <c r="B95" s="75" t="s">
        <v>184</v>
      </c>
      <c r="C95" s="75" t="s">
        <v>185</v>
      </c>
      <c r="D95" s="133" t="s">
        <v>11</v>
      </c>
      <c r="E95" s="133"/>
      <c r="F95" s="133"/>
      <c r="G95" s="75">
        <v>1</v>
      </c>
      <c r="H95" s="75" t="s">
        <v>115</v>
      </c>
    </row>
    <row r="96" spans="1:8" ht="41.4" x14ac:dyDescent="0.3">
      <c r="A96" s="75">
        <v>11</v>
      </c>
      <c r="B96" s="75" t="s">
        <v>186</v>
      </c>
      <c r="C96" s="75" t="s">
        <v>187</v>
      </c>
      <c r="D96" s="133" t="s">
        <v>7</v>
      </c>
      <c r="E96" s="133"/>
      <c r="F96" s="133"/>
      <c r="G96" s="75">
        <v>1</v>
      </c>
      <c r="H96" s="75" t="s">
        <v>115</v>
      </c>
    </row>
    <row r="97" spans="1:8" ht="41.4" x14ac:dyDescent="0.3">
      <c r="A97" s="75">
        <v>12</v>
      </c>
      <c r="B97" s="75" t="s">
        <v>28</v>
      </c>
      <c r="C97" s="75" t="s">
        <v>188</v>
      </c>
      <c r="D97" s="133" t="s">
        <v>5</v>
      </c>
      <c r="E97" s="133"/>
      <c r="F97" s="133"/>
      <c r="G97" s="75">
        <v>3</v>
      </c>
      <c r="H97" s="75" t="s">
        <v>115</v>
      </c>
    </row>
    <row r="98" spans="1:8" ht="27.6" x14ac:dyDescent="0.3">
      <c r="A98" s="75">
        <v>13</v>
      </c>
      <c r="B98" s="75" t="s">
        <v>189</v>
      </c>
      <c r="C98" s="75" t="s">
        <v>190</v>
      </c>
      <c r="D98" s="133" t="s">
        <v>7</v>
      </c>
      <c r="E98" s="133"/>
      <c r="F98" s="133"/>
      <c r="G98" s="75">
        <v>3</v>
      </c>
      <c r="H98" s="75" t="s">
        <v>115</v>
      </c>
    </row>
    <row r="99" spans="1:8" ht="55.2" x14ac:dyDescent="0.3">
      <c r="A99" s="75">
        <v>14</v>
      </c>
      <c r="B99" s="75" t="s">
        <v>191</v>
      </c>
      <c r="C99" s="75" t="s">
        <v>192</v>
      </c>
      <c r="D99" s="133" t="s">
        <v>11</v>
      </c>
      <c r="E99" s="133"/>
      <c r="F99" s="133"/>
      <c r="G99" s="75">
        <v>1</v>
      </c>
      <c r="H99" s="75" t="s">
        <v>115</v>
      </c>
    </row>
    <row r="100" spans="1:8" ht="55.2" x14ac:dyDescent="0.3">
      <c r="A100" s="75">
        <v>15</v>
      </c>
      <c r="B100" s="75" t="s">
        <v>193</v>
      </c>
      <c r="C100" s="75" t="s">
        <v>194</v>
      </c>
      <c r="D100" s="133" t="s">
        <v>7</v>
      </c>
      <c r="E100" s="133"/>
      <c r="F100" s="133"/>
      <c r="G100" s="75">
        <v>2</v>
      </c>
      <c r="H100" s="75" t="s">
        <v>115</v>
      </c>
    </row>
    <row r="101" spans="1:8" ht="55.2" x14ac:dyDescent="0.3">
      <c r="A101" s="75">
        <v>16</v>
      </c>
      <c r="B101" s="75" t="s">
        <v>195</v>
      </c>
      <c r="C101" s="75" t="s">
        <v>196</v>
      </c>
      <c r="D101" s="133" t="s">
        <v>7</v>
      </c>
      <c r="E101" s="133"/>
      <c r="F101" s="133"/>
      <c r="G101" s="75">
        <v>2</v>
      </c>
      <c r="H101" s="75" t="s">
        <v>115</v>
      </c>
    </row>
    <row r="102" spans="1:8" x14ac:dyDescent="0.3">
      <c r="A102" s="134" t="s">
        <v>131</v>
      </c>
      <c r="B102" s="134"/>
      <c r="C102" s="134"/>
      <c r="D102" s="134"/>
      <c r="E102" s="134"/>
      <c r="F102" s="134"/>
      <c r="G102" s="134"/>
      <c r="H102" s="134"/>
    </row>
    <row r="103" spans="1:8" x14ac:dyDescent="0.3">
      <c r="A103" s="136" t="s">
        <v>132</v>
      </c>
      <c r="B103" s="136"/>
      <c r="C103" s="136"/>
      <c r="D103" s="136">
        <v>25</v>
      </c>
      <c r="E103" s="136"/>
      <c r="F103" s="136"/>
      <c r="G103" s="136"/>
      <c r="H103" s="136"/>
    </row>
    <row r="104" spans="1:8" ht="41.4" x14ac:dyDescent="0.3">
      <c r="A104" s="74" t="s">
        <v>0</v>
      </c>
      <c r="B104" s="74" t="s">
        <v>111</v>
      </c>
      <c r="C104" s="74" t="s">
        <v>10</v>
      </c>
      <c r="D104" s="74" t="s">
        <v>2</v>
      </c>
      <c r="E104" s="74" t="s">
        <v>57</v>
      </c>
      <c r="F104" s="74" t="s">
        <v>58</v>
      </c>
      <c r="G104" s="74" t="s">
        <v>56</v>
      </c>
      <c r="H104" s="74" t="s">
        <v>112</v>
      </c>
    </row>
    <row r="105" spans="1:8" ht="41.4" x14ac:dyDescent="0.3">
      <c r="A105" s="75">
        <v>1</v>
      </c>
      <c r="B105" s="75" t="s">
        <v>27</v>
      </c>
      <c r="C105" s="75" t="s">
        <v>197</v>
      </c>
      <c r="D105" s="75" t="s">
        <v>5</v>
      </c>
      <c r="E105" s="75">
        <v>1</v>
      </c>
      <c r="F105" s="75" t="s">
        <v>137</v>
      </c>
      <c r="G105" s="75">
        <v>25</v>
      </c>
      <c r="H105" s="75" t="s">
        <v>115</v>
      </c>
    </row>
    <row r="106" spans="1:8" ht="27.6" x14ac:dyDescent="0.3">
      <c r="A106" s="75">
        <v>2</v>
      </c>
      <c r="B106" s="75" t="s">
        <v>198</v>
      </c>
      <c r="C106" s="75" t="s">
        <v>199</v>
      </c>
      <c r="D106" s="75" t="s">
        <v>5</v>
      </c>
      <c r="E106" s="75">
        <v>1</v>
      </c>
      <c r="F106" s="75" t="s">
        <v>137</v>
      </c>
      <c r="G106" s="75">
        <v>25</v>
      </c>
      <c r="H106" s="75" t="s">
        <v>115</v>
      </c>
    </row>
    <row r="107" spans="1:8" ht="41.4" x14ac:dyDescent="0.3">
      <c r="A107" s="75">
        <v>3</v>
      </c>
      <c r="B107" s="75" t="s">
        <v>200</v>
      </c>
      <c r="C107" s="75" t="s">
        <v>201</v>
      </c>
      <c r="D107" s="75" t="s">
        <v>7</v>
      </c>
      <c r="E107" s="75">
        <v>1</v>
      </c>
      <c r="F107" s="75" t="s">
        <v>135</v>
      </c>
      <c r="G107" s="75">
        <v>13</v>
      </c>
      <c r="H107" s="75" t="s">
        <v>115</v>
      </c>
    </row>
    <row r="108" spans="1:8" ht="69" x14ac:dyDescent="0.3">
      <c r="A108" s="75">
        <v>4</v>
      </c>
      <c r="B108" s="75" t="s">
        <v>202</v>
      </c>
      <c r="C108" s="75" t="s">
        <v>203</v>
      </c>
      <c r="D108" s="75" t="s">
        <v>7</v>
      </c>
      <c r="E108" s="75">
        <v>1</v>
      </c>
      <c r="F108" s="75" t="s">
        <v>137</v>
      </c>
      <c r="G108" s="75">
        <v>25</v>
      </c>
      <c r="H108" s="75" t="s">
        <v>115</v>
      </c>
    </row>
    <row r="109" spans="1:8" x14ac:dyDescent="0.3">
      <c r="A109" s="134" t="s">
        <v>15</v>
      </c>
      <c r="B109" s="134"/>
      <c r="C109" s="134"/>
      <c r="D109" s="134"/>
      <c r="E109" s="134"/>
      <c r="F109" s="134"/>
      <c r="G109" s="134"/>
      <c r="H109" s="134"/>
    </row>
    <row r="110" spans="1:8" ht="41.4" x14ac:dyDescent="0.3">
      <c r="A110" s="74" t="s">
        <v>0</v>
      </c>
      <c r="B110" s="74" t="s">
        <v>111</v>
      </c>
      <c r="C110" s="74" t="s">
        <v>10</v>
      </c>
      <c r="D110" s="135" t="s">
        <v>2</v>
      </c>
      <c r="E110" s="135"/>
      <c r="F110" s="135"/>
      <c r="G110" s="74" t="s">
        <v>56</v>
      </c>
      <c r="H110" s="74" t="s">
        <v>112</v>
      </c>
    </row>
    <row r="111" spans="1:8" ht="27.6" x14ac:dyDescent="0.3">
      <c r="A111" s="75">
        <v>1</v>
      </c>
      <c r="B111" s="75" t="s">
        <v>204</v>
      </c>
      <c r="C111" s="75" t="s">
        <v>205</v>
      </c>
      <c r="D111" s="133" t="s">
        <v>7</v>
      </c>
      <c r="E111" s="133"/>
      <c r="F111" s="133"/>
      <c r="G111" s="75">
        <v>1</v>
      </c>
      <c r="H111" s="75" t="s">
        <v>115</v>
      </c>
    </row>
    <row r="112" spans="1:8" ht="69" x14ac:dyDescent="0.3">
      <c r="A112" s="75">
        <v>2</v>
      </c>
      <c r="B112" s="75" t="s">
        <v>206</v>
      </c>
      <c r="C112" s="75" t="s">
        <v>207</v>
      </c>
      <c r="D112" s="133" t="s">
        <v>5</v>
      </c>
      <c r="E112" s="133"/>
      <c r="F112" s="133"/>
      <c r="G112" s="75">
        <v>1</v>
      </c>
      <c r="H112" s="75" t="s">
        <v>115</v>
      </c>
    </row>
    <row r="113" spans="1:8" ht="69" x14ac:dyDescent="0.3">
      <c r="A113" s="75">
        <v>3</v>
      </c>
      <c r="B113" s="75" t="s">
        <v>208</v>
      </c>
      <c r="C113" s="75" t="s">
        <v>209</v>
      </c>
      <c r="D113" s="133" t="s">
        <v>7</v>
      </c>
      <c r="E113" s="133"/>
      <c r="F113" s="133"/>
      <c r="G113" s="75">
        <v>1</v>
      </c>
      <c r="H113" s="75" t="s">
        <v>115</v>
      </c>
    </row>
    <row r="114" spans="1:8" x14ac:dyDescent="0.3">
      <c r="A114" s="134" t="s">
        <v>14</v>
      </c>
      <c r="B114" s="134"/>
      <c r="C114" s="134"/>
      <c r="D114" s="134"/>
      <c r="E114" s="134"/>
      <c r="F114" s="134"/>
      <c r="G114" s="134"/>
      <c r="H114" s="134"/>
    </row>
    <row r="115" spans="1:8" ht="41.4" x14ac:dyDescent="0.3">
      <c r="A115" s="74" t="s">
        <v>0</v>
      </c>
      <c r="B115" s="74" t="s">
        <v>111</v>
      </c>
      <c r="C115" s="74" t="s">
        <v>10</v>
      </c>
      <c r="D115" s="135" t="s">
        <v>2</v>
      </c>
      <c r="E115" s="135"/>
      <c r="F115" s="135"/>
      <c r="G115" s="74" t="s">
        <v>56</v>
      </c>
      <c r="H115" s="74" t="s">
        <v>112</v>
      </c>
    </row>
    <row r="116" spans="1:8" ht="55.2" x14ac:dyDescent="0.3">
      <c r="A116" s="75">
        <v>1</v>
      </c>
      <c r="B116" s="75" t="s">
        <v>21</v>
      </c>
      <c r="C116" s="75" t="s">
        <v>210</v>
      </c>
      <c r="D116" s="133" t="s">
        <v>9</v>
      </c>
      <c r="E116" s="133"/>
      <c r="F116" s="133"/>
      <c r="G116" s="75">
        <v>2</v>
      </c>
      <c r="H116" s="75" t="s">
        <v>211</v>
      </c>
    </row>
    <row r="117" spans="1:8" x14ac:dyDescent="0.3">
      <c r="A117" s="75">
        <v>2</v>
      </c>
      <c r="B117" s="75" t="s">
        <v>20</v>
      </c>
      <c r="C117" s="75" t="s">
        <v>212</v>
      </c>
      <c r="D117" s="133" t="s">
        <v>9</v>
      </c>
      <c r="E117" s="133"/>
      <c r="F117" s="133"/>
      <c r="G117" s="75">
        <v>1</v>
      </c>
      <c r="H117" s="75" t="s">
        <v>211</v>
      </c>
    </row>
    <row r="118" spans="1:8" ht="41.4" x14ac:dyDescent="0.3">
      <c r="A118" s="75">
        <v>3</v>
      </c>
      <c r="B118" s="75" t="s">
        <v>213</v>
      </c>
      <c r="C118" s="75" t="s">
        <v>214</v>
      </c>
      <c r="D118" s="133" t="s">
        <v>9</v>
      </c>
      <c r="E118" s="133"/>
      <c r="F118" s="133"/>
      <c r="G118" s="75">
        <v>1</v>
      </c>
      <c r="H118" s="75" t="s">
        <v>211</v>
      </c>
    </row>
  </sheetData>
  <mergeCells count="121">
    <mergeCell ref="D115:F115"/>
    <mergeCell ref="D116:F116"/>
    <mergeCell ref="D117:F117"/>
    <mergeCell ref="D118:F118"/>
    <mergeCell ref="A109:H109"/>
    <mergeCell ref="D110:F110"/>
    <mergeCell ref="D111:F111"/>
    <mergeCell ref="D112:F112"/>
    <mergeCell ref="D113:F113"/>
    <mergeCell ref="A114:H114"/>
    <mergeCell ref="D99:F99"/>
    <mergeCell ref="D100:F100"/>
    <mergeCell ref="D101:F101"/>
    <mergeCell ref="A102:H102"/>
    <mergeCell ref="A103:C103"/>
    <mergeCell ref="D103:H103"/>
    <mergeCell ref="D93:F93"/>
    <mergeCell ref="D94:F94"/>
    <mergeCell ref="D95:F95"/>
    <mergeCell ref="D96:F96"/>
    <mergeCell ref="D97:F97"/>
    <mergeCell ref="D98:F98"/>
    <mergeCell ref="D87:F87"/>
    <mergeCell ref="D88:F88"/>
    <mergeCell ref="D89:F89"/>
    <mergeCell ref="D90:F90"/>
    <mergeCell ref="D91:F91"/>
    <mergeCell ref="D92:F92"/>
    <mergeCell ref="A81:H81"/>
    <mergeCell ref="A82:H82"/>
    <mergeCell ref="A83:H83"/>
    <mergeCell ref="A84:H84"/>
    <mergeCell ref="D85:F85"/>
    <mergeCell ref="D86:F86"/>
    <mergeCell ref="A75:H75"/>
    <mergeCell ref="A76:H76"/>
    <mergeCell ref="A77:H77"/>
    <mergeCell ref="A78:H78"/>
    <mergeCell ref="A79:H79"/>
    <mergeCell ref="A80:H80"/>
    <mergeCell ref="C71:H71"/>
    <mergeCell ref="A72:B72"/>
    <mergeCell ref="C72:H72"/>
    <mergeCell ref="A73:B73"/>
    <mergeCell ref="C73:H73"/>
    <mergeCell ref="A74:B74"/>
    <mergeCell ref="C74:H74"/>
    <mergeCell ref="A65:H65"/>
    <mergeCell ref="A66:H66"/>
    <mergeCell ref="A67:H67"/>
    <mergeCell ref="A68:H68"/>
    <mergeCell ref="A69:H69"/>
    <mergeCell ref="A70:H70"/>
    <mergeCell ref="A59:H59"/>
    <mergeCell ref="A60:H60"/>
    <mergeCell ref="D61:F61"/>
    <mergeCell ref="D62:F62"/>
    <mergeCell ref="D63:F63"/>
    <mergeCell ref="D64:F64"/>
    <mergeCell ref="A56:H56"/>
    <mergeCell ref="A57:H57"/>
    <mergeCell ref="A58:H58"/>
    <mergeCell ref="A49:B49"/>
    <mergeCell ref="C49:H49"/>
    <mergeCell ref="A50:B50"/>
    <mergeCell ref="C50:H50"/>
    <mergeCell ref="A51:H51"/>
    <mergeCell ref="A52:H52"/>
    <mergeCell ref="C47:H47"/>
    <mergeCell ref="A48:B48"/>
    <mergeCell ref="C48:H48"/>
    <mergeCell ref="D44:F44"/>
    <mergeCell ref="D45:F45"/>
    <mergeCell ref="D46:F46"/>
    <mergeCell ref="A53:H53"/>
    <mergeCell ref="A54:H54"/>
    <mergeCell ref="A55:H55"/>
    <mergeCell ref="A38:H38"/>
    <mergeCell ref="D39:F39"/>
    <mergeCell ref="D40:F40"/>
    <mergeCell ref="D41:F41"/>
    <mergeCell ref="A42:H42"/>
    <mergeCell ref="D43:F43"/>
    <mergeCell ref="D29:F29"/>
    <mergeCell ref="D30:F30"/>
    <mergeCell ref="D31:F31"/>
    <mergeCell ref="D32:F32"/>
    <mergeCell ref="A33:H33"/>
    <mergeCell ref="A34:C34"/>
    <mergeCell ref="D34:H34"/>
    <mergeCell ref="D23:F23"/>
    <mergeCell ref="D24:F24"/>
    <mergeCell ref="D25:F25"/>
    <mergeCell ref="D26:F26"/>
    <mergeCell ref="D27:F27"/>
    <mergeCell ref="D28:F28"/>
    <mergeCell ref="A17:H17"/>
    <mergeCell ref="A18:H18"/>
    <mergeCell ref="A19:H19"/>
    <mergeCell ref="A20:H20"/>
    <mergeCell ref="D21:F21"/>
    <mergeCell ref="D22:F22"/>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5" sqref="B35"/>
    </sheetView>
  </sheetViews>
  <sheetFormatPr defaultRowHeight="14.4" x14ac:dyDescent="0.3"/>
  <cols>
    <col min="1" max="1" width="28.6640625" style="15"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76</v>
      </c>
    </row>
    <row r="7" spans="1:1" ht="15.6" x14ac:dyDescent="0.3">
      <c r="A7" s="9" t="s">
        <v>81</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2025-04-04T06:44:45Z</dcterms:modified>
</cp:coreProperties>
</file>