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11E237F-7310-43EA-8CDB-06FDAFCC266E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труда'!$A$1:$H$8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0" i="6" l="1"/>
  <c r="G35" i="6"/>
  <c r="G30" i="6"/>
  <c r="G41" i="6"/>
  <c r="G36" i="6"/>
  <c r="G31" i="6"/>
  <c r="G3" i="10"/>
  <c r="G4" i="10"/>
  <c r="G5" i="10"/>
  <c r="G7" i="10"/>
  <c r="G6" i="10"/>
  <c r="G2" i="10"/>
  <c r="G8" i="10"/>
  <c r="G2" i="11"/>
  <c r="G6" i="11"/>
  <c r="G5" i="11"/>
  <c r="G4" i="11"/>
  <c r="G4" i="12"/>
  <c r="G3" i="12"/>
  <c r="G4" i="13"/>
  <c r="G3" i="13"/>
  <c r="G8" i="13"/>
  <c r="G7" i="13"/>
  <c r="G6" i="13"/>
  <c r="G5" i="13"/>
  <c r="F5" i="13"/>
  <c r="F2" i="13"/>
  <c r="F3" i="12"/>
  <c r="F2" i="12"/>
  <c r="G60" i="14"/>
  <c r="G59" i="14"/>
  <c r="G55" i="14"/>
  <c r="G54" i="14"/>
  <c r="G24" i="6" l="1"/>
  <c r="G25" i="6"/>
  <c r="G26" i="6"/>
  <c r="G23" i="6"/>
  <c r="G9" i="10" l="1"/>
  <c r="G3" i="11"/>
  <c r="G2" i="12"/>
  <c r="G2" i="13"/>
  <c r="G53" i="6"/>
  <c r="G51" i="6" l="1"/>
</calcChain>
</file>

<file path=xl/sharedStrings.xml><?xml version="1.0" encoding="utf-8"?>
<sst xmlns="http://schemas.openxmlformats.org/spreadsheetml/2006/main" count="574" uniqueCount="158">
  <si>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</si>
  <si>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</si>
  <si>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</si>
  <si>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</si>
  <si>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</si>
  <si>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</si>
  <si>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</si>
  <si>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</si>
  <si>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</si>
  <si>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</si>
  <si>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</si>
  <si>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</si>
  <si>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</si>
  <si>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</si>
  <si>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</si>
  <si>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</si>
  <si>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</si>
  <si>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</si>
  <si>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</si>
  <si>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</si>
  <si>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</si>
  <si>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</si>
  <si>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</si>
  <si>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</si>
  <si>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</si>
  <si>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</si>
  <si>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</si>
  <si>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</si>
  <si>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</si>
  <si>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</si>
  <si>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</si>
  <si>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</si>
  <si>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</si>
  <si>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</si>
  <si>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</si>
  <si>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</si>
  <si>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</si>
  <si>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</si>
  <si>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</si>
  <si>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</si>
  <si>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</si>
  <si>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</si>
  <si>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</si>
  <si>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</si>
  <si>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</si>
  <si>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</si>
  <si>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</si>
  <si>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</si>
  <si>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</si>
  <si>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</si>
  <si>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</si>
  <si>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</si>
  <si>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</si>
  <si>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</si>
  <si>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</si>
  <si>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</si>
  <si>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</si>
  <si>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</si>
  <si>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</si>
  <si>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</si>
  <si>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</si>
  <si>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</si>
  <si>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</si>
  <si>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</si>
  <si>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</si>
  <si>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</si>
  <si>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</si>
  <si>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</si>
  <si>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</si>
  <si>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</si>
  <si>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</si>
  <si>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</si>
  <si>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</si>
  <si>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</si>
  <si>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</si>
  <si>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</si>
  <si>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</si>
  <si>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</si>
  <si>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Республика Татарстан</t>
  </si>
  <si>
    <t>ГАПОУ «Лениногорский нефтяной техникум»</t>
  </si>
  <si>
    <t>Системы автоматического управления</t>
  </si>
  <si>
    <t>27.02.04 Автоматические системы управления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</si>
  <si>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«Топливно-энергетический комплекс» на базе государственного автономного профессионального образовательного учреждения </t>
    </r>
    <r>
      <rPr>
        <sz val="16"/>
        <color rgb="FFFF0000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«Лениногорский нефтяной техникум»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</si>
  <si>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</si>
  <si>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Республика Татарстан</t>
    </r>
  </si>
  <si>
    <r>
      <t>Яд</t>
    </r>
    <r>
      <rPr>
        <b/>
        <sz val="11"/>
        <rFont val="Times New Roman"/>
        <family val="1"/>
        <charset val="204"/>
      </rPr>
      <t>ро кластера:</t>
    </r>
    <r>
      <rPr>
        <sz val="11"/>
        <rFont val="Times New Roman"/>
        <family val="1"/>
        <charset val="204"/>
      </rPr>
      <t xml:space="preserve"> Г</t>
    </r>
    <r>
      <rPr>
        <b/>
        <sz val="11"/>
        <rFont val="Times New Roman"/>
        <family val="1"/>
        <charset val="204"/>
      </rPr>
      <t>осударственное автономное профессиональное образовательное учреждение
«Лениногорский нефтяной техникум»</t>
    </r>
  </si>
  <si>
    <t>Адрес ядра кластера: Республика Татарстан, г.Лениногорск, ул. 50 лет Победы, д.26</t>
  </si>
  <si>
    <t>7. Зона под вид работ №7 Системы автоматического управления (10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</si>
  <si>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</si>
  <si>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</si>
  <si>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55 кв.м.</t>
  </si>
  <si>
    <t>Освещение: допустимо верхнее энергосберегающее, потолочный светильник - 6 шт., освещение  ( не менее  Г-1 400 люкс)</t>
  </si>
  <si>
    <r>
      <t>Интернет : подключение к бес</t>
    </r>
    <r>
      <rPr>
        <sz val="11"/>
        <rFont val="Times New Roman"/>
        <family val="1"/>
        <charset val="204"/>
      </rPr>
      <t>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интернету </t>
    </r>
  </si>
  <si>
    <r>
      <t>Электричество: подключение к линейной сети</t>
    </r>
    <r>
      <rPr>
        <sz val="11"/>
        <rFont val="Times New Roman"/>
        <family val="1"/>
        <charset val="204"/>
      </rPr>
      <t xml:space="preserve"> 380 В и фазной 220 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</si>
  <si>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требуется </t>
    </r>
  </si>
  <si>
    <r>
      <t xml:space="preserve">Покрытие пола:  не ковролин, должно легко подметаться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55 </t>
    </r>
    <r>
      <rPr>
        <sz val="11"/>
        <color theme="1"/>
        <rFont val="Times New Roman"/>
        <family val="1"/>
        <charset val="204"/>
      </rPr>
      <t>м2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</si>
  <si>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</si>
  <si>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</t>
    </r>
  </si>
  <si>
    <t>Источник финансирования</t>
  </si>
  <si>
    <t>Шкаф инструментальный для оборудования</t>
  </si>
  <si>
    <t>Ширина не менее 700, глубина не менее 400, высота не менее 1700</t>
  </si>
  <si>
    <t>ФБ</t>
  </si>
  <si>
    <t>Шкаф для хранения техники безопасности</t>
  </si>
  <si>
    <t>Wi-Fi роутер</t>
  </si>
  <si>
    <t>Стандарт Wi-Fi 4 (802.11n), 5 (802.11ac)
Класс Wi-Fi  AC1900. Максимальная скорость по частоте не менее 2.4 ГГц, не менее  600 Мбит/с. Максимальная скорость по частоте не менее 5 ГГц , не менее 1300 Мбит/с
Количество диапазонов не менее 5 ГГц -1. Одновременная работа в двух диапазонах есть. Многопотоковая передача данных. Мощность передатчика не менее 20 dBm.. Безопасность соединения 
WEP, WPA, WPA-PSK, WPA2-Enterprise, WPA2-PSK</t>
  </si>
  <si>
    <t>БР</t>
  </si>
  <si>
    <t>Учебно-тренировочный стенд «Изучение и наладка средств автоматизациии»</t>
  </si>
  <si>
    <t xml:space="preserve">Потребляемая мощность, не более 3 кВт
Электропитание:
от однофазной сети переменного напряжения  не менее 220 В
частота не менее 50 Гц
Тип заземления TN-S
Габаритные размеры, не более
длина (по фронту)- 2700 мм
ширина (ортогонально по фронту) не менее 1100 мм 
высота не менее 2500 мм
Масса, не более 120 кг
</t>
  </si>
  <si>
    <t xml:space="preserve">Оборудование </t>
  </si>
  <si>
    <t>Учебно-тренировочный стенд «Электромонтаж пожарно-охранной сигнализации»</t>
  </si>
  <si>
    <t>Габаритные размеры, мм, не более 1600х850х910 (высота,ширина,длина), электропитание 3 фазы 380 ± 38, Масса не более 55кг;
Максимально допустимая потребляемая мощность не более  5000 В·А</t>
  </si>
  <si>
    <t xml:space="preserve">Стол электромонтажный </t>
  </si>
  <si>
    <t xml:space="preserve"> Габаритные размеры не более 1600х850х910 мм (высота,ширина,длина), электропитание 3 фазы 380 ± 38.
Максимально допустимая потребляемая мощность не более  5000 В·А</t>
  </si>
  <si>
    <t xml:space="preserve">Доска поворотная маркерная магнитная </t>
  </si>
  <si>
    <t xml:space="preserve">Размер рабочей поверхности	не менее 120х90 см.
Цвет 	Белый
Тип покрытия	для маркера
</t>
  </si>
  <si>
    <t xml:space="preserve">Блок-бокс </t>
  </si>
  <si>
    <t>Ширина не более 6500, длина  не более 9500 высота не более 3500, с системами жизнеобеспечения (система охранно-пожарной сигнализации, отопление, освещение, вентиляция).</t>
  </si>
  <si>
    <t>Рабочее место учащегося</t>
  </si>
  <si>
    <t>Освещение: допустимо верхнее энергосберегающее освещение  ( не менее  Г-1 400 люкс)</t>
  </si>
  <si>
    <t xml:space="preserve">Столы ученические </t>
  </si>
  <si>
    <t>Высота не менее 75 см. Длина не менее 120 см. Ширина не менее  50 см.</t>
  </si>
  <si>
    <t xml:space="preserve"> шт ( на 2 раб.места) </t>
  </si>
  <si>
    <t>Стулья</t>
  </si>
  <si>
    <t>Стул офисный со спинкой на ножках с высотой сидения не менее 48 см.</t>
  </si>
  <si>
    <t xml:space="preserve"> шт ( на 1 раб.место) </t>
  </si>
  <si>
    <t>Учебно-тренировочный стенд «Модуль программирования»</t>
  </si>
  <si>
    <t>Габаритные размеры, мм, не более (д х ш х в)  120х50х170
Электропитание  380В, 3ф;
Максимальная мощность не менее 2000 Вт;
Масса не более 30кг.</t>
  </si>
  <si>
    <t>Шуруповерт аккумуляторный</t>
  </si>
  <si>
    <t xml:space="preserve">Напряжение аккумулятора не менее 18 В
Количество аккумуляторов не менее 2 шт.
Максимальный крутящий момент не менее 42 Н·м
Бесщеточный двигатель - да
Макс. диаметр сверления (дерево) не менее 32 мм
Макс. диаметр сверления (металл) не менее 11 мм
</t>
  </si>
  <si>
    <t>Программное обеспечение для визуализации технологических процессов</t>
  </si>
  <si>
    <t>Программнный продукт для визуализации технологических процессов обеспечивает:
- взаимодействие с другими программами с помощью современных технологий
(OPC DA/HDA/UA, OLE, DCOM, ActiveX, OLE DB, ODBC и др.);
-  использование в операторском интерфейсе системы документов любого типа и
обмен данными с ними;
- неограниченное расширение функциональности системы  продуктами сторонних разработчиков;
- связь с АСУ производством;
- открытые интерфейсы для создания пользователем любых базовых элементов.
Система должна использоваться для локальных проектов с 1 рабочим местом, которое является одновременно сервером опроса и рабочим местом оператора с возможностью подключения баз данных.</t>
  </si>
  <si>
    <t xml:space="preserve"> шт (на 1 раб. место)</t>
  </si>
  <si>
    <t>Диагональ экрана не менее 15`6 с разрешением не менее Full HD 1920x1080, не менее 6 ядер процессора, оперативной памяти не менее 8Gb, объем SSD не менее 500Gb, видеокарта с объемом памяти не менее 4Gb аналогдискретная или интегрированная с аналогичными характеристиками, процессор не менее 3,2 ГГц с поддержкой виртуализации.</t>
  </si>
  <si>
    <t>шт.</t>
  </si>
  <si>
    <t>Офисный стол</t>
  </si>
  <si>
    <t>Маски одноразовые не менее 10 шт. Перчатки процедурные не менее 2 пары. Одноразовая реанимационная маска не менее1 шт. Жгут (одно- или многоразовый) не менее 1 шт. Бинты:  5 м х 10 см  не менее 4 шт. и 7 м х 14 см не менее 4 шт. Марлевые салфетки  не менее 2 уп. Рулонный лейкопластырь не менее  1 шт. Бактерицидный пластырь: малый не менее  10 шт., средний не менее 2 шт.; большой не менее 2 шт. Изотермическое одеяло не менее 2 шт. Ножницы не менее 1 шт.</t>
  </si>
  <si>
    <t>ВБ</t>
  </si>
  <si>
    <t xml:space="preserve">Тип огнетушителя - порошковый.
Масса заряда ОТВ не менее 5 кг.
Огнетушащее вещество (ОТВ) - порошок. </t>
  </si>
  <si>
    <t xml:space="preserve">Очки защитные </t>
  </si>
  <si>
    <t>Тип - открытые
Панорамное стекло - да
Вид носоупора - литой
Регулировка длины дужек - да
Защита от летящих частиц - да
Защита от паров и брызг - да
Материал линзы - пластик
Материал оправы/корпуса
пластик
Стекло, стойкое к царапинам - да
Цвет линзы - прозрачный
Цвет оправы - прозрачный/черный
Вес нетто - 0.01 кг</t>
  </si>
  <si>
    <t>Техника безопасноти</t>
  </si>
  <si>
    <t xml:space="preserve">Перчатки </t>
  </si>
  <si>
    <t>Хлопчато - бумажные перчатки</t>
  </si>
  <si>
    <t>Рабочая одежда</t>
  </si>
  <si>
    <t xml:space="preserve">Спецодежда летняя костюм мужской  состоит из куртки и брюк </t>
  </si>
  <si>
    <t>Закрытая обувь</t>
  </si>
  <si>
    <t>Ботинки высотой около 150 мм (от пола до верхней точки) с верхом из  кожи</t>
  </si>
  <si>
    <t>Кепка</t>
  </si>
  <si>
    <t>Бейсболка  с жестким козырьком и планкой, регулирующей размер, цвет любой</t>
  </si>
  <si>
    <t>Очки защитные</t>
  </si>
  <si>
    <t>Столы ученические</t>
  </si>
  <si>
    <t>Стол электромонтажный</t>
  </si>
  <si>
    <t>Доска поворотная маркерная магнитная</t>
  </si>
  <si>
    <t>Блок-бокс с системами жизнеобеспечения (система охранно-пожарной сигнализации, отопление, освещение, вентиляция)</t>
  </si>
  <si>
    <t>Базовая часть</t>
  </si>
  <si>
    <t>Учебный лабораторный стенд «Программируемые логические контроллеры и программируемые реле»</t>
  </si>
  <si>
    <t>Учебно-тренировочный стенд «Изучение и наладка средств автоматизации»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</si>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</sst>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000000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2" fillId="7" borderId="8" xfId="0" applyFont="1" applyFill="1" applyBorder="1" applyAlignment="1">
      <alignment horizontal="left" vertical="top" wrapText="1"/>
    </xf>
    <xf numFmtId="0" fontId="4" fillId="13" borderId="8" xfId="0" applyFont="1" applyFill="1" applyBorder="1" applyAlignment="1">
      <alignment vertical="top" wrapText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>
      <alignment horizontal="left" vertical="top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3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>
      <alignment horizontal="justify" vertical="top"/>
    </xf>
    <xf numFmtId="0" fontId="4" fillId="15" borderId="8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2" fillId="2" borderId="8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12" fillId="0" borderId="8" xfId="0" applyFont="1" applyBorder="1" applyAlignment="1">
      <alignment horizontal="justify" vertical="top"/>
    </xf>
    <xf numFmtId="0" fontId="4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/>
    </xf>
    <xf numFmtId="0" fontId="12" fillId="13" borderId="8" xfId="0" applyFont="1" applyFill="1" applyBorder="1" applyAlignment="1">
      <alignment vertical="top" wrapText="1"/>
    </xf>
    <xf numFmtId="0" fontId="12" fillId="1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4" fillId="3" borderId="8" xfId="3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/>
    </xf>
    <xf numFmtId="0" fontId="4" fillId="3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34" fillId="12" borderId="4" xfId="0" applyFont="1" applyFill="1" applyBorder="1" applyAlignment="1">
      <alignment horizontal="center" vertical="center"/>
    </xf>
    <xf numFmtId="0" fontId="34" fillId="1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0" fillId="14" borderId="33" xfId="0" applyFont="1" applyFill="1" applyBorder="1" applyAlignment="1">
      <alignment horizontal="center" vertical="center"/>
    </xf>
    <xf numFmtId="0" fontId="33" fillId="0" borderId="0" xfId="0" applyFont="1"/>
    <xf numFmtId="0" fontId="10" fillId="12" borderId="4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/>
    </xf>
    <xf numFmtId="0" fontId="30" fillId="4" borderId="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36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214" t="s">
        <v>157</v>
      </c>
      <c r="B1" s="214"/>
      <c r="C1" s="214"/>
      <c r="D1" s="214"/>
      <c r="E1" s="214"/>
      <c r="F1" s="214"/>
      <c r="G1" s="214"/>
    </row>
    <row r="2" spans="1:7" ht="21" x14ac:dyDescent="0.3">
      <c r="A2" s="24" t="s">
        <v>45</v>
      </c>
      <c r="B2" s="23" t="s">
        <v>46</v>
      </c>
      <c r="C2" s="163" t="s">
        <v>80</v>
      </c>
      <c r="D2" s="163"/>
      <c r="E2" s="163"/>
      <c r="F2" s="163"/>
      <c r="G2" s="163"/>
    </row>
    <row r="3" spans="1:7" ht="18" x14ac:dyDescent="0.35">
      <c r="A3" s="164" t="s">
        <v>47</v>
      </c>
      <c r="B3" s="165"/>
      <c r="C3" s="166">
        <f>D21+D28+D33+D38</f>
        <v>12</v>
      </c>
      <c r="D3" s="166"/>
      <c r="E3" s="166"/>
      <c r="F3" s="166"/>
      <c r="G3" s="166"/>
    </row>
    <row r="4" spans="1:7" ht="50.25" customHeight="1" x14ac:dyDescent="0.3">
      <c r="A4" s="167" t="s">
        <v>48</v>
      </c>
      <c r="B4" s="168"/>
      <c r="C4" s="169" t="s">
        <v>81</v>
      </c>
      <c r="D4" s="169"/>
      <c r="E4" s="169"/>
      <c r="F4" s="169"/>
      <c r="G4" s="169"/>
    </row>
    <row r="5" spans="1:7" ht="14.4" x14ac:dyDescent="0.3">
      <c r="A5" s="161" t="s">
        <v>13</v>
      </c>
      <c r="B5" s="162"/>
      <c r="C5" s="162"/>
      <c r="D5" s="162"/>
      <c r="E5" s="162"/>
      <c r="F5" s="162"/>
      <c r="G5" s="162"/>
    </row>
    <row r="6" spans="1:7" ht="14.4" x14ac:dyDescent="0.3">
      <c r="A6" s="159" t="s">
        <v>49</v>
      </c>
      <c r="B6" s="160"/>
      <c r="C6" s="160"/>
      <c r="D6" s="160"/>
      <c r="E6" s="160"/>
      <c r="F6" s="160"/>
      <c r="G6" s="160"/>
    </row>
    <row r="7" spans="1:7" ht="14.4" x14ac:dyDescent="0.3">
      <c r="A7" s="159" t="s">
        <v>50</v>
      </c>
      <c r="B7" s="160"/>
      <c r="C7" s="160"/>
      <c r="D7" s="160"/>
      <c r="E7" s="160"/>
      <c r="F7" s="160"/>
      <c r="G7" s="160"/>
    </row>
    <row r="8" spans="1:7" ht="14.4" x14ac:dyDescent="0.3">
      <c r="A8" s="159" t="s">
        <v>51</v>
      </c>
      <c r="B8" s="160"/>
      <c r="C8" s="160"/>
      <c r="D8" s="160"/>
      <c r="E8" s="160"/>
      <c r="F8" s="160"/>
      <c r="G8" s="160"/>
    </row>
    <row r="9" spans="1:7" ht="14.4" x14ac:dyDescent="0.3">
      <c r="A9" s="159" t="s">
        <v>52</v>
      </c>
      <c r="B9" s="160"/>
      <c r="C9" s="160"/>
      <c r="D9" s="160"/>
      <c r="E9" s="160"/>
      <c r="F9" s="160"/>
      <c r="G9" s="160"/>
    </row>
    <row r="10" spans="1:7" ht="14.4" x14ac:dyDescent="0.3">
      <c r="A10" s="159" t="s">
        <v>53</v>
      </c>
      <c r="B10" s="160"/>
      <c r="C10" s="160"/>
      <c r="D10" s="160"/>
      <c r="E10" s="160"/>
      <c r="F10" s="160"/>
      <c r="G10" s="160"/>
    </row>
    <row r="11" spans="1:7" ht="14.4" x14ac:dyDescent="0.3">
      <c r="A11" s="159" t="s">
        <v>54</v>
      </c>
      <c r="B11" s="160"/>
      <c r="C11" s="160"/>
      <c r="D11" s="160"/>
      <c r="E11" s="160"/>
      <c r="F11" s="160"/>
      <c r="G11" s="160"/>
    </row>
    <row r="12" spans="1:7" ht="14.4" x14ac:dyDescent="0.3">
      <c r="A12" s="159" t="s">
        <v>55</v>
      </c>
      <c r="B12" s="160"/>
      <c r="C12" s="160"/>
      <c r="D12" s="160"/>
      <c r="E12" s="160"/>
      <c r="F12" s="160"/>
      <c r="G12" s="160"/>
    </row>
    <row r="13" spans="1:7" ht="14.4" x14ac:dyDescent="0.3">
      <c r="A13" s="174" t="s">
        <v>19</v>
      </c>
      <c r="B13" s="175"/>
      <c r="C13" s="175"/>
      <c r="D13" s="175"/>
      <c r="E13" s="175"/>
      <c r="F13" s="175"/>
      <c r="G13" s="175"/>
    </row>
    <row r="14" spans="1:7" ht="17.399999999999999" x14ac:dyDescent="0.3">
      <c r="A14" s="176" t="s">
        <v>12</v>
      </c>
      <c r="B14" s="177"/>
      <c r="C14" s="177"/>
      <c r="D14" s="177"/>
      <c r="E14" s="173"/>
      <c r="F14" s="173"/>
      <c r="G14" s="177"/>
    </row>
    <row r="15" spans="1:7" s="32" customFormat="1" ht="46.8" x14ac:dyDescent="0.3">
      <c r="A15" s="30" t="s">
        <v>0</v>
      </c>
      <c r="B15" s="30" t="s">
        <v>1</v>
      </c>
      <c r="C15" s="49" t="s">
        <v>10</v>
      </c>
      <c r="D15" s="28" t="s">
        <v>2</v>
      </c>
      <c r="E15" s="37"/>
      <c r="F15" s="38"/>
      <c r="G15" s="33" t="s">
        <v>56</v>
      </c>
    </row>
    <row r="16" spans="1:7" s="32" customFormat="1" ht="46.8" x14ac:dyDescent="0.3">
      <c r="A16" s="53">
        <v>1</v>
      </c>
      <c r="B16" s="10" t="s">
        <v>153</v>
      </c>
      <c r="C16" s="25" t="s">
        <v>16</v>
      </c>
      <c r="D16" s="12" t="s">
        <v>11</v>
      </c>
      <c r="E16" s="39"/>
      <c r="F16" s="40"/>
      <c r="G16" s="22">
        <v>1</v>
      </c>
    </row>
    <row r="17" spans="1:7" s="32" customFormat="1" ht="31.2" x14ac:dyDescent="0.3">
      <c r="A17" s="53">
        <v>2</v>
      </c>
      <c r="B17" s="152" t="s">
        <v>40</v>
      </c>
      <c r="C17" s="52" t="s">
        <v>16</v>
      </c>
      <c r="D17" s="29" t="s">
        <v>5</v>
      </c>
      <c r="E17" s="39"/>
      <c r="F17" s="40"/>
      <c r="G17" s="34">
        <v>1</v>
      </c>
    </row>
    <row r="18" spans="1:7" ht="31.2" x14ac:dyDescent="0.3">
      <c r="A18" s="53">
        <v>3</v>
      </c>
      <c r="B18" s="151" t="s">
        <v>28</v>
      </c>
      <c r="C18" s="52" t="s">
        <v>16</v>
      </c>
      <c r="D18" s="12" t="s">
        <v>5</v>
      </c>
      <c r="E18" s="39"/>
      <c r="F18" s="40"/>
      <c r="G18" s="34">
        <v>1</v>
      </c>
    </row>
    <row r="19" spans="1:7" ht="31.2" x14ac:dyDescent="0.3">
      <c r="A19" s="53">
        <v>4</v>
      </c>
      <c r="B19" s="13" t="s">
        <v>99</v>
      </c>
      <c r="C19" s="52" t="s">
        <v>16</v>
      </c>
      <c r="D19" s="12" t="s">
        <v>7</v>
      </c>
      <c r="E19" s="39"/>
      <c r="F19" s="40"/>
      <c r="G19" s="34">
        <v>1</v>
      </c>
    </row>
    <row r="20" spans="1:7" ht="17.399999999999999" x14ac:dyDescent="0.3">
      <c r="A20" s="156" t="s">
        <v>76</v>
      </c>
      <c r="B20" s="157"/>
      <c r="C20" s="157"/>
      <c r="D20" s="158">
        <v>1</v>
      </c>
      <c r="E20" s="158"/>
      <c r="F20" s="158"/>
      <c r="G20" s="158"/>
    </row>
    <row r="21" spans="1:7" x14ac:dyDescent="0.3">
      <c r="A21" s="153" t="s">
        <v>17</v>
      </c>
      <c r="B21" s="154"/>
      <c r="C21" s="154"/>
      <c r="D21" s="155">
        <v>4</v>
      </c>
      <c r="E21" s="155"/>
      <c r="F21" s="155"/>
      <c r="G21" s="155"/>
    </row>
    <row r="22" spans="1:7" s="32" customFormat="1" ht="46.8" x14ac:dyDescent="0.3">
      <c r="A22" s="30" t="s">
        <v>0</v>
      </c>
      <c r="B22" s="30" t="s">
        <v>1</v>
      </c>
      <c r="C22" s="30" t="s">
        <v>10</v>
      </c>
      <c r="D22" s="30" t="s">
        <v>2</v>
      </c>
      <c r="E22" s="30" t="s">
        <v>57</v>
      </c>
      <c r="F22" s="30" t="s">
        <v>58</v>
      </c>
      <c r="G22" s="30" t="s">
        <v>56</v>
      </c>
    </row>
    <row r="23" spans="1:7" s="32" customFormat="1" ht="31.2" x14ac:dyDescent="0.3">
      <c r="A23" s="53">
        <v>1</v>
      </c>
      <c r="B23" s="10" t="s">
        <v>60</v>
      </c>
      <c r="C23" s="11" t="s">
        <v>16</v>
      </c>
      <c r="D23" s="17" t="s">
        <v>7</v>
      </c>
      <c r="E23" s="35">
        <v>1</v>
      </c>
      <c r="F23" s="35" t="s">
        <v>59</v>
      </c>
      <c r="G23" s="35">
        <f>$D$21*E23/IF(F23="на 1 р.м.",1,IF(F23="на 2 р.м.",2,#VALUE!))</f>
        <v>4</v>
      </c>
    </row>
    <row r="24" spans="1:7" s="32" customFormat="1" ht="31.2" x14ac:dyDescent="0.3">
      <c r="A24" s="53">
        <v>2</v>
      </c>
      <c r="B24" s="10" t="s">
        <v>61</v>
      </c>
      <c r="C24" s="11" t="s">
        <v>16</v>
      </c>
      <c r="D24" s="17" t="s">
        <v>7</v>
      </c>
      <c r="E24" s="35">
        <v>1</v>
      </c>
      <c r="F24" s="35" t="s">
        <v>59</v>
      </c>
      <c r="G24" s="35">
        <f t="shared" ref="G24:G26" si="0">$D$21*E24/IF(F24="на 1 р.м.",1,IF(F24="на 2 р.м.",2,#VALUE!))</f>
        <v>4</v>
      </c>
    </row>
    <row r="25" spans="1:7" s="32" customFormat="1" ht="93.6" x14ac:dyDescent="0.3">
      <c r="A25" s="54">
        <v>3</v>
      </c>
      <c r="B25" s="15" t="s">
        <v>42</v>
      </c>
      <c r="C25" s="55" t="s">
        <v>71</v>
      </c>
      <c r="D25" s="17" t="s">
        <v>5</v>
      </c>
      <c r="E25" s="35">
        <v>1</v>
      </c>
      <c r="F25" s="35" t="s">
        <v>59</v>
      </c>
      <c r="G25" s="35">
        <f t="shared" si="0"/>
        <v>4</v>
      </c>
    </row>
    <row r="26" spans="1:7" s="32" customFormat="1" ht="46.8" x14ac:dyDescent="0.3">
      <c r="A26" s="53">
        <v>4</v>
      </c>
      <c r="B26" s="62" t="s">
        <v>129</v>
      </c>
      <c r="C26" s="16" t="s">
        <v>75</v>
      </c>
      <c r="D26" s="17" t="s">
        <v>18</v>
      </c>
      <c r="E26" s="35">
        <v>1</v>
      </c>
      <c r="F26" s="35" t="s">
        <v>59</v>
      </c>
      <c r="G26" s="35">
        <f t="shared" si="0"/>
        <v>4</v>
      </c>
    </row>
    <row r="27" spans="1:7" ht="17.399999999999999" x14ac:dyDescent="0.3">
      <c r="A27" s="156" t="s">
        <v>76</v>
      </c>
      <c r="B27" s="157"/>
      <c r="C27" s="157"/>
      <c r="D27" s="158">
        <v>2</v>
      </c>
      <c r="E27" s="158"/>
      <c r="F27" s="158"/>
      <c r="G27" s="158"/>
    </row>
    <row r="28" spans="1:7" x14ac:dyDescent="0.3">
      <c r="A28" s="153" t="s">
        <v>17</v>
      </c>
      <c r="B28" s="154"/>
      <c r="C28" s="154"/>
      <c r="D28" s="155">
        <v>2</v>
      </c>
      <c r="E28" s="155"/>
      <c r="F28" s="155"/>
      <c r="G28" s="155"/>
    </row>
    <row r="29" spans="1:7" s="32" customFormat="1" ht="46.8" x14ac:dyDescent="0.3">
      <c r="A29" s="30" t="s">
        <v>0</v>
      </c>
      <c r="B29" s="30" t="s">
        <v>1</v>
      </c>
      <c r="C29" s="30" t="s">
        <v>10</v>
      </c>
      <c r="D29" s="30" t="s">
        <v>2</v>
      </c>
      <c r="E29" s="30" t="s">
        <v>57</v>
      </c>
      <c r="F29" s="30" t="s">
        <v>58</v>
      </c>
      <c r="G29" s="30" t="s">
        <v>56</v>
      </c>
    </row>
    <row r="30" spans="1:7" ht="31.2" x14ac:dyDescent="0.3">
      <c r="A30" s="53">
        <v>1</v>
      </c>
      <c r="B30" s="10" t="s">
        <v>24</v>
      </c>
      <c r="C30" s="11" t="s">
        <v>16</v>
      </c>
      <c r="D30" s="12" t="s">
        <v>7</v>
      </c>
      <c r="E30" s="35">
        <v>1</v>
      </c>
      <c r="F30" s="35" t="s">
        <v>59</v>
      </c>
      <c r="G30" s="35">
        <f>$D$28*E30/IF(F30="на 1 р.м.",1,IF(F30="на 2 р.м.",2,#VALUE!))</f>
        <v>2</v>
      </c>
    </row>
    <row r="31" spans="1:7" s="32" customFormat="1" ht="31.2" x14ac:dyDescent="0.3">
      <c r="A31" s="53">
        <v>2</v>
      </c>
      <c r="B31" s="13" t="s">
        <v>156</v>
      </c>
      <c r="C31" s="11" t="s">
        <v>16</v>
      </c>
      <c r="D31" s="12" t="s">
        <v>11</v>
      </c>
      <c r="E31" s="35">
        <v>1</v>
      </c>
      <c r="F31" s="35" t="s">
        <v>59</v>
      </c>
      <c r="G31" s="35">
        <f>$D$28*E31/IF(F31="на 1 р.м.",1,IF(F31="на 2 р.м.",2,#VALUE!))</f>
        <v>2</v>
      </c>
    </row>
    <row r="32" spans="1:7" ht="17.399999999999999" x14ac:dyDescent="0.3">
      <c r="A32" s="156" t="s">
        <v>76</v>
      </c>
      <c r="B32" s="157"/>
      <c r="C32" s="157"/>
      <c r="D32" s="158">
        <v>3</v>
      </c>
      <c r="E32" s="158"/>
      <c r="F32" s="158"/>
      <c r="G32" s="158"/>
    </row>
    <row r="33" spans="1:7" x14ac:dyDescent="0.3">
      <c r="A33" s="153" t="s">
        <v>17</v>
      </c>
      <c r="B33" s="154"/>
      <c r="C33" s="154"/>
      <c r="D33" s="155">
        <v>2</v>
      </c>
      <c r="E33" s="155"/>
      <c r="F33" s="155"/>
      <c r="G33" s="155"/>
    </row>
    <row r="34" spans="1:7" s="32" customFormat="1" ht="46.8" x14ac:dyDescent="0.3">
      <c r="A34" s="30" t="s">
        <v>0</v>
      </c>
      <c r="B34" s="30" t="s">
        <v>1</v>
      </c>
      <c r="C34" s="30" t="s">
        <v>10</v>
      </c>
      <c r="D34" s="30" t="s">
        <v>2</v>
      </c>
      <c r="E34" s="30" t="s">
        <v>57</v>
      </c>
      <c r="F34" s="30" t="s">
        <v>58</v>
      </c>
      <c r="G34" s="30" t="s">
        <v>56</v>
      </c>
    </row>
    <row r="35" spans="1:7" ht="31.2" x14ac:dyDescent="0.3">
      <c r="A35" s="53">
        <v>1</v>
      </c>
      <c r="B35" s="148" t="s">
        <v>24</v>
      </c>
      <c r="C35" s="11" t="s">
        <v>16</v>
      </c>
      <c r="D35" s="12" t="s">
        <v>7</v>
      </c>
      <c r="E35" s="35">
        <v>1</v>
      </c>
      <c r="F35" s="35" t="s">
        <v>59</v>
      </c>
      <c r="G35" s="35">
        <f>$D$33*E35/IF(F35="на 1 р.м.",1,IF(F35="на 2 р.м.",2,#VALUE!))</f>
        <v>2</v>
      </c>
    </row>
    <row r="36" spans="1:7" s="32" customFormat="1" ht="46.8" x14ac:dyDescent="0.3">
      <c r="A36" s="53">
        <v>2</v>
      </c>
      <c r="B36" s="13" t="s">
        <v>109</v>
      </c>
      <c r="C36" s="11" t="s">
        <v>16</v>
      </c>
      <c r="D36" s="12" t="s">
        <v>11</v>
      </c>
      <c r="E36" s="35">
        <v>1</v>
      </c>
      <c r="F36" s="35" t="s">
        <v>59</v>
      </c>
      <c r="G36" s="35">
        <f>$D$33*E36/IF(F36="на 1 р.м.",1,IF(F36="на 2 р.м.",2,#VALUE!))</f>
        <v>2</v>
      </c>
    </row>
    <row r="37" spans="1:7" ht="17.399999999999999" x14ac:dyDescent="0.3">
      <c r="A37" s="156" t="s">
        <v>76</v>
      </c>
      <c r="B37" s="157"/>
      <c r="C37" s="157"/>
      <c r="D37" s="158">
        <v>4</v>
      </c>
      <c r="E37" s="158"/>
      <c r="F37" s="158"/>
      <c r="G37" s="158"/>
    </row>
    <row r="38" spans="1:7" x14ac:dyDescent="0.3">
      <c r="A38" s="153" t="s">
        <v>17</v>
      </c>
      <c r="B38" s="154"/>
      <c r="C38" s="154"/>
      <c r="D38" s="155">
        <v>4</v>
      </c>
      <c r="E38" s="155"/>
      <c r="F38" s="155"/>
      <c r="G38" s="155"/>
    </row>
    <row r="39" spans="1:7" s="32" customFormat="1" ht="46.8" x14ac:dyDescent="0.3">
      <c r="A39" s="30" t="s">
        <v>0</v>
      </c>
      <c r="B39" s="30" t="s">
        <v>1</v>
      </c>
      <c r="C39" s="30" t="s">
        <v>10</v>
      </c>
      <c r="D39" s="30" t="s">
        <v>2</v>
      </c>
      <c r="E39" s="30" t="s">
        <v>57</v>
      </c>
      <c r="F39" s="30" t="s">
        <v>58</v>
      </c>
      <c r="G39" s="30" t="s">
        <v>56</v>
      </c>
    </row>
    <row r="40" spans="1:7" ht="31.2" x14ac:dyDescent="0.3">
      <c r="A40" s="53">
        <v>1</v>
      </c>
      <c r="B40" s="148" t="s">
        <v>24</v>
      </c>
      <c r="C40" s="11" t="s">
        <v>16</v>
      </c>
      <c r="D40" s="12" t="s">
        <v>7</v>
      </c>
      <c r="E40" s="35">
        <v>1</v>
      </c>
      <c r="F40" s="35" t="s">
        <v>59</v>
      </c>
      <c r="G40" s="35">
        <f>$D$38*E40/IF(F40="на 1 р.м.",1,IF(F40="на 2 р.м.",2,#VALUE!))</f>
        <v>4</v>
      </c>
    </row>
    <row r="41" spans="1:7" s="32" customFormat="1" ht="46.8" x14ac:dyDescent="0.3">
      <c r="A41" s="53">
        <v>2</v>
      </c>
      <c r="B41" s="13" t="s">
        <v>155</v>
      </c>
      <c r="C41" s="11" t="s">
        <v>16</v>
      </c>
      <c r="D41" s="12" t="s">
        <v>11</v>
      </c>
      <c r="E41" s="35">
        <v>1</v>
      </c>
      <c r="F41" s="35" t="s">
        <v>59</v>
      </c>
      <c r="G41" s="35">
        <f>$D$38*E41/IF(F41="на 1 р.м.",1,IF(F41="на 2 р.м.",2,#VALUE!))</f>
        <v>4</v>
      </c>
    </row>
    <row r="42" spans="1:7" ht="17.399999999999999" x14ac:dyDescent="0.3">
      <c r="A42" s="170" t="s">
        <v>15</v>
      </c>
      <c r="B42" s="171"/>
      <c r="C42" s="171"/>
      <c r="D42" s="171"/>
      <c r="E42" s="172"/>
      <c r="F42" s="172"/>
      <c r="G42" s="171"/>
    </row>
    <row r="43" spans="1:7" s="32" customFormat="1" ht="46.8" x14ac:dyDescent="0.3">
      <c r="A43" s="30" t="s">
        <v>0</v>
      </c>
      <c r="B43" s="30" t="s">
        <v>1</v>
      </c>
      <c r="C43" s="28" t="s">
        <v>10</v>
      </c>
      <c r="D43" s="28" t="s">
        <v>2</v>
      </c>
      <c r="E43" s="37"/>
      <c r="F43" s="38"/>
      <c r="G43" s="33" t="s">
        <v>56</v>
      </c>
    </row>
    <row r="44" spans="1:7" s="32" customFormat="1" ht="31.2" x14ac:dyDescent="0.3">
      <c r="A44" s="56">
        <v>1</v>
      </c>
      <c r="B44" s="13" t="s">
        <v>42</v>
      </c>
      <c r="C44" s="11" t="s">
        <v>16</v>
      </c>
      <c r="D44" s="21" t="s">
        <v>5</v>
      </c>
      <c r="E44" s="41"/>
      <c r="F44" s="42"/>
      <c r="G44" s="22">
        <v>1</v>
      </c>
    </row>
    <row r="45" spans="1:7" s="32" customFormat="1" ht="31.2" x14ac:dyDescent="0.3">
      <c r="A45" s="56">
        <v>2</v>
      </c>
      <c r="B45" s="10" t="s">
        <v>41</v>
      </c>
      <c r="C45" s="11" t="s">
        <v>16</v>
      </c>
      <c r="D45" s="21" t="s">
        <v>7</v>
      </c>
      <c r="E45" s="41"/>
      <c r="F45" s="42"/>
      <c r="G45" s="22">
        <v>1</v>
      </c>
    </row>
    <row r="46" spans="1:7" s="32" customFormat="1" ht="31.2" x14ac:dyDescent="0.3">
      <c r="A46" s="56">
        <v>3</v>
      </c>
      <c r="B46" s="10" t="s">
        <v>24</v>
      </c>
      <c r="C46" s="11" t="s">
        <v>16</v>
      </c>
      <c r="D46" s="21" t="s">
        <v>7</v>
      </c>
      <c r="E46" s="43"/>
      <c r="F46" s="44"/>
      <c r="G46" s="22">
        <v>1</v>
      </c>
    </row>
    <row r="47" spans="1:7" ht="17.399999999999999" x14ac:dyDescent="0.3">
      <c r="A47" s="170" t="s">
        <v>14</v>
      </c>
      <c r="B47" s="171"/>
      <c r="C47" s="171"/>
      <c r="D47" s="171"/>
      <c r="E47" s="173"/>
      <c r="F47" s="173"/>
      <c r="G47" s="171"/>
    </row>
    <row r="48" spans="1:7" s="32" customFormat="1" ht="46.8" x14ac:dyDescent="0.3">
      <c r="A48" s="30" t="s">
        <v>0</v>
      </c>
      <c r="B48" s="30" t="s">
        <v>1</v>
      </c>
      <c r="C48" s="28" t="s">
        <v>10</v>
      </c>
      <c r="D48" s="28" t="s">
        <v>2</v>
      </c>
      <c r="E48" s="37"/>
      <c r="F48" s="38"/>
      <c r="G48" s="33" t="s">
        <v>56</v>
      </c>
    </row>
    <row r="49" spans="1:7" s="32" customFormat="1" ht="31.2" x14ac:dyDescent="0.3">
      <c r="A49" s="56">
        <v>1</v>
      </c>
      <c r="B49" s="13" t="s">
        <v>20</v>
      </c>
      <c r="C49" s="25" t="s">
        <v>16</v>
      </c>
      <c r="D49" s="31" t="s">
        <v>9</v>
      </c>
      <c r="E49" s="39"/>
      <c r="F49" s="40"/>
      <c r="G49" s="36">
        <v>1</v>
      </c>
    </row>
    <row r="50" spans="1:7" s="32" customFormat="1" ht="31.2" x14ac:dyDescent="0.3">
      <c r="A50" s="56">
        <v>2</v>
      </c>
      <c r="B50" s="10" t="s">
        <v>23</v>
      </c>
      <c r="C50" s="25" t="s">
        <v>16</v>
      </c>
      <c r="D50" s="31" t="s">
        <v>9</v>
      </c>
      <c r="E50" s="39"/>
      <c r="F50" s="40"/>
      <c r="G50" s="36">
        <v>1</v>
      </c>
    </row>
    <row r="51" spans="1:7" s="32" customFormat="1" ht="31.2" x14ac:dyDescent="0.3">
      <c r="A51" s="56">
        <v>3</v>
      </c>
      <c r="B51" s="26" t="s">
        <v>36</v>
      </c>
      <c r="C51" s="25" t="s">
        <v>16</v>
      </c>
      <c r="D51" s="21" t="s">
        <v>32</v>
      </c>
      <c r="E51" s="39"/>
      <c r="F51" s="40"/>
      <c r="G51" s="22">
        <f>$C$3</f>
        <v>12</v>
      </c>
    </row>
    <row r="52" spans="1:7" s="32" customFormat="1" ht="31.2" x14ac:dyDescent="0.3">
      <c r="A52" s="56">
        <v>4</v>
      </c>
      <c r="B52" s="13" t="s">
        <v>21</v>
      </c>
      <c r="C52" s="25" t="s">
        <v>16</v>
      </c>
      <c r="D52" s="31" t="s">
        <v>9</v>
      </c>
      <c r="E52" s="45"/>
      <c r="F52" s="46"/>
      <c r="G52" s="36">
        <v>1</v>
      </c>
    </row>
    <row r="53" spans="1:7" s="32" customFormat="1" ht="31.2" x14ac:dyDescent="0.3">
      <c r="A53" s="56">
        <v>5</v>
      </c>
      <c r="B53" s="27" t="s">
        <v>39</v>
      </c>
      <c r="C53" s="25" t="s">
        <v>16</v>
      </c>
      <c r="D53" s="21" t="s">
        <v>32</v>
      </c>
      <c r="E53" s="45"/>
      <c r="F53" s="46"/>
      <c r="G53" s="22">
        <f>$C$3</f>
        <v>12</v>
      </c>
    </row>
    <row r="54" spans="1:7" s="32" customFormat="1" ht="31.2" x14ac:dyDescent="0.3">
      <c r="A54" s="56">
        <v>6</v>
      </c>
      <c r="B54" s="10" t="s">
        <v>22</v>
      </c>
      <c r="C54" s="25" t="s">
        <v>16</v>
      </c>
      <c r="D54" s="31" t="s">
        <v>9</v>
      </c>
      <c r="E54" s="47"/>
      <c r="F54" s="48"/>
      <c r="G54" s="36">
        <v>1</v>
      </c>
    </row>
  </sheetData>
  <sortState xmlns:xlrd2="http://schemas.microsoft.com/office/spreadsheetml/2017/richdata2" ref="B16:G19">
    <sortCondition ref="B16:B19"/>
  </sortState>
  <mergeCells count="34">
    <mergeCell ref="A1:G1"/>
    <mergeCell ref="A42:G42"/>
    <mergeCell ref="A47:G47"/>
    <mergeCell ref="A13:G13"/>
    <mergeCell ref="A14:G14"/>
    <mergeCell ref="A21:C21"/>
    <mergeCell ref="D21:G21"/>
    <mergeCell ref="A20:C20"/>
    <mergeCell ref="D20:G20"/>
    <mergeCell ref="A27:C27"/>
    <mergeCell ref="D27:G27"/>
    <mergeCell ref="A28:C28"/>
    <mergeCell ref="D28:G2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38:C38"/>
    <mergeCell ref="D38:G38"/>
    <mergeCell ref="A32:C32"/>
    <mergeCell ref="D32:G32"/>
    <mergeCell ref="A33:C33"/>
    <mergeCell ref="D33:G33"/>
    <mergeCell ref="A37:C37"/>
    <mergeCell ref="D37:G37"/>
  </mergeCells>
  <dataValidations count="2">
    <dataValidation type="list" allowBlank="1" showInputMessage="1" showErrorMessage="1" sqref="F23:F26 F40:F41 F35:F36 F30:F31" xr:uid="{860AB650-7BE1-4DA1-902C-ACE91A8B4EA4}">
      <formula1>"на 1 р.м.,на 2 р.м."</formula1>
    </dataValidation>
    <dataValidation allowBlank="1" showErrorMessage="1" sqref="D20 B2:C19 B21:C26 D27 D32 B38:C1048576 D37 B33:C36 B28:C3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D49:D1048576 D2:D14 D16:D19 D44:D47 D23:D26 D40:D42 D35:D36 D30:D31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78" t="s">
        <v>7</v>
      </c>
      <c r="B2" s="178"/>
      <c r="C2" s="178"/>
      <c r="D2" s="178"/>
      <c r="E2" s="178"/>
    </row>
    <row r="3" spans="1:5" s="32" customFormat="1" ht="31.2" x14ac:dyDescent="0.3">
      <c r="A3" s="54">
        <v>1</v>
      </c>
      <c r="B3" s="13" t="s">
        <v>31</v>
      </c>
      <c r="C3" s="55" t="s">
        <v>16</v>
      </c>
      <c r="D3" s="57" t="s">
        <v>7</v>
      </c>
      <c r="E3" s="58">
        <v>1</v>
      </c>
    </row>
    <row r="4" spans="1:5" s="32" customFormat="1" ht="31.2" x14ac:dyDescent="0.3">
      <c r="A4" s="54">
        <v>2</v>
      </c>
      <c r="B4" s="13" t="s">
        <v>30</v>
      </c>
      <c r="C4" s="55" t="s">
        <v>16</v>
      </c>
      <c r="D4" s="57" t="s">
        <v>7</v>
      </c>
      <c r="E4" s="58">
        <v>1</v>
      </c>
    </row>
    <row r="5" spans="1:5" s="32" customFormat="1" ht="31.2" x14ac:dyDescent="0.3">
      <c r="A5" s="53">
        <v>3</v>
      </c>
      <c r="B5" s="59" t="s">
        <v>70</v>
      </c>
      <c r="C5" s="25" t="s">
        <v>16</v>
      </c>
      <c r="D5" s="60" t="s">
        <v>7</v>
      </c>
      <c r="E5" s="61">
        <v>1</v>
      </c>
    </row>
    <row r="6" spans="1:5" s="32" customFormat="1" ht="31.2" x14ac:dyDescent="0.3">
      <c r="A6" s="54">
        <v>4</v>
      </c>
      <c r="B6" s="62" t="s">
        <v>38</v>
      </c>
      <c r="C6" s="55" t="s">
        <v>16</v>
      </c>
      <c r="D6" s="17" t="s">
        <v>7</v>
      </c>
      <c r="E6" s="58">
        <v>1</v>
      </c>
    </row>
    <row r="7" spans="1:5" s="32" customFormat="1" ht="31.2" x14ac:dyDescent="0.3">
      <c r="A7" s="54">
        <v>5</v>
      </c>
      <c r="B7" s="63" t="s">
        <v>35</v>
      </c>
      <c r="C7" s="55" t="s">
        <v>16</v>
      </c>
      <c r="D7" s="17" t="s">
        <v>7</v>
      </c>
      <c r="E7" s="64">
        <v>1</v>
      </c>
    </row>
    <row r="8" spans="1:5" s="32" customFormat="1" ht="31.2" x14ac:dyDescent="0.3">
      <c r="A8" s="53">
        <v>6</v>
      </c>
      <c r="B8" s="13" t="s">
        <v>64</v>
      </c>
      <c r="C8" s="55" t="s">
        <v>16</v>
      </c>
      <c r="D8" s="57" t="s">
        <v>7</v>
      </c>
      <c r="E8" s="64">
        <v>1</v>
      </c>
    </row>
    <row r="9" spans="1:5" s="32" customFormat="1" ht="31.2" x14ac:dyDescent="0.3">
      <c r="A9" s="54">
        <v>7</v>
      </c>
      <c r="B9" s="13" t="s">
        <v>63</v>
      </c>
      <c r="C9" s="55" t="s">
        <v>16</v>
      </c>
      <c r="D9" s="57" t="s">
        <v>7</v>
      </c>
      <c r="E9" s="64">
        <v>1</v>
      </c>
    </row>
    <row r="10" spans="1:5" ht="21" x14ac:dyDescent="0.3">
      <c r="A10" s="178" t="s">
        <v>5</v>
      </c>
      <c r="B10" s="178"/>
      <c r="C10" s="178"/>
      <c r="D10" s="178"/>
      <c r="E10" s="178"/>
    </row>
    <row r="11" spans="1:5" s="32" customFormat="1" ht="31.2" x14ac:dyDescent="0.3">
      <c r="A11" s="54">
        <v>1</v>
      </c>
      <c r="B11" s="65" t="s">
        <v>26</v>
      </c>
      <c r="C11" s="55" t="s">
        <v>16</v>
      </c>
      <c r="D11" s="57" t="s">
        <v>5</v>
      </c>
      <c r="E11" s="66">
        <v>1</v>
      </c>
    </row>
    <row r="12" spans="1:5" s="32" customFormat="1" ht="31.2" x14ac:dyDescent="0.3">
      <c r="A12" s="54">
        <v>2</v>
      </c>
      <c r="B12" s="15" t="s">
        <v>25</v>
      </c>
      <c r="C12" s="55" t="s">
        <v>16</v>
      </c>
      <c r="D12" s="57" t="s">
        <v>5</v>
      </c>
      <c r="E12" s="66">
        <v>1</v>
      </c>
    </row>
    <row r="13" spans="1:5" s="32" customFormat="1" ht="31.2" x14ac:dyDescent="0.3">
      <c r="A13" s="54">
        <v>3</v>
      </c>
      <c r="B13" s="15" t="s">
        <v>42</v>
      </c>
      <c r="C13" s="16" t="s">
        <v>16</v>
      </c>
      <c r="D13" s="17" t="s">
        <v>5</v>
      </c>
      <c r="E13" s="66">
        <v>1</v>
      </c>
    </row>
    <row r="14" spans="1:5" s="32" customFormat="1" ht="31.2" x14ac:dyDescent="0.3">
      <c r="A14" s="54">
        <v>4</v>
      </c>
      <c r="B14" s="65" t="s">
        <v>28</v>
      </c>
      <c r="C14" s="55" t="s">
        <v>16</v>
      </c>
      <c r="D14" s="57" t="s">
        <v>5</v>
      </c>
      <c r="E14" s="66">
        <v>1</v>
      </c>
    </row>
    <row r="15" spans="1:5" s="32" customFormat="1" ht="31.2" x14ac:dyDescent="0.3">
      <c r="A15" s="54">
        <v>5</v>
      </c>
      <c r="B15" s="15" t="s">
        <v>29</v>
      </c>
      <c r="C15" s="55" t="s">
        <v>16</v>
      </c>
      <c r="D15" s="57" t="s">
        <v>5</v>
      </c>
      <c r="E15" s="66">
        <v>1</v>
      </c>
    </row>
    <row r="16" spans="1:5" s="32" customFormat="1" ht="31.2" x14ac:dyDescent="0.3">
      <c r="A16" s="54">
        <v>6</v>
      </c>
      <c r="B16" s="10" t="s">
        <v>27</v>
      </c>
      <c r="C16" s="25" t="s">
        <v>16</v>
      </c>
      <c r="D16" s="67" t="s">
        <v>5</v>
      </c>
      <c r="E16" s="66">
        <v>1</v>
      </c>
    </row>
    <row r="17" spans="1:5" s="32" customFormat="1" ht="31.2" x14ac:dyDescent="0.3">
      <c r="A17" s="54">
        <v>7</v>
      </c>
      <c r="B17" s="26" t="s">
        <v>44</v>
      </c>
      <c r="C17" s="25" t="s">
        <v>16</v>
      </c>
      <c r="D17" s="67" t="s">
        <v>5</v>
      </c>
      <c r="E17" s="66">
        <v>1</v>
      </c>
    </row>
    <row r="18" spans="1:5" s="32" customFormat="1" ht="31.2" x14ac:dyDescent="0.3">
      <c r="A18" s="54">
        <v>8</v>
      </c>
      <c r="B18" s="26" t="s">
        <v>43</v>
      </c>
      <c r="C18" s="55" t="s">
        <v>16</v>
      </c>
      <c r="D18" s="12" t="s">
        <v>11</v>
      </c>
      <c r="E18" s="66">
        <v>1</v>
      </c>
    </row>
    <row r="19" spans="1:5" s="32" customFormat="1" ht="62.4" x14ac:dyDescent="0.3">
      <c r="A19" s="54">
        <v>9</v>
      </c>
      <c r="B19" s="15" t="s">
        <v>62</v>
      </c>
      <c r="C19" s="55" t="s">
        <v>72</v>
      </c>
      <c r="D19" s="57" t="s">
        <v>5</v>
      </c>
      <c r="E19" s="58">
        <v>1</v>
      </c>
    </row>
    <row r="20" spans="1:5" ht="21" x14ac:dyDescent="0.3">
      <c r="A20" s="179" t="s">
        <v>11</v>
      </c>
      <c r="B20" s="180"/>
      <c r="C20" s="180"/>
      <c r="D20" s="180"/>
      <c r="E20" s="181"/>
    </row>
    <row r="21" spans="1:5" s="32" customFormat="1" ht="31.2" x14ac:dyDescent="0.3">
      <c r="A21" s="68">
        <v>1</v>
      </c>
      <c r="B21" s="13" t="s">
        <v>127</v>
      </c>
      <c r="C21" s="55" t="s">
        <v>16</v>
      </c>
      <c r="D21" s="12" t="s">
        <v>11</v>
      </c>
      <c r="E21" s="66">
        <v>1</v>
      </c>
    </row>
    <row r="22" spans="1:5" ht="21" x14ac:dyDescent="0.3">
      <c r="A22" s="179" t="s">
        <v>14</v>
      </c>
      <c r="B22" s="180"/>
      <c r="C22" s="180"/>
      <c r="D22" s="180"/>
      <c r="E22" s="181"/>
    </row>
    <row r="23" spans="1:5" ht="31.2" x14ac:dyDescent="0.3">
      <c r="A23" s="68">
        <v>1</v>
      </c>
      <c r="B23" s="13" t="s">
        <v>145</v>
      </c>
      <c r="C23" s="55" t="s">
        <v>16</v>
      </c>
      <c r="D23" s="12" t="s">
        <v>32</v>
      </c>
      <c r="E23" s="66">
        <v>1</v>
      </c>
    </row>
    <row r="24" spans="1:5" ht="31.2" x14ac:dyDescent="0.3">
      <c r="A24" s="68">
        <v>2</v>
      </c>
      <c r="B24" s="13" t="s">
        <v>147</v>
      </c>
      <c r="C24" s="55" t="s">
        <v>16</v>
      </c>
      <c r="D24" s="12" t="s">
        <v>32</v>
      </c>
      <c r="E24" s="66">
        <v>1</v>
      </c>
    </row>
    <row r="25" spans="1:5" ht="31.2" x14ac:dyDescent="0.3">
      <c r="A25" s="68">
        <v>3</v>
      </c>
      <c r="B25" s="10" t="s">
        <v>149</v>
      </c>
      <c r="C25" s="55" t="s">
        <v>16</v>
      </c>
      <c r="D25" s="12" t="s">
        <v>32</v>
      </c>
      <c r="E25" s="66">
        <v>1</v>
      </c>
    </row>
    <row r="26" spans="1:5" ht="31.2" x14ac:dyDescent="0.3">
      <c r="A26" s="68">
        <v>4</v>
      </c>
      <c r="B26" s="13" t="s">
        <v>143</v>
      </c>
      <c r="C26" s="55" t="s">
        <v>16</v>
      </c>
      <c r="D26" s="12" t="s">
        <v>32</v>
      </c>
      <c r="E26" s="66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 B22:B26 C22" xr:uid="{4C82530D-B39D-4D8C-A905-65817379B0C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D27:D1048576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40" customWidth="1"/>
    <col min="2" max="2" width="100.6640625" style="50" customWidth="1"/>
    <col min="3" max="3" width="25.6640625" style="145" bestFit="1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127" t="s">
        <v>1</v>
      </c>
      <c r="B1" s="128" t="s">
        <v>10</v>
      </c>
      <c r="C1" s="129" t="s">
        <v>2</v>
      </c>
      <c r="D1" s="127" t="s">
        <v>4</v>
      </c>
      <c r="E1" s="127" t="s">
        <v>3</v>
      </c>
      <c r="F1" s="127" t="s">
        <v>8</v>
      </c>
      <c r="G1" s="127" t="s">
        <v>33</v>
      </c>
      <c r="H1" s="127" t="s">
        <v>34</v>
      </c>
    </row>
    <row r="2" spans="1:8" x14ac:dyDescent="0.3">
      <c r="A2" s="10" t="s">
        <v>103</v>
      </c>
      <c r="B2" s="147" t="s">
        <v>104</v>
      </c>
      <c r="C2" s="12" t="s">
        <v>5</v>
      </c>
      <c r="D2" s="12">
        <v>1</v>
      </c>
      <c r="E2" s="12" t="s">
        <v>6</v>
      </c>
      <c r="F2" s="12">
        <v>1</v>
      </c>
      <c r="G2" s="8">
        <f t="shared" ref="G2:G9" si="0">COUNTIF($A$2:$A$999,A2)</f>
        <v>1</v>
      </c>
      <c r="H2" s="8" t="s">
        <v>37</v>
      </c>
    </row>
    <row r="3" spans="1:8" ht="78" x14ac:dyDescent="0.3">
      <c r="A3" s="10" t="s">
        <v>153</v>
      </c>
      <c r="B3" s="147" t="s">
        <v>116</v>
      </c>
      <c r="C3" s="12" t="s">
        <v>11</v>
      </c>
      <c r="D3" s="12">
        <v>1</v>
      </c>
      <c r="E3" s="12" t="s">
        <v>6</v>
      </c>
      <c r="F3" s="12">
        <v>1</v>
      </c>
      <c r="G3" s="8">
        <f t="shared" si="0"/>
        <v>1</v>
      </c>
      <c r="H3" s="8" t="s">
        <v>154</v>
      </c>
    </row>
    <row r="4" spans="1:8" ht="31.2" x14ac:dyDescent="0.3">
      <c r="A4" s="10" t="s">
        <v>152</v>
      </c>
      <c r="B4" s="150" t="s">
        <v>114</v>
      </c>
      <c r="C4" s="12" t="s">
        <v>7</v>
      </c>
      <c r="D4" s="144">
        <v>1</v>
      </c>
      <c r="E4" s="144" t="s">
        <v>6</v>
      </c>
      <c r="F4" s="144">
        <v>1</v>
      </c>
      <c r="G4" s="8">
        <f t="shared" si="0"/>
        <v>1</v>
      </c>
      <c r="H4" s="8" t="s">
        <v>37</v>
      </c>
    </row>
    <row r="5" spans="1:8" x14ac:dyDescent="0.3">
      <c r="A5" s="13" t="s">
        <v>151</v>
      </c>
      <c r="B5" s="132" t="s">
        <v>112</v>
      </c>
      <c r="C5" s="12" t="s">
        <v>11</v>
      </c>
      <c r="D5" s="144">
        <v>5</v>
      </c>
      <c r="E5" s="144" t="s">
        <v>6</v>
      </c>
      <c r="F5" s="144">
        <v>5</v>
      </c>
      <c r="G5" s="8">
        <f t="shared" si="0"/>
        <v>1</v>
      </c>
      <c r="H5" s="8" t="s">
        <v>154</v>
      </c>
    </row>
    <row r="6" spans="1:8" ht="46.8" x14ac:dyDescent="0.3">
      <c r="A6" s="13" t="s">
        <v>106</v>
      </c>
      <c r="B6" s="130" t="s">
        <v>107</v>
      </c>
      <c r="C6" s="12" t="s">
        <v>11</v>
      </c>
      <c r="D6" s="149">
        <v>3</v>
      </c>
      <c r="E6" s="144" t="s">
        <v>6</v>
      </c>
      <c r="F6" s="149">
        <v>3</v>
      </c>
      <c r="G6" s="8">
        <f t="shared" si="0"/>
        <v>1</v>
      </c>
      <c r="H6" s="8" t="s">
        <v>154</v>
      </c>
    </row>
    <row r="7" spans="1:8" ht="46.8" x14ac:dyDescent="0.3">
      <c r="A7" s="141" t="s">
        <v>109</v>
      </c>
      <c r="B7" s="130" t="s">
        <v>110</v>
      </c>
      <c r="C7" s="12" t="s">
        <v>11</v>
      </c>
      <c r="D7" s="142">
        <v>5</v>
      </c>
      <c r="E7" s="142" t="s">
        <v>6</v>
      </c>
      <c r="F7" s="144">
        <v>5</v>
      </c>
      <c r="G7" s="8">
        <f t="shared" si="0"/>
        <v>1</v>
      </c>
      <c r="H7" s="8" t="s">
        <v>154</v>
      </c>
    </row>
    <row r="8" spans="1:8" ht="31.2" x14ac:dyDescent="0.3">
      <c r="A8" s="13" t="s">
        <v>102</v>
      </c>
      <c r="B8" s="133" t="s">
        <v>100</v>
      </c>
      <c r="C8" s="12" t="s">
        <v>7</v>
      </c>
      <c r="D8" s="12">
        <v>1</v>
      </c>
      <c r="E8" s="12" t="s">
        <v>6</v>
      </c>
      <c r="F8" s="12">
        <v>1</v>
      </c>
      <c r="G8" s="8">
        <f t="shared" si="0"/>
        <v>1</v>
      </c>
      <c r="H8" s="8" t="s">
        <v>37</v>
      </c>
    </row>
    <row r="9" spans="1:8" ht="31.2" x14ac:dyDescent="0.3">
      <c r="A9" s="13" t="s">
        <v>99</v>
      </c>
      <c r="B9" s="133" t="s">
        <v>100</v>
      </c>
      <c r="C9" s="12" t="s">
        <v>7</v>
      </c>
      <c r="D9" s="12">
        <v>1</v>
      </c>
      <c r="E9" s="12" t="s">
        <v>6</v>
      </c>
      <c r="F9" s="12">
        <v>1</v>
      </c>
      <c r="G9" s="8">
        <f t="shared" si="0"/>
        <v>1</v>
      </c>
      <c r="H9" s="8" t="s">
        <v>37</v>
      </c>
    </row>
    <row r="10" spans="1:8" x14ac:dyDescent="0.3">
      <c r="C10" s="137"/>
    </row>
    <row r="11" spans="1:8" x14ac:dyDescent="0.3">
      <c r="C11" s="137"/>
    </row>
    <row r="12" spans="1:8" x14ac:dyDescent="0.3">
      <c r="C12" s="137"/>
    </row>
    <row r="13" spans="1:8" x14ac:dyDescent="0.3">
      <c r="C13" s="137"/>
    </row>
    <row r="14" spans="1:8" x14ac:dyDescent="0.3">
      <c r="C14" s="137"/>
    </row>
    <row r="15" spans="1:8" x14ac:dyDescent="0.3">
      <c r="C15" s="137"/>
    </row>
    <row r="16" spans="1:8" x14ac:dyDescent="0.3">
      <c r="C16" s="137"/>
    </row>
    <row r="17" spans="3:3" x14ac:dyDescent="0.3">
      <c r="C17" s="137"/>
    </row>
    <row r="18" spans="3:3" x14ac:dyDescent="0.3">
      <c r="C18" s="137"/>
    </row>
    <row r="19" spans="3:3" x14ac:dyDescent="0.3">
      <c r="C19" s="137"/>
    </row>
    <row r="20" spans="3:3" x14ac:dyDescent="0.3">
      <c r="C20" s="137"/>
    </row>
    <row r="21" spans="3:3" x14ac:dyDescent="0.3">
      <c r="C21" s="137"/>
    </row>
    <row r="22" spans="3:3" x14ac:dyDescent="0.3">
      <c r="C22" s="137"/>
    </row>
    <row r="23" spans="3:3" x14ac:dyDescent="0.3">
      <c r="C23" s="137"/>
    </row>
    <row r="24" spans="3:3" x14ac:dyDescent="0.3">
      <c r="C24" s="137"/>
    </row>
    <row r="25" spans="3:3" x14ac:dyDescent="0.3">
      <c r="C25" s="137"/>
    </row>
    <row r="26" spans="3:3" x14ac:dyDescent="0.3">
      <c r="C26" s="137"/>
    </row>
    <row r="27" spans="3:3" x14ac:dyDescent="0.3">
      <c r="C27" s="137"/>
    </row>
    <row r="28" spans="3:3" x14ac:dyDescent="0.3">
      <c r="C28" s="137"/>
    </row>
    <row r="29" spans="3:3" x14ac:dyDescent="0.3">
      <c r="C29" s="137"/>
    </row>
    <row r="30" spans="3:3" x14ac:dyDescent="0.3">
      <c r="C30" s="137"/>
    </row>
    <row r="31" spans="3:3" x14ac:dyDescent="0.3">
      <c r="C31" s="137"/>
    </row>
    <row r="32" spans="3:3" x14ac:dyDescent="0.3">
      <c r="C32" s="137"/>
    </row>
    <row r="33" spans="3:3" x14ac:dyDescent="0.3">
      <c r="C33" s="137"/>
    </row>
    <row r="34" spans="3:3" x14ac:dyDescent="0.3">
      <c r="C34" s="137"/>
    </row>
    <row r="35" spans="3:3" x14ac:dyDescent="0.3">
      <c r="C35" s="137"/>
    </row>
    <row r="36" spans="3:3" x14ac:dyDescent="0.3">
      <c r="C36" s="137"/>
    </row>
    <row r="37" spans="3:3" x14ac:dyDescent="0.3">
      <c r="C37" s="137"/>
    </row>
    <row r="38" spans="3:3" x14ac:dyDescent="0.3">
      <c r="C38" s="137"/>
    </row>
    <row r="39" spans="3:3" x14ac:dyDescent="0.3">
      <c r="C39" s="137"/>
    </row>
    <row r="40" spans="3:3" x14ac:dyDescent="0.3">
      <c r="C40" s="137"/>
    </row>
    <row r="41" spans="3:3" x14ac:dyDescent="0.3">
      <c r="C41" s="137"/>
    </row>
    <row r="42" spans="3:3" x14ac:dyDescent="0.3">
      <c r="C42" s="137"/>
    </row>
    <row r="43" spans="3:3" x14ac:dyDescent="0.3">
      <c r="C43" s="137"/>
    </row>
    <row r="44" spans="3:3" x14ac:dyDescent="0.3">
      <c r="C44" s="137"/>
    </row>
    <row r="45" spans="3:3" x14ac:dyDescent="0.3">
      <c r="C45" s="137"/>
    </row>
    <row r="46" spans="3:3" x14ac:dyDescent="0.3">
      <c r="C46" s="137"/>
    </row>
    <row r="47" spans="3:3" x14ac:dyDescent="0.3">
      <c r="C47" s="137"/>
    </row>
    <row r="48" spans="3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9" xr:uid="{B23CC546-2D1F-4D77-8557-6B74FEFF857B}">
    <sortState xmlns:xlrd2="http://schemas.microsoft.com/office/spreadsheetml/2017/richdata2" ref="A2:H9">
      <sortCondition ref="A2:A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A2:B9" xr:uid="{EE242E8D-B44F-43B4-A041-2F4D5684AA1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40" customWidth="1"/>
    <col min="2" max="2" width="100.6640625" style="50" customWidth="1"/>
    <col min="3" max="3" width="25.6640625" style="145" bestFit="1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127" t="s">
        <v>1</v>
      </c>
      <c r="B1" s="128" t="s">
        <v>10</v>
      </c>
      <c r="C1" s="129" t="s">
        <v>2</v>
      </c>
      <c r="D1" s="127" t="s">
        <v>4</v>
      </c>
      <c r="E1" s="127" t="s">
        <v>3</v>
      </c>
      <c r="F1" s="127" t="s">
        <v>8</v>
      </c>
      <c r="G1" s="127" t="s">
        <v>33</v>
      </c>
      <c r="H1" s="127" t="s">
        <v>34</v>
      </c>
    </row>
    <row r="2" spans="1:8" ht="46.8" x14ac:dyDescent="0.3">
      <c r="A2" s="62" t="s">
        <v>129</v>
      </c>
      <c r="B2" s="147" t="s">
        <v>130</v>
      </c>
      <c r="C2" s="12" t="s">
        <v>18</v>
      </c>
      <c r="D2" s="144">
        <v>1</v>
      </c>
      <c r="E2" s="142" t="s">
        <v>131</v>
      </c>
      <c r="F2" s="144">
        <v>10</v>
      </c>
      <c r="G2" s="14">
        <f>COUNTIF($A$2:$A$999,A2)</f>
        <v>1</v>
      </c>
      <c r="H2" s="14" t="s">
        <v>154</v>
      </c>
    </row>
    <row r="3" spans="1:8" x14ac:dyDescent="0.3">
      <c r="A3" s="13" t="s">
        <v>150</v>
      </c>
      <c r="B3" s="133" t="s">
        <v>120</v>
      </c>
      <c r="C3" s="12" t="s">
        <v>7</v>
      </c>
      <c r="D3" s="144">
        <v>1</v>
      </c>
      <c r="E3" s="142" t="s">
        <v>121</v>
      </c>
      <c r="F3" s="144">
        <v>5</v>
      </c>
      <c r="G3" s="14">
        <f>COUNTIF($A$2:$A$999,A3)</f>
        <v>1</v>
      </c>
      <c r="H3" s="14" t="s">
        <v>37</v>
      </c>
    </row>
    <row r="4" spans="1:8" x14ac:dyDescent="0.3">
      <c r="A4" s="10" t="s">
        <v>122</v>
      </c>
      <c r="B4" s="133" t="s">
        <v>123</v>
      </c>
      <c r="C4" s="12" t="s">
        <v>7</v>
      </c>
      <c r="D4" s="144">
        <v>1</v>
      </c>
      <c r="E4" s="144" t="s">
        <v>124</v>
      </c>
      <c r="F4" s="144">
        <v>10</v>
      </c>
      <c r="G4" s="14">
        <f>COUNTIF($A$2:$A$999,A4)</f>
        <v>1</v>
      </c>
      <c r="H4" s="14" t="s">
        <v>37</v>
      </c>
    </row>
    <row r="5" spans="1:8" ht="31.2" x14ac:dyDescent="0.3">
      <c r="A5" s="62" t="s">
        <v>125</v>
      </c>
      <c r="B5" s="131" t="s">
        <v>126</v>
      </c>
      <c r="C5" s="12" t="s">
        <v>11</v>
      </c>
      <c r="D5" s="144">
        <v>1</v>
      </c>
      <c r="E5" s="144" t="s">
        <v>121</v>
      </c>
      <c r="F5" s="144">
        <v>5</v>
      </c>
      <c r="G5" s="14">
        <f>COUNTIF($A$2:$A$999,A5)</f>
        <v>1</v>
      </c>
      <c r="H5" s="14" t="s">
        <v>37</v>
      </c>
    </row>
    <row r="6" spans="1:8" x14ac:dyDescent="0.3">
      <c r="A6" s="13" t="s">
        <v>127</v>
      </c>
      <c r="B6" s="131" t="s">
        <v>128</v>
      </c>
      <c r="C6" s="12" t="s">
        <v>11</v>
      </c>
      <c r="D6" s="144">
        <v>1</v>
      </c>
      <c r="E6" s="144" t="s">
        <v>121</v>
      </c>
      <c r="F6" s="144">
        <v>5</v>
      </c>
      <c r="G6" s="14">
        <f>COUNTIF($A$2:$A$999,A6)</f>
        <v>1</v>
      </c>
      <c r="H6" s="14" t="s">
        <v>37</v>
      </c>
    </row>
    <row r="7" spans="1:8" x14ac:dyDescent="0.3">
      <c r="C7" s="137"/>
    </row>
    <row r="8" spans="1:8" x14ac:dyDescent="0.3">
      <c r="C8" s="137"/>
    </row>
    <row r="9" spans="1:8" x14ac:dyDescent="0.3">
      <c r="C9" s="137"/>
    </row>
    <row r="10" spans="1:8" x14ac:dyDescent="0.3">
      <c r="C10" s="137"/>
    </row>
    <row r="11" spans="1:8" x14ac:dyDescent="0.3">
      <c r="C11" s="137"/>
    </row>
    <row r="12" spans="1:8" x14ac:dyDescent="0.3">
      <c r="C12" s="137"/>
    </row>
    <row r="13" spans="1:8" x14ac:dyDescent="0.3">
      <c r="C13" s="137"/>
    </row>
    <row r="14" spans="1:8" x14ac:dyDescent="0.3">
      <c r="C14" s="137"/>
    </row>
    <row r="15" spans="1:8" x14ac:dyDescent="0.3">
      <c r="C15" s="137"/>
    </row>
    <row r="16" spans="1:8" x14ac:dyDescent="0.3">
      <c r="C16" s="137"/>
    </row>
    <row r="17" spans="3:3" x14ac:dyDescent="0.3">
      <c r="C17" s="137"/>
    </row>
    <row r="18" spans="3:3" x14ac:dyDescent="0.3">
      <c r="C18" s="137"/>
    </row>
    <row r="19" spans="3:3" x14ac:dyDescent="0.3">
      <c r="C19" s="137"/>
    </row>
    <row r="20" spans="3:3" x14ac:dyDescent="0.3">
      <c r="C20" s="137"/>
    </row>
    <row r="21" spans="3:3" x14ac:dyDescent="0.3">
      <c r="C21" s="137"/>
    </row>
    <row r="22" spans="3:3" x14ac:dyDescent="0.3">
      <c r="C22" s="137"/>
    </row>
    <row r="23" spans="3:3" x14ac:dyDescent="0.3">
      <c r="C23" s="137"/>
    </row>
    <row r="24" spans="3:3" x14ac:dyDescent="0.3">
      <c r="C24" s="137"/>
    </row>
    <row r="25" spans="3:3" x14ac:dyDescent="0.3">
      <c r="C25" s="137"/>
    </row>
    <row r="26" spans="3:3" x14ac:dyDescent="0.3">
      <c r="C26" s="137"/>
    </row>
    <row r="27" spans="3:3" x14ac:dyDescent="0.3">
      <c r="C27" s="137"/>
    </row>
    <row r="28" spans="3:3" x14ac:dyDescent="0.3">
      <c r="C28" s="137"/>
    </row>
    <row r="29" spans="3:3" x14ac:dyDescent="0.3">
      <c r="C29" s="137"/>
    </row>
    <row r="30" spans="3:3" x14ac:dyDescent="0.3">
      <c r="C30" s="137"/>
    </row>
    <row r="31" spans="3:3" x14ac:dyDescent="0.3">
      <c r="C31" s="137"/>
    </row>
    <row r="32" spans="3:3" x14ac:dyDescent="0.3">
      <c r="C32" s="137"/>
    </row>
    <row r="33" spans="3:3" x14ac:dyDescent="0.3">
      <c r="C33" s="137"/>
    </row>
    <row r="34" spans="3:3" x14ac:dyDescent="0.3">
      <c r="C34" s="137"/>
    </row>
    <row r="35" spans="3:3" x14ac:dyDescent="0.3">
      <c r="C35" s="137"/>
    </row>
    <row r="36" spans="3:3" x14ac:dyDescent="0.3">
      <c r="C36" s="137"/>
    </row>
    <row r="37" spans="3:3" x14ac:dyDescent="0.3">
      <c r="C37" s="137"/>
    </row>
    <row r="38" spans="3:3" x14ac:dyDescent="0.3">
      <c r="C38" s="137"/>
    </row>
    <row r="39" spans="3:3" x14ac:dyDescent="0.3">
      <c r="C39" s="137"/>
    </row>
    <row r="40" spans="3:3" x14ac:dyDescent="0.3">
      <c r="C40" s="137"/>
    </row>
    <row r="41" spans="3:3" x14ac:dyDescent="0.3">
      <c r="C41" s="137"/>
    </row>
    <row r="42" spans="3:3" x14ac:dyDescent="0.3">
      <c r="C42" s="137"/>
    </row>
    <row r="43" spans="3:3" x14ac:dyDescent="0.3">
      <c r="C43" s="137"/>
    </row>
    <row r="44" spans="3:3" x14ac:dyDescent="0.3">
      <c r="C44" s="137"/>
    </row>
    <row r="45" spans="3:3" x14ac:dyDescent="0.3">
      <c r="C45" s="137"/>
    </row>
    <row r="46" spans="3:3" x14ac:dyDescent="0.3">
      <c r="C46" s="137"/>
    </row>
    <row r="47" spans="3:3" x14ac:dyDescent="0.3">
      <c r="C47" s="137"/>
    </row>
    <row r="48" spans="3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8BAD73A2-3927-42F5-BE6D-9D2213EB193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846FD8-4685-488E-8C4C-52AE9F6B578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40" customWidth="1"/>
    <col min="2" max="2" width="100.6640625" style="50" customWidth="1"/>
    <col min="3" max="3" width="20.44140625" style="145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127" t="s">
        <v>1</v>
      </c>
      <c r="B1" s="128" t="s">
        <v>10</v>
      </c>
      <c r="C1" s="129" t="s">
        <v>2</v>
      </c>
      <c r="D1" s="127" t="s">
        <v>4</v>
      </c>
      <c r="E1" s="127" t="s">
        <v>3</v>
      </c>
      <c r="F1" s="127" t="s">
        <v>8</v>
      </c>
      <c r="G1" s="128" t="s">
        <v>33</v>
      </c>
      <c r="H1" s="127" t="s">
        <v>34</v>
      </c>
    </row>
    <row r="2" spans="1:8" x14ac:dyDescent="0.3">
      <c r="A2" s="10" t="s">
        <v>27</v>
      </c>
      <c r="B2" s="131" t="s">
        <v>132</v>
      </c>
      <c r="C2" s="12" t="s">
        <v>5</v>
      </c>
      <c r="D2" s="142">
        <v>1</v>
      </c>
      <c r="E2" s="12" t="s">
        <v>133</v>
      </c>
      <c r="F2" s="144">
        <f>D2</f>
        <v>1</v>
      </c>
      <c r="G2" s="8">
        <f>COUNTIF($A$2:$A$999,A2)</f>
        <v>1</v>
      </c>
      <c r="H2" s="8" t="s">
        <v>37</v>
      </c>
    </row>
    <row r="3" spans="1:8" x14ac:dyDescent="0.3">
      <c r="A3" s="10" t="s">
        <v>134</v>
      </c>
      <c r="B3" s="133" t="s">
        <v>120</v>
      </c>
      <c r="C3" s="12" t="s">
        <v>7</v>
      </c>
      <c r="D3" s="144">
        <v>1</v>
      </c>
      <c r="E3" s="12" t="s">
        <v>133</v>
      </c>
      <c r="F3" s="144">
        <f>D3</f>
        <v>1</v>
      </c>
      <c r="G3" s="8">
        <f>COUNTIF($A$2:$A$999,A3)</f>
        <v>1</v>
      </c>
      <c r="H3" s="8" t="s">
        <v>37</v>
      </c>
    </row>
    <row r="4" spans="1:8" x14ac:dyDescent="0.3">
      <c r="A4" s="10" t="s">
        <v>24</v>
      </c>
      <c r="B4" s="133" t="s">
        <v>123</v>
      </c>
      <c r="C4" s="12" t="s">
        <v>7</v>
      </c>
      <c r="D4" s="144">
        <v>1</v>
      </c>
      <c r="E4" s="144" t="s">
        <v>6</v>
      </c>
      <c r="F4" s="144">
        <v>1</v>
      </c>
      <c r="G4" s="8">
        <f>COUNTIF($A$2:$A$999,A4)</f>
        <v>1</v>
      </c>
      <c r="H4" s="8" t="s">
        <v>37</v>
      </c>
    </row>
    <row r="5" spans="1:8" x14ac:dyDescent="0.3">
      <c r="C5" s="137"/>
    </row>
    <row r="6" spans="1:8" x14ac:dyDescent="0.3">
      <c r="C6" s="137"/>
    </row>
    <row r="7" spans="1:8" x14ac:dyDescent="0.3">
      <c r="C7" s="137"/>
    </row>
    <row r="8" spans="1:8" x14ac:dyDescent="0.3">
      <c r="C8" s="137"/>
    </row>
    <row r="9" spans="1:8" x14ac:dyDescent="0.3">
      <c r="C9" s="137"/>
    </row>
    <row r="10" spans="1:8" x14ac:dyDescent="0.3">
      <c r="C10" s="137"/>
    </row>
    <row r="11" spans="1:8" x14ac:dyDescent="0.3">
      <c r="C11" s="137"/>
    </row>
    <row r="12" spans="1:8" x14ac:dyDescent="0.3">
      <c r="C12" s="137"/>
    </row>
    <row r="13" spans="1:8" x14ac:dyDescent="0.3">
      <c r="C13" s="137"/>
    </row>
    <row r="14" spans="1:8" x14ac:dyDescent="0.3">
      <c r="C14" s="137"/>
    </row>
    <row r="15" spans="1:8" x14ac:dyDescent="0.3">
      <c r="C15" s="137"/>
    </row>
    <row r="16" spans="1:8" x14ac:dyDescent="0.3">
      <c r="C16" s="137"/>
    </row>
    <row r="17" spans="3:3" x14ac:dyDescent="0.3">
      <c r="C17" s="137"/>
    </row>
    <row r="18" spans="3:3" x14ac:dyDescent="0.3">
      <c r="C18" s="137"/>
    </row>
    <row r="19" spans="3:3" x14ac:dyDescent="0.3">
      <c r="C19" s="137"/>
    </row>
    <row r="20" spans="3:3" x14ac:dyDescent="0.3">
      <c r="C20" s="137"/>
    </row>
    <row r="21" spans="3:3" x14ac:dyDescent="0.3">
      <c r="C21" s="137"/>
    </row>
    <row r="22" spans="3:3" x14ac:dyDescent="0.3">
      <c r="C22" s="137"/>
    </row>
    <row r="23" spans="3:3" x14ac:dyDescent="0.3">
      <c r="C23" s="137"/>
    </row>
    <row r="24" spans="3:3" x14ac:dyDescent="0.3">
      <c r="C24" s="137"/>
    </row>
    <row r="25" spans="3:3" x14ac:dyDescent="0.3">
      <c r="C25" s="137"/>
    </row>
    <row r="26" spans="3:3" x14ac:dyDescent="0.3">
      <c r="C26" s="137"/>
    </row>
    <row r="27" spans="3:3" x14ac:dyDescent="0.3">
      <c r="C27" s="137"/>
    </row>
    <row r="28" spans="3:3" x14ac:dyDescent="0.3">
      <c r="C28" s="137"/>
    </row>
    <row r="29" spans="3:3" x14ac:dyDescent="0.3">
      <c r="C29" s="137"/>
    </row>
    <row r="30" spans="3:3" x14ac:dyDescent="0.3">
      <c r="C30" s="137"/>
    </row>
    <row r="31" spans="3:3" x14ac:dyDescent="0.3">
      <c r="C31" s="137"/>
    </row>
    <row r="32" spans="3:3" x14ac:dyDescent="0.3">
      <c r="C32" s="137"/>
    </row>
    <row r="33" spans="3:3" x14ac:dyDescent="0.3">
      <c r="C33" s="137"/>
    </row>
    <row r="34" spans="3:3" x14ac:dyDescent="0.3">
      <c r="C34" s="137"/>
    </row>
    <row r="35" spans="3:3" x14ac:dyDescent="0.3">
      <c r="C35" s="137"/>
    </row>
    <row r="36" spans="3:3" x14ac:dyDescent="0.3">
      <c r="C36" s="137"/>
    </row>
    <row r="37" spans="3:3" x14ac:dyDescent="0.3">
      <c r="C37" s="137"/>
    </row>
    <row r="38" spans="3:3" x14ac:dyDescent="0.3">
      <c r="C38" s="137"/>
    </row>
    <row r="39" spans="3:3" x14ac:dyDescent="0.3">
      <c r="C39" s="137"/>
    </row>
    <row r="40" spans="3:3" x14ac:dyDescent="0.3">
      <c r="C40" s="137"/>
    </row>
    <row r="41" spans="3:3" x14ac:dyDescent="0.3">
      <c r="C41" s="137"/>
    </row>
    <row r="42" spans="3:3" x14ac:dyDescent="0.3">
      <c r="C42" s="137"/>
    </row>
    <row r="43" spans="3:3" x14ac:dyDescent="0.3">
      <c r="C43" s="137"/>
    </row>
    <row r="44" spans="3:3" x14ac:dyDescent="0.3">
      <c r="C44" s="137"/>
    </row>
    <row r="45" spans="3:3" x14ac:dyDescent="0.3">
      <c r="C45" s="137"/>
    </row>
    <row r="46" spans="3:3" x14ac:dyDescent="0.3">
      <c r="C46" s="137"/>
    </row>
    <row r="47" spans="3:3" x14ac:dyDescent="0.3">
      <c r="C47" s="137"/>
    </row>
    <row r="48" spans="3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2ED98F98-E429-4B6E-BF95-CAF022BB832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84646F-6289-4D4C-AB55-4A5CCD82FC09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40" customWidth="1"/>
    <col min="2" max="2" width="100.6640625" style="50" customWidth="1"/>
    <col min="3" max="3" width="29.33203125" style="145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8" customWidth="1"/>
    <col min="8" max="8" width="20.88671875" style="8" customWidth="1"/>
    <col min="9" max="16384" width="9.109375" style="50"/>
  </cols>
  <sheetData>
    <row r="1" spans="1:8" ht="31.2" x14ac:dyDescent="0.3">
      <c r="A1" s="127" t="s">
        <v>1</v>
      </c>
      <c r="B1" s="128" t="s">
        <v>10</v>
      </c>
      <c r="C1" s="129" t="s">
        <v>2</v>
      </c>
      <c r="D1" s="127" t="s">
        <v>4</v>
      </c>
      <c r="E1" s="127" t="s">
        <v>3</v>
      </c>
      <c r="F1" s="127" t="s">
        <v>8</v>
      </c>
      <c r="G1" s="127" t="s">
        <v>33</v>
      </c>
      <c r="H1" s="127" t="s">
        <v>34</v>
      </c>
    </row>
    <row r="2" spans="1:8" x14ac:dyDescent="0.3">
      <c r="A2" s="141" t="s">
        <v>20</v>
      </c>
      <c r="B2" s="131" t="s">
        <v>135</v>
      </c>
      <c r="C2" s="12" t="s">
        <v>9</v>
      </c>
      <c r="D2" s="142">
        <v>1</v>
      </c>
      <c r="E2" s="143" t="s">
        <v>133</v>
      </c>
      <c r="F2" s="144">
        <f>D2</f>
        <v>1</v>
      </c>
      <c r="G2" s="8">
        <f t="shared" ref="G2:G8" si="0">COUNTIF($A$2:$A$999,A2)</f>
        <v>1</v>
      </c>
      <c r="H2" s="8" t="s">
        <v>37</v>
      </c>
    </row>
    <row r="3" spans="1:8" x14ac:dyDescent="0.3">
      <c r="A3" s="13" t="s">
        <v>145</v>
      </c>
      <c r="B3" s="132" t="s">
        <v>146</v>
      </c>
      <c r="C3" s="12" t="s">
        <v>32</v>
      </c>
      <c r="D3" s="144">
        <v>10</v>
      </c>
      <c r="E3" s="146" t="s">
        <v>133</v>
      </c>
      <c r="F3" s="144">
        <v>10</v>
      </c>
      <c r="G3" s="8">
        <f t="shared" si="0"/>
        <v>1</v>
      </c>
      <c r="H3" s="8" t="s">
        <v>37</v>
      </c>
    </row>
    <row r="4" spans="1:8" x14ac:dyDescent="0.3">
      <c r="A4" s="13" t="s">
        <v>147</v>
      </c>
      <c r="B4" s="132" t="s">
        <v>148</v>
      </c>
      <c r="C4" s="12" t="s">
        <v>32</v>
      </c>
      <c r="D4" s="144">
        <v>10</v>
      </c>
      <c r="E4" s="12" t="s">
        <v>133</v>
      </c>
      <c r="F4" s="144">
        <v>10</v>
      </c>
      <c r="G4" s="8">
        <f t="shared" si="0"/>
        <v>1</v>
      </c>
      <c r="H4" s="8" t="s">
        <v>37</v>
      </c>
    </row>
    <row r="5" spans="1:8" x14ac:dyDescent="0.3">
      <c r="A5" s="13" t="s">
        <v>21</v>
      </c>
      <c r="B5" s="131" t="s">
        <v>137</v>
      </c>
      <c r="C5" s="12" t="s">
        <v>9</v>
      </c>
      <c r="D5" s="144">
        <v>1</v>
      </c>
      <c r="E5" s="53" t="s">
        <v>133</v>
      </c>
      <c r="F5" s="144">
        <f>D5</f>
        <v>1</v>
      </c>
      <c r="G5" s="8">
        <f t="shared" si="0"/>
        <v>1</v>
      </c>
      <c r="H5" s="8" t="s">
        <v>37</v>
      </c>
    </row>
    <row r="6" spans="1:8" x14ac:dyDescent="0.3">
      <c r="A6" s="10" t="s">
        <v>149</v>
      </c>
      <c r="B6" s="134" t="s">
        <v>139</v>
      </c>
      <c r="C6" s="12" t="s">
        <v>32</v>
      </c>
      <c r="D6" s="144">
        <v>10</v>
      </c>
      <c r="E6" s="12" t="s">
        <v>133</v>
      </c>
      <c r="F6" s="144">
        <v>10</v>
      </c>
      <c r="G6" s="8">
        <f t="shared" si="0"/>
        <v>1</v>
      </c>
      <c r="H6" s="8" t="s">
        <v>37</v>
      </c>
    </row>
    <row r="7" spans="1:8" x14ac:dyDescent="0.3">
      <c r="A7" s="10" t="s">
        <v>39</v>
      </c>
      <c r="B7" s="133" t="s">
        <v>142</v>
      </c>
      <c r="C7" s="12" t="s">
        <v>32</v>
      </c>
      <c r="D7" s="144">
        <v>10</v>
      </c>
      <c r="E7" s="12" t="s">
        <v>133</v>
      </c>
      <c r="F7" s="144">
        <v>10</v>
      </c>
      <c r="G7" s="8">
        <f t="shared" si="0"/>
        <v>1</v>
      </c>
      <c r="H7" s="8" t="s">
        <v>37</v>
      </c>
    </row>
    <row r="8" spans="1:8" x14ac:dyDescent="0.3">
      <c r="A8" s="13" t="s">
        <v>143</v>
      </c>
      <c r="B8" s="132" t="s">
        <v>144</v>
      </c>
      <c r="C8" s="12" t="s">
        <v>32</v>
      </c>
      <c r="D8" s="144">
        <v>10</v>
      </c>
      <c r="E8" s="12" t="s">
        <v>133</v>
      </c>
      <c r="F8" s="144">
        <v>10</v>
      </c>
      <c r="G8" s="8">
        <f t="shared" si="0"/>
        <v>1</v>
      </c>
      <c r="H8" s="8" t="s">
        <v>37</v>
      </c>
    </row>
    <row r="9" spans="1:8" x14ac:dyDescent="0.3">
      <c r="A9" s="135"/>
      <c r="B9" s="136"/>
      <c r="C9" s="137"/>
      <c r="D9" s="137"/>
      <c r="E9" s="138"/>
      <c r="F9" s="138"/>
    </row>
    <row r="10" spans="1:8" x14ac:dyDescent="0.3">
      <c r="A10" s="135"/>
      <c r="B10" s="136"/>
      <c r="C10" s="137"/>
      <c r="D10" s="137"/>
      <c r="E10" s="138"/>
      <c r="F10" s="138"/>
    </row>
    <row r="11" spans="1:8" x14ac:dyDescent="0.3">
      <c r="A11" s="135"/>
      <c r="B11" s="136"/>
      <c r="C11" s="137"/>
      <c r="D11" s="137"/>
      <c r="E11" s="138"/>
      <c r="F11" s="138"/>
    </row>
    <row r="12" spans="1:8" x14ac:dyDescent="0.3">
      <c r="A12" s="135"/>
      <c r="B12" s="136"/>
      <c r="C12" s="137"/>
      <c r="D12" s="137"/>
      <c r="E12" s="138"/>
      <c r="F12" s="138"/>
    </row>
    <row r="13" spans="1:8" x14ac:dyDescent="0.3">
      <c r="A13" s="135"/>
      <c r="B13" s="136"/>
      <c r="C13" s="137"/>
      <c r="D13" s="138"/>
      <c r="E13" s="138"/>
      <c r="F13" s="138"/>
    </row>
    <row r="14" spans="1:8" x14ac:dyDescent="0.3">
      <c r="A14" s="135"/>
      <c r="B14" s="136"/>
      <c r="C14" s="137"/>
      <c r="D14" s="138"/>
      <c r="E14" s="138"/>
      <c r="F14" s="138"/>
    </row>
    <row r="15" spans="1:8" x14ac:dyDescent="0.3">
      <c r="A15" s="135"/>
      <c r="B15" s="136"/>
      <c r="C15" s="137"/>
      <c r="D15" s="138"/>
      <c r="E15" s="138"/>
      <c r="F15" s="138"/>
    </row>
    <row r="16" spans="1:8" x14ac:dyDescent="0.3">
      <c r="A16" s="135"/>
      <c r="B16" s="136"/>
      <c r="C16" s="137"/>
      <c r="D16" s="138"/>
      <c r="E16" s="138"/>
      <c r="F16" s="138"/>
    </row>
    <row r="17" spans="1:6" x14ac:dyDescent="0.3">
      <c r="A17" s="135"/>
      <c r="B17" s="136"/>
      <c r="C17" s="137"/>
      <c r="D17" s="138"/>
      <c r="E17" s="138"/>
      <c r="F17" s="138"/>
    </row>
    <row r="18" spans="1:6" x14ac:dyDescent="0.3">
      <c r="A18" s="135"/>
      <c r="B18" s="136"/>
      <c r="C18" s="137"/>
      <c r="D18" s="138"/>
      <c r="E18" s="138"/>
      <c r="F18" s="138"/>
    </row>
    <row r="19" spans="1:6" x14ac:dyDescent="0.3">
      <c r="A19" s="135"/>
      <c r="B19" s="136"/>
      <c r="C19" s="137"/>
      <c r="D19" s="138"/>
      <c r="E19" s="138"/>
      <c r="F19" s="138"/>
    </row>
    <row r="20" spans="1:6" x14ac:dyDescent="0.3">
      <c r="A20" s="135"/>
      <c r="B20" s="136"/>
      <c r="C20" s="137"/>
      <c r="D20" s="138"/>
      <c r="E20" s="138"/>
      <c r="F20" s="138"/>
    </row>
    <row r="21" spans="1:6" x14ac:dyDescent="0.3">
      <c r="A21" s="135"/>
      <c r="B21" s="136"/>
      <c r="C21" s="137"/>
      <c r="D21" s="138"/>
      <c r="E21" s="138"/>
      <c r="F21" s="138"/>
    </row>
    <row r="22" spans="1:6" x14ac:dyDescent="0.3">
      <c r="A22" s="135"/>
      <c r="B22" s="136"/>
      <c r="C22" s="137"/>
      <c r="D22" s="138"/>
      <c r="E22" s="138"/>
      <c r="F22" s="138"/>
    </row>
    <row r="23" spans="1:6" x14ac:dyDescent="0.3">
      <c r="A23" s="135"/>
      <c r="B23" s="136"/>
      <c r="C23" s="137"/>
      <c r="D23" s="138"/>
      <c r="E23" s="138"/>
      <c r="F23" s="138"/>
    </row>
    <row r="24" spans="1:6" x14ac:dyDescent="0.3">
      <c r="A24" s="135"/>
      <c r="B24" s="136"/>
      <c r="C24" s="137"/>
      <c r="D24" s="138"/>
      <c r="E24" s="138"/>
      <c r="F24" s="138"/>
    </row>
    <row r="25" spans="1:6" x14ac:dyDescent="0.3">
      <c r="A25" s="135"/>
      <c r="B25" s="136"/>
      <c r="C25" s="137"/>
      <c r="D25" s="138"/>
      <c r="E25" s="138"/>
      <c r="F25" s="138"/>
    </row>
    <row r="26" spans="1:6" x14ac:dyDescent="0.3">
      <c r="A26" s="135"/>
      <c r="B26" s="136"/>
      <c r="C26" s="137"/>
      <c r="D26" s="138"/>
      <c r="E26" s="138"/>
      <c r="F26" s="138"/>
    </row>
    <row r="27" spans="1:6" x14ac:dyDescent="0.3">
      <c r="A27" s="135"/>
      <c r="B27" s="136"/>
      <c r="C27" s="137"/>
      <c r="D27" s="138"/>
      <c r="E27" s="138"/>
      <c r="F27" s="138"/>
    </row>
    <row r="28" spans="1:6" x14ac:dyDescent="0.3">
      <c r="A28" s="135"/>
      <c r="B28" s="136"/>
      <c r="C28" s="137"/>
      <c r="D28" s="138"/>
      <c r="E28" s="138"/>
      <c r="F28" s="138"/>
    </row>
    <row r="29" spans="1:6" x14ac:dyDescent="0.3">
      <c r="A29" s="135"/>
      <c r="B29" s="136"/>
      <c r="C29" s="137"/>
      <c r="D29" s="138"/>
      <c r="E29" s="138"/>
      <c r="F29" s="138"/>
    </row>
    <row r="30" spans="1:6" x14ac:dyDescent="0.3">
      <c r="A30" s="135"/>
      <c r="B30" s="136"/>
      <c r="C30" s="137"/>
      <c r="D30" s="138"/>
      <c r="E30" s="138"/>
      <c r="F30" s="138"/>
    </row>
    <row r="31" spans="1:6" x14ac:dyDescent="0.3">
      <c r="A31" s="135"/>
      <c r="B31" s="136"/>
      <c r="C31" s="137"/>
      <c r="D31" s="138"/>
      <c r="E31" s="138"/>
      <c r="F31" s="138"/>
    </row>
    <row r="32" spans="1:6" x14ac:dyDescent="0.3">
      <c r="A32" s="135"/>
      <c r="B32" s="136"/>
      <c r="C32" s="137"/>
      <c r="D32" s="138"/>
      <c r="E32" s="138"/>
      <c r="F32" s="138"/>
    </row>
    <row r="33" spans="1:6" x14ac:dyDescent="0.3">
      <c r="A33" s="135"/>
      <c r="B33" s="136"/>
      <c r="C33" s="137"/>
      <c r="D33" s="138"/>
      <c r="E33" s="138"/>
      <c r="F33" s="138"/>
    </row>
    <row r="34" spans="1:6" x14ac:dyDescent="0.3">
      <c r="A34" s="135"/>
      <c r="B34" s="136"/>
      <c r="C34" s="137"/>
      <c r="D34" s="138"/>
      <c r="E34" s="138"/>
      <c r="F34" s="138"/>
    </row>
    <row r="35" spans="1:6" x14ac:dyDescent="0.3">
      <c r="A35" s="135"/>
      <c r="B35" s="136"/>
      <c r="C35" s="137"/>
      <c r="D35" s="138"/>
      <c r="E35" s="138"/>
      <c r="F35" s="138"/>
    </row>
    <row r="36" spans="1:6" x14ac:dyDescent="0.3">
      <c r="A36" s="135"/>
      <c r="B36" s="136"/>
      <c r="C36" s="137"/>
      <c r="D36" s="138"/>
      <c r="E36" s="138"/>
      <c r="F36" s="138"/>
    </row>
    <row r="37" spans="1:6" x14ac:dyDescent="0.3">
      <c r="A37" s="135"/>
      <c r="B37" s="136"/>
      <c r="C37" s="137"/>
      <c r="D37" s="138"/>
      <c r="E37" s="138"/>
      <c r="F37" s="138"/>
    </row>
    <row r="38" spans="1:6" x14ac:dyDescent="0.3">
      <c r="A38" s="135"/>
      <c r="B38" s="136"/>
      <c r="C38" s="137"/>
      <c r="D38" s="138"/>
      <c r="E38" s="138"/>
      <c r="F38" s="138"/>
    </row>
    <row r="39" spans="1:6" x14ac:dyDescent="0.3">
      <c r="A39" s="135"/>
      <c r="B39" s="139"/>
      <c r="C39" s="137"/>
      <c r="D39" s="138"/>
      <c r="E39" s="138"/>
      <c r="F39" s="138"/>
    </row>
    <row r="40" spans="1:6" x14ac:dyDescent="0.3">
      <c r="A40" s="135"/>
      <c r="B40" s="139"/>
      <c r="C40" s="137"/>
      <c r="D40" s="138"/>
      <c r="E40" s="138"/>
      <c r="F40" s="138"/>
    </row>
    <row r="41" spans="1:6" x14ac:dyDescent="0.3">
      <c r="A41" s="135"/>
      <c r="B41" s="139"/>
      <c r="C41" s="137"/>
      <c r="D41" s="138"/>
      <c r="E41" s="138"/>
      <c r="F41" s="138"/>
    </row>
    <row r="42" spans="1:6" x14ac:dyDescent="0.3">
      <c r="C42" s="137"/>
    </row>
    <row r="43" spans="1:6" x14ac:dyDescent="0.3">
      <c r="C43" s="137"/>
    </row>
    <row r="44" spans="1:6" x14ac:dyDescent="0.3">
      <c r="C44" s="137"/>
    </row>
    <row r="45" spans="1:6" x14ac:dyDescent="0.3">
      <c r="C45" s="137"/>
    </row>
    <row r="46" spans="1:6" x14ac:dyDescent="0.3">
      <c r="C46" s="137"/>
    </row>
    <row r="47" spans="1:6" x14ac:dyDescent="0.3">
      <c r="C47" s="137"/>
    </row>
    <row r="48" spans="1:6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B3EA088C-170A-48F8-B014-B76FC21A14A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388369-037C-4C49-9C30-C464D0C7CB1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1" sqref="B11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16384" width="9.109375" style="50"/>
  </cols>
  <sheetData>
    <row r="1" spans="1:7" x14ac:dyDescent="0.3">
      <c r="A1" s="69" t="s">
        <v>73</v>
      </c>
      <c r="B1" s="69" t="s">
        <v>65</v>
      </c>
      <c r="C1" s="69" t="s">
        <v>66</v>
      </c>
      <c r="D1" s="69" t="s">
        <v>67</v>
      </c>
      <c r="E1" s="69" t="s">
        <v>46</v>
      </c>
      <c r="F1" s="69" t="s">
        <v>68</v>
      </c>
      <c r="G1" s="69" t="s">
        <v>69</v>
      </c>
    </row>
    <row r="2" spans="1:7" ht="43.2" x14ac:dyDescent="0.3">
      <c r="A2" s="70" t="s">
        <v>77</v>
      </c>
      <c r="B2" s="71">
        <v>2024</v>
      </c>
      <c r="C2" s="76" t="s">
        <v>78</v>
      </c>
      <c r="D2" s="72" t="s">
        <v>79</v>
      </c>
      <c r="E2" s="73" t="s">
        <v>80</v>
      </c>
      <c r="F2" s="74" t="s">
        <v>81</v>
      </c>
      <c r="G2" s="75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workbookViewId="0">
      <selection activeCell="B11" sqref="B11"/>
    </sheetView>
  </sheetViews>
  <sheetFormatPr defaultRowHeight="14.4" x14ac:dyDescent="0.3"/>
  <cols>
    <col min="2" max="2" width="35.33203125" customWidth="1"/>
    <col min="3" max="3" width="53.88671875" customWidth="1"/>
    <col min="4" max="4" width="29" customWidth="1"/>
    <col min="6" max="6" width="18.6640625" customWidth="1"/>
    <col min="7" max="7" width="15.44140625" customWidth="1"/>
    <col min="8" max="8" width="13.44140625" customWidth="1"/>
  </cols>
  <sheetData>
    <row r="1" spans="1:8" ht="90" customHeight="1" thickBot="1" x14ac:dyDescent="0.35">
      <c r="A1" s="206" t="s">
        <v>82</v>
      </c>
      <c r="B1" s="206"/>
      <c r="C1" s="206"/>
      <c r="D1" s="206"/>
      <c r="E1" s="206"/>
      <c r="F1" s="206"/>
      <c r="G1" s="206"/>
      <c r="H1" s="206"/>
    </row>
    <row r="2" spans="1:8" ht="33.75" customHeight="1" x14ac:dyDescent="0.3">
      <c r="A2" s="207" t="s">
        <v>83</v>
      </c>
      <c r="B2" s="208"/>
      <c r="C2" s="208"/>
      <c r="D2" s="208"/>
      <c r="E2" s="208"/>
      <c r="F2" s="208"/>
      <c r="G2" s="208"/>
      <c r="H2" s="209"/>
    </row>
    <row r="3" spans="1:8" x14ac:dyDescent="0.3">
      <c r="A3" s="210" t="s">
        <v>84</v>
      </c>
      <c r="B3" s="211"/>
      <c r="C3" s="211"/>
      <c r="D3" s="211"/>
      <c r="E3" s="211"/>
      <c r="F3" s="211"/>
      <c r="G3" s="211"/>
      <c r="H3" s="212"/>
    </row>
    <row r="4" spans="1:8" s="77" customFormat="1" ht="35.25" customHeight="1" x14ac:dyDescent="0.3">
      <c r="A4" s="213" t="s">
        <v>85</v>
      </c>
      <c r="B4" s="211"/>
      <c r="C4" s="211"/>
      <c r="D4" s="211"/>
      <c r="E4" s="211"/>
      <c r="F4" s="211"/>
      <c r="G4" s="211"/>
      <c r="H4" s="212"/>
    </row>
    <row r="5" spans="1:8" x14ac:dyDescent="0.3">
      <c r="A5" s="213" t="s">
        <v>86</v>
      </c>
      <c r="B5" s="211"/>
      <c r="C5" s="211"/>
      <c r="D5" s="211"/>
      <c r="E5" s="211"/>
      <c r="F5" s="211"/>
      <c r="G5" s="211"/>
      <c r="H5" s="212"/>
    </row>
    <row r="6" spans="1:8" ht="21" x14ac:dyDescent="0.3">
      <c r="A6" s="204" t="s">
        <v>87</v>
      </c>
      <c r="B6" s="205"/>
      <c r="C6" s="205"/>
      <c r="D6" s="205"/>
      <c r="E6" s="205"/>
      <c r="F6" s="205"/>
      <c r="G6" s="205"/>
      <c r="H6" s="205"/>
    </row>
    <row r="7" spans="1:8" ht="18" x14ac:dyDescent="0.3">
      <c r="A7" s="200" t="s">
        <v>88</v>
      </c>
      <c r="B7" s="201"/>
      <c r="C7" s="202" t="s">
        <v>81</v>
      </c>
      <c r="D7" s="203"/>
      <c r="E7" s="203"/>
      <c r="F7" s="203"/>
      <c r="G7" s="203"/>
      <c r="H7" s="203"/>
    </row>
    <row r="8" spans="1:8" ht="18.600000000000001" thickBot="1" x14ac:dyDescent="0.35">
      <c r="A8" s="198" t="s">
        <v>12</v>
      </c>
      <c r="B8" s="199"/>
      <c r="C8" s="199"/>
      <c r="D8" s="199"/>
      <c r="E8" s="199"/>
      <c r="F8" s="199"/>
      <c r="G8" s="199"/>
      <c r="H8" s="199"/>
    </row>
    <row r="9" spans="1:8" x14ac:dyDescent="0.3">
      <c r="A9" s="193" t="s">
        <v>89</v>
      </c>
      <c r="B9" s="194"/>
      <c r="C9" s="194"/>
      <c r="D9" s="194"/>
      <c r="E9" s="194"/>
      <c r="F9" s="194"/>
      <c r="G9" s="194"/>
      <c r="H9" s="195"/>
    </row>
    <row r="10" spans="1:8" x14ac:dyDescent="0.3">
      <c r="A10" s="182" t="s">
        <v>90</v>
      </c>
      <c r="B10" s="183"/>
      <c r="C10" s="183"/>
      <c r="D10" s="183"/>
      <c r="E10" s="183"/>
      <c r="F10" s="183"/>
      <c r="G10" s="183"/>
      <c r="H10" s="184"/>
    </row>
    <row r="11" spans="1:8" x14ac:dyDescent="0.3">
      <c r="A11" s="190" t="s">
        <v>91</v>
      </c>
      <c r="B11" s="191"/>
      <c r="C11" s="191"/>
      <c r="D11" s="191"/>
      <c r="E11" s="191"/>
      <c r="F11" s="191"/>
      <c r="G11" s="191"/>
      <c r="H11" s="192"/>
    </row>
    <row r="12" spans="1:8" x14ac:dyDescent="0.3">
      <c r="A12" s="182" t="s">
        <v>92</v>
      </c>
      <c r="B12" s="183"/>
      <c r="C12" s="183"/>
      <c r="D12" s="183"/>
      <c r="E12" s="183"/>
      <c r="F12" s="183"/>
      <c r="G12" s="183"/>
      <c r="H12" s="184"/>
    </row>
    <row r="13" spans="1:8" x14ac:dyDescent="0.3">
      <c r="A13" s="182" t="s">
        <v>93</v>
      </c>
      <c r="B13" s="183"/>
      <c r="C13" s="183"/>
      <c r="D13" s="183"/>
      <c r="E13" s="183"/>
      <c r="F13" s="183"/>
      <c r="G13" s="183"/>
      <c r="H13" s="184"/>
    </row>
    <row r="14" spans="1:8" x14ac:dyDescent="0.3">
      <c r="A14" s="182" t="s">
        <v>94</v>
      </c>
      <c r="B14" s="183"/>
      <c r="C14" s="183"/>
      <c r="D14" s="183"/>
      <c r="E14" s="183"/>
      <c r="F14" s="183"/>
      <c r="G14" s="183"/>
      <c r="H14" s="184"/>
    </row>
    <row r="15" spans="1:8" x14ac:dyDescent="0.3">
      <c r="A15" s="182" t="s">
        <v>95</v>
      </c>
      <c r="B15" s="183"/>
      <c r="C15" s="183"/>
      <c r="D15" s="183"/>
      <c r="E15" s="183"/>
      <c r="F15" s="183"/>
      <c r="G15" s="183"/>
      <c r="H15" s="184"/>
    </row>
    <row r="16" spans="1:8" x14ac:dyDescent="0.3">
      <c r="A16" s="182" t="s">
        <v>96</v>
      </c>
      <c r="B16" s="183"/>
      <c r="C16" s="183"/>
      <c r="D16" s="183"/>
      <c r="E16" s="183"/>
      <c r="F16" s="183"/>
      <c r="G16" s="183"/>
      <c r="H16" s="184"/>
    </row>
    <row r="17" spans="1:8" ht="15" thickBot="1" x14ac:dyDescent="0.35">
      <c r="A17" s="185" t="s">
        <v>97</v>
      </c>
      <c r="B17" s="186"/>
      <c r="C17" s="186"/>
      <c r="D17" s="186"/>
      <c r="E17" s="186"/>
      <c r="F17" s="186"/>
      <c r="G17" s="186"/>
      <c r="H17" s="187"/>
    </row>
    <row r="18" spans="1:8" ht="41.4" x14ac:dyDescent="0.3">
      <c r="A18" s="78" t="s">
        <v>0</v>
      </c>
      <c r="B18" s="79" t="s">
        <v>1</v>
      </c>
      <c r="C18" s="79" t="s">
        <v>10</v>
      </c>
      <c r="D18" s="80" t="s">
        <v>2</v>
      </c>
      <c r="E18" s="80" t="s">
        <v>4</v>
      </c>
      <c r="F18" s="80" t="s">
        <v>3</v>
      </c>
      <c r="G18" s="80" t="s">
        <v>8</v>
      </c>
      <c r="H18" s="80" t="s">
        <v>98</v>
      </c>
    </row>
    <row r="19" spans="1:8" ht="27.6" x14ac:dyDescent="0.3">
      <c r="A19" s="81">
        <v>1</v>
      </c>
      <c r="B19" s="82" t="s">
        <v>99</v>
      </c>
      <c r="C19" s="83" t="s">
        <v>100</v>
      </c>
      <c r="D19" s="51" t="s">
        <v>7</v>
      </c>
      <c r="E19" s="51">
        <v>1</v>
      </c>
      <c r="F19" s="51" t="s">
        <v>6</v>
      </c>
      <c r="G19" s="51">
        <v>1</v>
      </c>
      <c r="H19" s="5" t="s">
        <v>101</v>
      </c>
    </row>
    <row r="20" spans="1:8" ht="27.6" x14ac:dyDescent="0.3">
      <c r="A20" s="84">
        <v>2</v>
      </c>
      <c r="B20" s="82" t="s">
        <v>102</v>
      </c>
      <c r="C20" s="83" t="s">
        <v>100</v>
      </c>
      <c r="D20" s="51" t="s">
        <v>7</v>
      </c>
      <c r="E20" s="51">
        <v>1</v>
      </c>
      <c r="F20" s="51" t="s">
        <v>6</v>
      </c>
      <c r="G20" s="51">
        <v>1</v>
      </c>
      <c r="H20" s="5" t="s">
        <v>101</v>
      </c>
    </row>
    <row r="21" spans="1:8" ht="124.2" x14ac:dyDescent="0.3">
      <c r="A21" s="81">
        <v>3</v>
      </c>
      <c r="B21" s="85" t="s">
        <v>103</v>
      </c>
      <c r="C21" s="86" t="s">
        <v>104</v>
      </c>
      <c r="D21" s="7" t="s">
        <v>5</v>
      </c>
      <c r="E21" s="51">
        <v>1</v>
      </c>
      <c r="F21" s="51" t="s">
        <v>6</v>
      </c>
      <c r="G21" s="51">
        <v>1</v>
      </c>
      <c r="H21" s="87" t="s">
        <v>105</v>
      </c>
    </row>
    <row r="22" spans="1:8" ht="179.4" x14ac:dyDescent="0.3">
      <c r="A22" s="84">
        <v>4</v>
      </c>
      <c r="B22" s="88" t="s">
        <v>106</v>
      </c>
      <c r="C22" s="89" t="s">
        <v>107</v>
      </c>
      <c r="D22" s="90" t="s">
        <v>108</v>
      </c>
      <c r="E22" s="90">
        <v>3</v>
      </c>
      <c r="F22" s="91" t="s">
        <v>6</v>
      </c>
      <c r="G22" s="90">
        <v>3</v>
      </c>
      <c r="H22" s="90" t="s">
        <v>101</v>
      </c>
    </row>
    <row r="23" spans="1:8" ht="69" x14ac:dyDescent="0.3">
      <c r="A23" s="81">
        <v>5</v>
      </c>
      <c r="B23" s="89" t="s">
        <v>109</v>
      </c>
      <c r="C23" s="92" t="s">
        <v>110</v>
      </c>
      <c r="D23" s="91" t="s">
        <v>11</v>
      </c>
      <c r="E23" s="91">
        <v>5</v>
      </c>
      <c r="F23" s="91" t="s">
        <v>6</v>
      </c>
      <c r="G23" s="91">
        <v>5</v>
      </c>
      <c r="H23" s="93" t="s">
        <v>101</v>
      </c>
    </row>
    <row r="24" spans="1:8" ht="55.2" x14ac:dyDescent="0.3">
      <c r="A24" s="84">
        <v>6</v>
      </c>
      <c r="B24" s="94" t="s">
        <v>111</v>
      </c>
      <c r="C24" s="94" t="s">
        <v>112</v>
      </c>
      <c r="D24" s="95" t="s">
        <v>11</v>
      </c>
      <c r="E24" s="95">
        <v>5</v>
      </c>
      <c r="F24" s="95" t="s">
        <v>6</v>
      </c>
      <c r="G24" s="91">
        <v>5</v>
      </c>
      <c r="H24" s="96" t="s">
        <v>101</v>
      </c>
    </row>
    <row r="25" spans="1:8" ht="55.2" x14ac:dyDescent="0.3">
      <c r="A25" s="81">
        <v>7</v>
      </c>
      <c r="B25" s="97" t="s">
        <v>113</v>
      </c>
      <c r="C25" s="98" t="s">
        <v>114</v>
      </c>
      <c r="D25" s="91" t="s">
        <v>7</v>
      </c>
      <c r="E25" s="99">
        <v>1</v>
      </c>
      <c r="F25" s="99" t="s">
        <v>6</v>
      </c>
      <c r="G25" s="99">
        <v>1</v>
      </c>
      <c r="H25" s="100" t="s">
        <v>101</v>
      </c>
    </row>
    <row r="26" spans="1:8" ht="55.2" x14ac:dyDescent="0.3">
      <c r="A26" s="84">
        <v>8</v>
      </c>
      <c r="B26" s="101" t="s">
        <v>115</v>
      </c>
      <c r="C26" s="86" t="s">
        <v>116</v>
      </c>
      <c r="D26" s="91" t="s">
        <v>11</v>
      </c>
      <c r="E26" s="102">
        <v>1</v>
      </c>
      <c r="F26" s="102" t="s">
        <v>6</v>
      </c>
      <c r="G26" s="102">
        <v>1</v>
      </c>
      <c r="H26" s="103" t="s">
        <v>105</v>
      </c>
    </row>
    <row r="27" spans="1:8" ht="18.600000000000001" thickBot="1" x14ac:dyDescent="0.4">
      <c r="A27" s="196" t="s">
        <v>117</v>
      </c>
      <c r="B27" s="197"/>
      <c r="C27" s="197"/>
      <c r="D27" s="197"/>
      <c r="E27" s="197"/>
      <c r="F27" s="197"/>
      <c r="G27" s="197"/>
      <c r="H27" s="197"/>
    </row>
    <row r="28" spans="1:8" x14ac:dyDescent="0.3">
      <c r="A28" s="193" t="s">
        <v>89</v>
      </c>
      <c r="B28" s="194"/>
      <c r="C28" s="194"/>
      <c r="D28" s="194"/>
      <c r="E28" s="194"/>
      <c r="F28" s="194"/>
      <c r="G28" s="194"/>
      <c r="H28" s="195"/>
    </row>
    <row r="29" spans="1:8" x14ac:dyDescent="0.3">
      <c r="A29" s="182" t="s">
        <v>90</v>
      </c>
      <c r="B29" s="183"/>
      <c r="C29" s="183"/>
      <c r="D29" s="183"/>
      <c r="E29" s="183"/>
      <c r="F29" s="183"/>
      <c r="G29" s="183"/>
      <c r="H29" s="184"/>
    </row>
    <row r="30" spans="1:8" x14ac:dyDescent="0.3">
      <c r="A30" s="190" t="s">
        <v>118</v>
      </c>
      <c r="B30" s="191"/>
      <c r="C30" s="191"/>
      <c r="D30" s="191"/>
      <c r="E30" s="191"/>
      <c r="F30" s="191"/>
      <c r="G30" s="191"/>
      <c r="H30" s="192"/>
    </row>
    <row r="31" spans="1:8" x14ac:dyDescent="0.3">
      <c r="A31" s="182" t="s">
        <v>92</v>
      </c>
      <c r="B31" s="183"/>
      <c r="C31" s="183"/>
      <c r="D31" s="183"/>
      <c r="E31" s="183"/>
      <c r="F31" s="183"/>
      <c r="G31" s="183"/>
      <c r="H31" s="184"/>
    </row>
    <row r="32" spans="1:8" x14ac:dyDescent="0.3">
      <c r="A32" s="182" t="s">
        <v>93</v>
      </c>
      <c r="B32" s="183"/>
      <c r="C32" s="183"/>
      <c r="D32" s="183"/>
      <c r="E32" s="183"/>
      <c r="F32" s="183"/>
      <c r="G32" s="183"/>
      <c r="H32" s="184"/>
    </row>
    <row r="33" spans="1:8" x14ac:dyDescent="0.3">
      <c r="A33" s="182" t="s">
        <v>94</v>
      </c>
      <c r="B33" s="183"/>
      <c r="C33" s="183"/>
      <c r="D33" s="183"/>
      <c r="E33" s="183"/>
      <c r="F33" s="183"/>
      <c r="G33" s="183"/>
      <c r="H33" s="184"/>
    </row>
    <row r="34" spans="1:8" x14ac:dyDescent="0.3">
      <c r="A34" s="182" t="s">
        <v>95</v>
      </c>
      <c r="B34" s="183"/>
      <c r="C34" s="183"/>
      <c r="D34" s="183"/>
      <c r="E34" s="183"/>
      <c r="F34" s="183"/>
      <c r="G34" s="183"/>
      <c r="H34" s="184"/>
    </row>
    <row r="35" spans="1:8" x14ac:dyDescent="0.3">
      <c r="A35" s="182" t="s">
        <v>96</v>
      </c>
      <c r="B35" s="183"/>
      <c r="C35" s="183"/>
      <c r="D35" s="183"/>
      <c r="E35" s="183"/>
      <c r="F35" s="183"/>
      <c r="G35" s="183"/>
      <c r="H35" s="184"/>
    </row>
    <row r="36" spans="1:8" x14ac:dyDescent="0.3">
      <c r="A36" s="182" t="s">
        <v>97</v>
      </c>
      <c r="B36" s="183"/>
      <c r="C36" s="183"/>
      <c r="D36" s="183"/>
      <c r="E36" s="183"/>
      <c r="F36" s="183"/>
      <c r="G36" s="183"/>
      <c r="H36" s="184"/>
    </row>
    <row r="37" spans="1:8" ht="41.4" x14ac:dyDescent="0.3">
      <c r="A37" s="104" t="s">
        <v>0</v>
      </c>
      <c r="B37" s="105" t="s">
        <v>1</v>
      </c>
      <c r="C37" s="105" t="s">
        <v>10</v>
      </c>
      <c r="D37" s="104" t="s">
        <v>2</v>
      </c>
      <c r="E37" s="104" t="s">
        <v>4</v>
      </c>
      <c r="F37" s="104" t="s">
        <v>3</v>
      </c>
      <c r="G37" s="104" t="s">
        <v>8</v>
      </c>
      <c r="H37" s="104" t="s">
        <v>98</v>
      </c>
    </row>
    <row r="38" spans="1:8" ht="27.6" x14ac:dyDescent="0.3">
      <c r="A38" s="106">
        <v>1</v>
      </c>
      <c r="B38" s="107" t="s">
        <v>119</v>
      </c>
      <c r="C38" s="108" t="s">
        <v>120</v>
      </c>
      <c r="D38" s="91" t="s">
        <v>7</v>
      </c>
      <c r="E38" s="91">
        <v>1</v>
      </c>
      <c r="F38" s="109" t="s">
        <v>121</v>
      </c>
      <c r="G38" s="91">
        <v>5</v>
      </c>
      <c r="H38" s="100" t="s">
        <v>101</v>
      </c>
    </row>
    <row r="39" spans="1:8" ht="27.6" x14ac:dyDescent="0.3">
      <c r="A39" s="110">
        <v>2</v>
      </c>
      <c r="B39" s="97" t="s">
        <v>122</v>
      </c>
      <c r="C39" s="108" t="s">
        <v>123</v>
      </c>
      <c r="D39" s="91" t="s">
        <v>7</v>
      </c>
      <c r="E39" s="91">
        <v>1</v>
      </c>
      <c r="F39" s="109" t="s">
        <v>124</v>
      </c>
      <c r="G39" s="91">
        <v>10</v>
      </c>
      <c r="H39" s="93" t="s">
        <v>101</v>
      </c>
    </row>
    <row r="40" spans="1:8" ht="55.2" x14ac:dyDescent="0.3">
      <c r="A40" s="106">
        <v>3</v>
      </c>
      <c r="B40" s="111" t="s">
        <v>125</v>
      </c>
      <c r="C40" s="111" t="s">
        <v>126</v>
      </c>
      <c r="D40" s="91" t="s">
        <v>11</v>
      </c>
      <c r="E40" s="91">
        <v>1</v>
      </c>
      <c r="F40" s="91" t="s">
        <v>121</v>
      </c>
      <c r="G40" s="91">
        <v>5</v>
      </c>
      <c r="H40" s="100" t="s">
        <v>101</v>
      </c>
    </row>
    <row r="41" spans="1:8" ht="96.6" x14ac:dyDescent="0.3">
      <c r="A41" s="110">
        <v>4</v>
      </c>
      <c r="B41" s="107" t="s">
        <v>127</v>
      </c>
      <c r="C41" s="111" t="s">
        <v>128</v>
      </c>
      <c r="D41" s="91" t="s">
        <v>11</v>
      </c>
      <c r="E41" s="91">
        <v>1</v>
      </c>
      <c r="F41" s="91" t="s">
        <v>121</v>
      </c>
      <c r="G41" s="91">
        <v>5</v>
      </c>
      <c r="H41" s="93" t="s">
        <v>105</v>
      </c>
    </row>
    <row r="42" spans="1:8" ht="248.4" x14ac:dyDescent="0.3">
      <c r="A42" s="106">
        <v>5</v>
      </c>
      <c r="B42" s="112" t="s">
        <v>129</v>
      </c>
      <c r="C42" s="86" t="s">
        <v>130</v>
      </c>
      <c r="D42" s="7" t="s">
        <v>18</v>
      </c>
      <c r="E42" s="99">
        <v>1</v>
      </c>
      <c r="F42" s="91" t="s">
        <v>131</v>
      </c>
      <c r="G42" s="99">
        <v>10</v>
      </c>
      <c r="H42" s="5" t="s">
        <v>101</v>
      </c>
    </row>
    <row r="43" spans="1:8" ht="18.600000000000001" thickBot="1" x14ac:dyDescent="0.35">
      <c r="A43" s="198" t="s">
        <v>15</v>
      </c>
      <c r="B43" s="199"/>
      <c r="C43" s="199"/>
      <c r="D43" s="199"/>
      <c r="E43" s="199"/>
      <c r="F43" s="199"/>
      <c r="G43" s="199"/>
      <c r="H43" s="199"/>
    </row>
    <row r="44" spans="1:8" x14ac:dyDescent="0.3">
      <c r="A44" s="193" t="s">
        <v>89</v>
      </c>
      <c r="B44" s="194"/>
      <c r="C44" s="194"/>
      <c r="D44" s="194"/>
      <c r="E44" s="194"/>
      <c r="F44" s="194"/>
      <c r="G44" s="194"/>
      <c r="H44" s="195"/>
    </row>
    <row r="45" spans="1:8" x14ac:dyDescent="0.3">
      <c r="A45" s="182" t="s">
        <v>90</v>
      </c>
      <c r="B45" s="183"/>
      <c r="C45" s="183"/>
      <c r="D45" s="183"/>
      <c r="E45" s="183"/>
      <c r="F45" s="183"/>
      <c r="G45" s="183"/>
      <c r="H45" s="184"/>
    </row>
    <row r="46" spans="1:8" x14ac:dyDescent="0.3">
      <c r="A46" s="190" t="s">
        <v>118</v>
      </c>
      <c r="B46" s="191"/>
      <c r="C46" s="191"/>
      <c r="D46" s="191"/>
      <c r="E46" s="191"/>
      <c r="F46" s="191"/>
      <c r="G46" s="191"/>
      <c r="H46" s="192"/>
    </row>
    <row r="47" spans="1:8" x14ac:dyDescent="0.3">
      <c r="A47" s="182" t="s">
        <v>92</v>
      </c>
      <c r="B47" s="183"/>
      <c r="C47" s="183"/>
      <c r="D47" s="183"/>
      <c r="E47" s="183"/>
      <c r="F47" s="183"/>
      <c r="G47" s="183"/>
      <c r="H47" s="184"/>
    </row>
    <row r="48" spans="1:8" x14ac:dyDescent="0.3">
      <c r="A48" s="182" t="s">
        <v>93</v>
      </c>
      <c r="B48" s="183"/>
      <c r="C48" s="183"/>
      <c r="D48" s="183"/>
      <c r="E48" s="183"/>
      <c r="F48" s="183"/>
      <c r="G48" s="183"/>
      <c r="H48" s="184"/>
    </row>
    <row r="49" spans="1:8" x14ac:dyDescent="0.3">
      <c r="A49" s="182" t="s">
        <v>94</v>
      </c>
      <c r="B49" s="183"/>
      <c r="C49" s="183"/>
      <c r="D49" s="183"/>
      <c r="E49" s="183"/>
      <c r="F49" s="183"/>
      <c r="G49" s="183"/>
      <c r="H49" s="184"/>
    </row>
    <row r="50" spans="1:8" x14ac:dyDescent="0.3">
      <c r="A50" s="182" t="s">
        <v>95</v>
      </c>
      <c r="B50" s="183"/>
      <c r="C50" s="183"/>
      <c r="D50" s="183"/>
      <c r="E50" s="183"/>
      <c r="F50" s="183"/>
      <c r="G50" s="183"/>
      <c r="H50" s="184"/>
    </row>
    <row r="51" spans="1:8" x14ac:dyDescent="0.3">
      <c r="A51" s="182" t="s">
        <v>96</v>
      </c>
      <c r="B51" s="183"/>
      <c r="C51" s="183"/>
      <c r="D51" s="183"/>
      <c r="E51" s="183"/>
      <c r="F51" s="183"/>
      <c r="G51" s="183"/>
      <c r="H51" s="184"/>
    </row>
    <row r="52" spans="1:8" ht="15" thickBot="1" x14ac:dyDescent="0.35">
      <c r="A52" s="185" t="s">
        <v>97</v>
      </c>
      <c r="B52" s="186"/>
      <c r="C52" s="186"/>
      <c r="D52" s="186"/>
      <c r="E52" s="186"/>
      <c r="F52" s="186"/>
      <c r="G52" s="186"/>
      <c r="H52" s="187"/>
    </row>
    <row r="53" spans="1:8" ht="41.4" x14ac:dyDescent="0.3">
      <c r="A53" s="104" t="s">
        <v>0</v>
      </c>
      <c r="B53" s="105" t="s">
        <v>1</v>
      </c>
      <c r="C53" s="105" t="s">
        <v>10</v>
      </c>
      <c r="D53" s="104" t="s">
        <v>2</v>
      </c>
      <c r="E53" s="104" t="s">
        <v>4</v>
      </c>
      <c r="F53" s="104" t="s">
        <v>3</v>
      </c>
      <c r="G53" s="104" t="s">
        <v>8</v>
      </c>
      <c r="H53" s="104" t="s">
        <v>98</v>
      </c>
    </row>
    <row r="54" spans="1:8" ht="96.6" x14ac:dyDescent="0.3">
      <c r="A54" s="96">
        <v>1</v>
      </c>
      <c r="B54" s="113" t="s">
        <v>27</v>
      </c>
      <c r="C54" s="114" t="s">
        <v>132</v>
      </c>
      <c r="D54" s="7" t="s">
        <v>5</v>
      </c>
      <c r="E54" s="6">
        <v>1</v>
      </c>
      <c r="F54" s="51" t="s">
        <v>133</v>
      </c>
      <c r="G54" s="7">
        <f>E54</f>
        <v>1</v>
      </c>
      <c r="H54" s="5" t="s">
        <v>101</v>
      </c>
    </row>
    <row r="55" spans="1:8" ht="27.6" x14ac:dyDescent="0.3">
      <c r="A55" s="5">
        <v>2</v>
      </c>
      <c r="B55" s="113" t="s">
        <v>134</v>
      </c>
      <c r="C55" s="83" t="s">
        <v>120</v>
      </c>
      <c r="D55" s="7" t="s">
        <v>7</v>
      </c>
      <c r="E55" s="7">
        <v>1</v>
      </c>
      <c r="F55" s="51" t="s">
        <v>133</v>
      </c>
      <c r="G55" s="7">
        <f>E55</f>
        <v>1</v>
      </c>
      <c r="H55" s="5" t="s">
        <v>101</v>
      </c>
    </row>
    <row r="56" spans="1:8" ht="27.6" x14ac:dyDescent="0.3">
      <c r="A56" s="5">
        <v>3</v>
      </c>
      <c r="B56" s="115" t="s">
        <v>24</v>
      </c>
      <c r="C56" s="83" t="s">
        <v>123</v>
      </c>
      <c r="D56" s="7" t="s">
        <v>7</v>
      </c>
      <c r="E56" s="7">
        <v>1</v>
      </c>
      <c r="F56" s="7" t="s">
        <v>6</v>
      </c>
      <c r="G56" s="7">
        <v>1</v>
      </c>
      <c r="H56" s="5" t="s">
        <v>101</v>
      </c>
    </row>
    <row r="57" spans="1:8" x14ac:dyDescent="0.3">
      <c r="A57" s="188" t="s">
        <v>14</v>
      </c>
      <c r="B57" s="189"/>
      <c r="C57" s="189"/>
      <c r="D57" s="189"/>
      <c r="E57" s="189"/>
      <c r="F57" s="189"/>
      <c r="G57" s="189"/>
      <c r="H57" s="189"/>
    </row>
    <row r="58" spans="1:8" ht="41.4" x14ac:dyDescent="0.3">
      <c r="A58" s="116" t="s">
        <v>0</v>
      </c>
      <c r="B58" s="105" t="s">
        <v>1</v>
      </c>
      <c r="C58" s="105" t="s">
        <v>10</v>
      </c>
      <c r="D58" s="104" t="s">
        <v>2</v>
      </c>
      <c r="E58" s="104" t="s">
        <v>4</v>
      </c>
      <c r="F58" s="104" t="s">
        <v>3</v>
      </c>
      <c r="G58" s="104" t="s">
        <v>8</v>
      </c>
      <c r="H58" s="104" t="s">
        <v>98</v>
      </c>
    </row>
    <row r="59" spans="1:8" ht="138" x14ac:dyDescent="0.3">
      <c r="A59" s="96">
        <v>1</v>
      </c>
      <c r="B59" s="117" t="s">
        <v>20</v>
      </c>
      <c r="C59" s="118" t="s">
        <v>135</v>
      </c>
      <c r="D59" s="5" t="s">
        <v>9</v>
      </c>
      <c r="E59" s="6">
        <v>1</v>
      </c>
      <c r="F59" s="96" t="s">
        <v>133</v>
      </c>
      <c r="G59" s="7">
        <f>E59</f>
        <v>1</v>
      </c>
      <c r="H59" s="119" t="s">
        <v>136</v>
      </c>
    </row>
    <row r="60" spans="1:8" ht="41.4" x14ac:dyDescent="0.3">
      <c r="A60" s="5">
        <v>2</v>
      </c>
      <c r="B60" s="120" t="s">
        <v>21</v>
      </c>
      <c r="C60" s="118" t="s">
        <v>137</v>
      </c>
      <c r="D60" s="5" t="s">
        <v>9</v>
      </c>
      <c r="E60" s="7">
        <v>1</v>
      </c>
      <c r="F60" s="96" t="s">
        <v>133</v>
      </c>
      <c r="G60" s="7">
        <f>E60</f>
        <v>1</v>
      </c>
      <c r="H60" s="119" t="s">
        <v>136</v>
      </c>
    </row>
    <row r="61" spans="1:8" ht="179.4" x14ac:dyDescent="0.3">
      <c r="A61" s="96">
        <v>3</v>
      </c>
      <c r="B61" s="113" t="s">
        <v>138</v>
      </c>
      <c r="C61" s="121" t="s">
        <v>139</v>
      </c>
      <c r="D61" s="7" t="s">
        <v>140</v>
      </c>
      <c r="E61" s="7">
        <v>10</v>
      </c>
      <c r="F61" s="51" t="s">
        <v>133</v>
      </c>
      <c r="G61" s="7">
        <v>10</v>
      </c>
      <c r="H61" s="119" t="s">
        <v>136</v>
      </c>
    </row>
    <row r="62" spans="1:8" x14ac:dyDescent="0.3">
      <c r="A62" s="5">
        <v>4</v>
      </c>
      <c r="B62" s="122" t="s">
        <v>141</v>
      </c>
      <c r="C62" s="123" t="s">
        <v>142</v>
      </c>
      <c r="D62" s="7" t="s">
        <v>140</v>
      </c>
      <c r="E62" s="124">
        <v>10</v>
      </c>
      <c r="F62" s="125" t="s">
        <v>133</v>
      </c>
      <c r="G62" s="124">
        <v>10</v>
      </c>
      <c r="H62" s="119" t="s">
        <v>136</v>
      </c>
    </row>
    <row r="63" spans="1:8" ht="27.6" x14ac:dyDescent="0.3">
      <c r="A63" s="96">
        <v>5</v>
      </c>
      <c r="B63" s="126" t="s">
        <v>143</v>
      </c>
      <c r="C63" s="126" t="s">
        <v>144</v>
      </c>
      <c r="D63" s="7" t="s">
        <v>140</v>
      </c>
      <c r="E63" s="7">
        <v>10</v>
      </c>
      <c r="F63" s="125" t="s">
        <v>133</v>
      </c>
      <c r="G63" s="7">
        <v>10</v>
      </c>
      <c r="H63" s="119" t="s">
        <v>136</v>
      </c>
    </row>
    <row r="64" spans="1:8" ht="27.6" x14ac:dyDescent="0.3">
      <c r="A64" s="5">
        <v>6</v>
      </c>
      <c r="B64" s="126" t="s">
        <v>145</v>
      </c>
      <c r="C64" s="126" t="s">
        <v>146</v>
      </c>
      <c r="D64" s="7" t="s">
        <v>140</v>
      </c>
      <c r="E64" s="124">
        <v>10</v>
      </c>
      <c r="F64" s="125" t="s">
        <v>133</v>
      </c>
      <c r="G64" s="124">
        <v>10</v>
      </c>
      <c r="H64" s="119" t="s">
        <v>136</v>
      </c>
    </row>
    <row r="65" spans="1:8" ht="27.6" x14ac:dyDescent="0.3">
      <c r="A65" s="96">
        <v>7</v>
      </c>
      <c r="B65" s="126" t="s">
        <v>147</v>
      </c>
      <c r="C65" s="126" t="s">
        <v>148</v>
      </c>
      <c r="D65" s="7" t="s">
        <v>140</v>
      </c>
      <c r="E65" s="7">
        <v>10</v>
      </c>
      <c r="F65" s="125" t="s">
        <v>133</v>
      </c>
      <c r="G65" s="7">
        <v>10</v>
      </c>
      <c r="H65" s="119" t="s">
        <v>136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4:H44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3:H43"/>
    <mergeCell ref="A51:H51"/>
    <mergeCell ref="A52:H52"/>
    <mergeCell ref="A57:H57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1" sqref="B11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74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2026-03-27T08:43:11Z</dcterms:modified>
</cp:coreProperties>
</file>