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9D3823B-EB32-4A63-90E0-415126904C32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труда'!$A$1:$H$6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6"/>
  <c r="G3" i="10"/>
  <c r="G2" i="10"/>
  <c r="G4" i="10"/>
  <c r="G6" i="10"/>
  <c r="G5" i="11"/>
  <c r="G9" i="11"/>
  <c r="G3" i="11"/>
  <c r="G8" i="11"/>
  <c r="G2" i="11"/>
  <c r="G4" i="11"/>
  <c r="G7" i="11"/>
  <c r="G3" i="12"/>
  <c r="G4" i="12"/>
  <c r="G2" i="12"/>
  <c r="G8" i="12"/>
  <c r="G5" i="12"/>
  <c r="G7" i="12"/>
  <c r="G6" i="12"/>
  <c r="G10" i="12"/>
  <c r="G5" i="13"/>
  <c r="G6" i="13"/>
  <c r="G3" i="13"/>
  <c r="G4" i="13"/>
  <c r="G2" i="13"/>
  <c r="G9" i="12"/>
  <c r="G6" i="11"/>
  <c r="G5" i="10"/>
  <c r="F6" i="13" l="1"/>
  <c r="F3" i="13"/>
  <c r="F4" i="13"/>
  <c r="F2" i="13"/>
  <c r="F9" i="12"/>
  <c r="G68" i="14"/>
  <c r="G67" i="14"/>
  <c r="G66" i="14"/>
  <c r="G65" i="14"/>
  <c r="G54" i="14"/>
  <c r="H1" i="8" l="1"/>
  <c r="G23" i="6"/>
  <c r="G22" i="6"/>
  <c r="G35" i="6" l="1"/>
  <c r="G33" i="6" l="1"/>
</calcChain>
</file>

<file path=xl/sharedStrings.xml><?xml version="1.0" encoding="utf-8"?>
<sst xmlns="http://schemas.openxmlformats.org/spreadsheetml/2006/main" count="571" uniqueCount="165">
  <si>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</si>
  <si>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</si>
  <si>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</si>
  <si>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</si>
  <si>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</si>
  <si>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</si>
  <si>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</si>
  <si>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</si>
  <si>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</si>
  <si>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</si>
  <si>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</si>
  <si>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</si>
  <si>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</si>
  <si>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</si>
  <si>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</si>
  <si>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</si>
  <si>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</si>
  <si>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</si>
  <si>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</si>
  <si>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</si>
  <si>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</si>
  <si>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</si>
  <si>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</si>
  <si>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</si>
  <si>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</si>
  <si>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</si>
  <si>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</si>
  <si>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</si>
  <si>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</si>
  <si>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</si>
  <si>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</si>
  <si>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</si>
  <si>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</si>
  <si>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</si>
  <si>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</si>
  <si>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</si>
  <si>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</si>
  <si>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</si>
  <si>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</si>
  <si>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</si>
  <si>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</si>
  <si>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</si>
  <si>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</si>
  <si>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</si>
  <si>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</si>
  <si>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</si>
  <si>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</si>
  <si>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</si>
  <si>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</si>
  <si>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</si>
  <si>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</si>
  <si>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</si>
  <si>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</si>
  <si>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</si>
  <si>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</si>
  <si>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</si>
  <si>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</si>
  <si>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</si>
  <si>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</si>
  <si>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</si>
  <si>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</si>
  <si>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</si>
  <si>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</si>
  <si>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</si>
  <si>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</si>
  <si>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</si>
  <si>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</si>
  <si>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</si>
  <si>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</si>
  <si>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</si>
  <si>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</si>
  <si>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</si>
  <si>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</si>
  <si>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</si>
  <si>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</si>
  <si>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54.01.21 Реставратор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</si>
  <si>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</si>
  <si>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</si>
  <si>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</si>
  <si>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</si>
  <si>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</si>
  <si>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Код и наименование профессии или специальности согласно ФГОС СПО</t>
  </si>
  <si>
    <t>54.01.17 Реставратор строительный</t>
  </si>
  <si>
    <t xml:space="preserve">Требования к обеспечению зоны (коммуникации, площадь, сети и др.): </t>
  </si>
  <si>
    <t>Источник финансирования</t>
  </si>
  <si>
    <t>ФБ</t>
  </si>
  <si>
    <t xml:space="preserve">Шкафы для хранения инструментов и документов металлические </t>
  </si>
  <si>
    <t xml:space="preserve">Мойка металлическая </t>
  </si>
  <si>
    <t xml:space="preserve">Оборудование </t>
  </si>
  <si>
    <t>Вешалка напольная</t>
  </si>
  <si>
    <t>Напольная стойка. Не менее 5 крючков, 10 рожков. Сталь с полимерным покрытием</t>
  </si>
  <si>
    <t>РБ</t>
  </si>
  <si>
    <t>Бак для мусора</t>
  </si>
  <si>
    <t>Бак не менее 45 л пластиковый  с крышкой и ручками</t>
  </si>
  <si>
    <t xml:space="preserve">шт ( на 1 раб.место) </t>
  </si>
  <si>
    <t>Фен строительный</t>
  </si>
  <si>
    <t>Тип пистолетный. Двигатель щеточный. Регулировка температуры  ступенчатая.
Количество насадок в наборе не менее 3, в комплекте аккумулятор.
Рабочая температура 350-550 °С</t>
  </si>
  <si>
    <t>Совок</t>
  </si>
  <si>
    <t>Щетка-сметка</t>
  </si>
  <si>
    <t xml:space="preserve">Электричество: Подключения к сети 220 В </t>
  </si>
  <si>
    <t xml:space="preserve">Ноутбук </t>
  </si>
  <si>
    <t>Диагональ не менее 15дюймов. Процессор с тактовой частотой не менее 1.1Ггц , не менее 8Гб RAM</t>
  </si>
  <si>
    <t>ВБ</t>
  </si>
  <si>
    <t xml:space="preserve">Мышь компьютерная </t>
  </si>
  <si>
    <t>Usb-разъём, лазерная</t>
  </si>
  <si>
    <t>Сетевой фильтр</t>
  </si>
  <si>
    <t>Не менее 5 метров, не менее 5 разьемов</t>
  </si>
  <si>
    <t>Wi-Fi точка доступа</t>
  </si>
  <si>
    <t>Двухдиапазонная (2,4Ггц и 5Ггц) Wi-Fi точка доступа. (b/g/n/ac) с поддержкой протокола mesh, poe</t>
  </si>
  <si>
    <t>Коммутатор</t>
  </si>
  <si>
    <t>Коммутатор L2 (не менее 6 пор-тов, поддержка poe)</t>
  </si>
  <si>
    <t>Доска магнитно-маркерная (настенная)</t>
  </si>
  <si>
    <t>Материал металл. Полимерное покрытие пластик. (настенная) Не менее 1000 *1500 мм</t>
  </si>
  <si>
    <t>Аптечка коллективная для оказания первой помощи</t>
  </si>
  <si>
    <t>шт.</t>
  </si>
  <si>
    <t>Огнетушитель пенный.</t>
  </si>
  <si>
    <t>Кулер 19 л (холодная/горячая вода)</t>
  </si>
  <si>
    <t>Респиратор</t>
  </si>
  <si>
    <t>ТБ</t>
  </si>
  <si>
    <t>Шкафы для хранения инструментов и документов металлические</t>
  </si>
  <si>
    <t>Мойка металлическая</t>
  </si>
  <si>
    <t>Реставрации декоративных штукатурок и лепных изделий</t>
  </si>
  <si>
    <t>1. Зона под вид работ РЕСТАВРАЦИИ ДЕКОРАТИВНЫХ ШТУКАТУРОК И ЛЕПНЫХ ИЗДЕЛИЙ (15 рабочих мест)</t>
  </si>
  <si>
    <t>Площадь зоны: не менее 17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</si>
  <si>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 </t>
    </r>
  </si>
  <si>
    <t>Интернет : Подключение к  беспроводному интернету</t>
  </si>
  <si>
    <r>
      <t>Контур заземления для электропитания и сети слаботочных подкл</t>
    </r>
    <r>
      <rPr>
        <sz val="11"/>
        <rFont val="Times New Roman"/>
        <family val="1"/>
        <charset val="204"/>
      </rPr>
      <t>ючений : не требуется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</si>
  <si>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17 м2 на всю зону</t>
    </r>
  </si>
  <si>
    <t>Подведение/ отведение ГХВС: требуется.</t>
  </si>
  <si>
    <t>Подведение сжатого воздуха: не требуется.</t>
  </si>
  <si>
    <t>Стеллажи металлические для хранения оборудования</t>
  </si>
  <si>
    <t>Открытый  стеллаж
Количество полок не менее 6. Полки деревянные,сьемные. Каркас металл. Размеры не менее 900 * 1900  * 360 мм.</t>
  </si>
  <si>
    <t>Сталь. Количество полок не  4 шт. Тип замка ключевой. Не менее 900 * 1900  * 500 мм.</t>
  </si>
  <si>
    <t>Ванна моечная. 
Материал каркаса: крашенная сталь. Размеры не менее 530х500х400 мм</t>
  </si>
  <si>
    <t>Рабочее место  учащихся</t>
  </si>
  <si>
    <t>Площадь зоны: не менее 50,7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</si>
  <si>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 + лампа на рабочем месте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</si>
  <si>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50,7 м2 на всю зону</t>
    </r>
  </si>
  <si>
    <t>Подведение/ отведение ГХВС: не требуется.</t>
  </si>
  <si>
    <t>Подведение сжатого воздуха:   не требуется.</t>
  </si>
  <si>
    <t>Стол-верстак металлический</t>
  </si>
  <si>
    <t xml:space="preserve">Столешница- листовая сталь  не менее 2мм. Нагрузка  до 700 кг. Размер не менее 1300*500 *800мм . </t>
  </si>
  <si>
    <t>Стул промышленный</t>
  </si>
  <si>
    <t>Каркас - сталь
Покрытие - полиуретан</t>
  </si>
  <si>
    <t>Светильник настольный с лупой</t>
  </si>
  <si>
    <t>Светодиодная лампа-лупа
Материал плафона: пластик</t>
  </si>
  <si>
    <t>Весы настольные</t>
  </si>
  <si>
    <t>Электронные, с аккумулятором.  Максимальная нагрузка не менее  кг 32</t>
  </si>
  <si>
    <t>Набор форм формопластовых</t>
  </si>
  <si>
    <t xml:space="preserve">Набор - не менее 13 форм по 0.2 кв.метра  для изготовления  искусственного камня. (5-6 видов сланца,  блоки, бастион, песчаник, кирпич)
</t>
  </si>
  <si>
    <t>Щетка-сметка, жесткая щетина или синтетическое волокно, деревянная ручка.</t>
  </si>
  <si>
    <t>Материал инструментальная сталь . Материал ручки -дерево. Длина совка не менее 30 см.</t>
  </si>
  <si>
    <t>Площадь зоны: не менее 10 кв.м.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</si>
  <si>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10 м2 на всю зону</t>
    </r>
  </si>
  <si>
    <t xml:space="preserve">
Столешница- листовая сталь  не менее 2мм. Нагрузка  до 700 кг.  
Размер не менее 1500*600*800мм  Регулировка по высоте</t>
  </si>
  <si>
    <t xml:space="preserve">Каркас - сталь
Покрытие - полиуретан
</t>
  </si>
  <si>
    <t>Операционная система. Офисный пакет , графические редакторы.  Программа по 3D моделированию. 1 рабочее место - 1 лицензия на пакет программ</t>
  </si>
  <si>
    <t xml:space="preserve">Нагрев и охлаждение
электронное. В комплекте бутыль. Установка бутыли верхняя. </t>
  </si>
  <si>
    <t>Пластиковый, с дозатором крепление на стену.</t>
  </si>
  <si>
    <t xml:space="preserve">Многоразовый. Регулируемый.
Тип лепесток.
Наличие клапана </t>
  </si>
  <si>
    <t>Стеллаж металлический</t>
  </si>
  <si>
    <t>Шкафы инструментальный</t>
  </si>
  <si>
    <t>Стеллаж офисный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</si>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</sst>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4" fillId="6" borderId="8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13" borderId="3" xfId="3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32" fillId="12" borderId="18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/>
    </xf>
    <xf numFmtId="0" fontId="1" fillId="12" borderId="5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1" fillId="12" borderId="36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1" fillId="6" borderId="24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36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84" t="s">
        <v>164</v>
      </c>
      <c r="B1" s="184"/>
      <c r="C1" s="184"/>
      <c r="D1" s="184"/>
      <c r="E1" s="184"/>
      <c r="F1" s="184"/>
      <c r="G1" s="184"/>
    </row>
    <row r="2" spans="1:7" ht="21" x14ac:dyDescent="0.3">
      <c r="A2" s="20" t="s">
        <v>43</v>
      </c>
      <c r="B2" s="19" t="s">
        <v>44</v>
      </c>
      <c r="C2" s="120" t="s">
        <v>121</v>
      </c>
      <c r="D2" s="120"/>
      <c r="E2" s="120"/>
      <c r="F2" s="120"/>
      <c r="G2" s="120"/>
    </row>
    <row r="3" spans="1:7" ht="18" x14ac:dyDescent="0.35">
      <c r="A3" s="121" t="s">
        <v>45</v>
      </c>
      <c r="B3" s="122"/>
      <c r="C3" s="123">
        <f>D19</f>
        <v>12</v>
      </c>
      <c r="D3" s="123"/>
      <c r="E3" s="123"/>
      <c r="F3" s="123"/>
      <c r="G3" s="123"/>
    </row>
    <row r="4" spans="1:7" ht="50.25" customHeight="1" x14ac:dyDescent="0.3">
      <c r="A4" s="124" t="s">
        <v>46</v>
      </c>
      <c r="B4" s="125"/>
      <c r="C4" s="126" t="s">
        <v>75</v>
      </c>
      <c r="D4" s="126"/>
      <c r="E4" s="126"/>
      <c r="F4" s="126"/>
      <c r="G4" s="126"/>
    </row>
    <row r="5" spans="1:7" ht="14.4" x14ac:dyDescent="0.3">
      <c r="A5" s="118" t="s">
        <v>13</v>
      </c>
      <c r="B5" s="119"/>
      <c r="C5" s="119"/>
      <c r="D5" s="119"/>
      <c r="E5" s="119"/>
      <c r="F5" s="119"/>
      <c r="G5" s="119"/>
    </row>
    <row r="6" spans="1:7" ht="14.4" x14ac:dyDescent="0.3">
      <c r="A6" s="116" t="s">
        <v>47</v>
      </c>
      <c r="B6" s="117"/>
      <c r="C6" s="117"/>
      <c r="D6" s="117"/>
      <c r="E6" s="117"/>
      <c r="F6" s="117"/>
      <c r="G6" s="117"/>
    </row>
    <row r="7" spans="1:7" ht="14.4" x14ac:dyDescent="0.3">
      <c r="A7" s="116" t="s">
        <v>48</v>
      </c>
      <c r="B7" s="117"/>
      <c r="C7" s="117"/>
      <c r="D7" s="117"/>
      <c r="E7" s="117"/>
      <c r="F7" s="117"/>
      <c r="G7" s="117"/>
    </row>
    <row r="8" spans="1:7" ht="14.4" x14ac:dyDescent="0.3">
      <c r="A8" s="116" t="s">
        <v>49</v>
      </c>
      <c r="B8" s="117"/>
      <c r="C8" s="117"/>
      <c r="D8" s="117"/>
      <c r="E8" s="117"/>
      <c r="F8" s="117"/>
      <c r="G8" s="117"/>
    </row>
    <row r="9" spans="1:7" ht="14.4" x14ac:dyDescent="0.3">
      <c r="A9" s="116" t="s">
        <v>50</v>
      </c>
      <c r="B9" s="117"/>
      <c r="C9" s="117"/>
      <c r="D9" s="117"/>
      <c r="E9" s="117"/>
      <c r="F9" s="117"/>
      <c r="G9" s="117"/>
    </row>
    <row r="10" spans="1:7" ht="14.4" x14ac:dyDescent="0.3">
      <c r="A10" s="116" t="s">
        <v>51</v>
      </c>
      <c r="B10" s="117"/>
      <c r="C10" s="117"/>
      <c r="D10" s="117"/>
      <c r="E10" s="117"/>
      <c r="F10" s="117"/>
      <c r="G10" s="117"/>
    </row>
    <row r="11" spans="1:7" ht="14.4" x14ac:dyDescent="0.3">
      <c r="A11" s="116" t="s">
        <v>52</v>
      </c>
      <c r="B11" s="117"/>
      <c r="C11" s="117"/>
      <c r="D11" s="117"/>
      <c r="E11" s="117"/>
      <c r="F11" s="117"/>
      <c r="G11" s="117"/>
    </row>
    <row r="12" spans="1:7" ht="14.4" x14ac:dyDescent="0.3">
      <c r="A12" s="116" t="s">
        <v>53</v>
      </c>
      <c r="B12" s="117"/>
      <c r="C12" s="117"/>
      <c r="D12" s="117"/>
      <c r="E12" s="117"/>
      <c r="F12" s="117"/>
      <c r="G12" s="117"/>
    </row>
    <row r="13" spans="1:7" ht="14.4" x14ac:dyDescent="0.3">
      <c r="A13" s="131" t="s">
        <v>19</v>
      </c>
      <c r="B13" s="132"/>
      <c r="C13" s="132"/>
      <c r="D13" s="132"/>
      <c r="E13" s="132"/>
      <c r="F13" s="132"/>
      <c r="G13" s="132"/>
    </row>
    <row r="14" spans="1:7" ht="17.399999999999999" x14ac:dyDescent="0.3">
      <c r="A14" s="133" t="s">
        <v>12</v>
      </c>
      <c r="B14" s="134"/>
      <c r="C14" s="134"/>
      <c r="D14" s="134"/>
      <c r="E14" s="130"/>
      <c r="F14" s="130"/>
      <c r="G14" s="134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54</v>
      </c>
    </row>
    <row r="16" spans="1:7" s="28" customFormat="1" ht="31.2" x14ac:dyDescent="0.3">
      <c r="A16" s="47">
        <v>1</v>
      </c>
      <c r="B16" s="11" t="s">
        <v>39</v>
      </c>
      <c r="C16" s="21" t="s">
        <v>16</v>
      </c>
      <c r="D16" s="10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49" t="s">
        <v>27</v>
      </c>
      <c r="C17" s="50" t="s">
        <v>16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38" t="s">
        <v>70</v>
      </c>
      <c r="B18" s="139"/>
      <c r="C18" s="139"/>
      <c r="D18" s="140">
        <v>1</v>
      </c>
      <c r="E18" s="140"/>
      <c r="F18" s="140"/>
      <c r="G18" s="140"/>
    </row>
    <row r="19" spans="1:7" x14ac:dyDescent="0.3">
      <c r="A19" s="135" t="s">
        <v>17</v>
      </c>
      <c r="B19" s="136"/>
      <c r="C19" s="136"/>
      <c r="D19" s="137">
        <v>12</v>
      </c>
      <c r="E19" s="137"/>
      <c r="F19" s="137"/>
      <c r="G19" s="137"/>
    </row>
    <row r="20" spans="1:7" s="28" customFormat="1" ht="46.8" x14ac:dyDescent="0.3">
      <c r="A20" s="26" t="s">
        <v>0</v>
      </c>
      <c r="B20" s="26" t="s">
        <v>1</v>
      </c>
      <c r="C20" s="26" t="s">
        <v>10</v>
      </c>
      <c r="D20" s="26" t="s">
        <v>2</v>
      </c>
      <c r="E20" s="26" t="s">
        <v>55</v>
      </c>
      <c r="F20" s="26" t="s">
        <v>56</v>
      </c>
      <c r="G20" s="26" t="s">
        <v>54</v>
      </c>
    </row>
    <row r="21" spans="1:7" s="28" customFormat="1" ht="31.2" x14ac:dyDescent="0.3">
      <c r="A21" s="51">
        <v>1</v>
      </c>
      <c r="B21" s="8" t="s">
        <v>144</v>
      </c>
      <c r="C21" s="9" t="s">
        <v>16</v>
      </c>
      <c r="D21" s="10" t="s">
        <v>11</v>
      </c>
      <c r="E21" s="31">
        <v>1</v>
      </c>
      <c r="F21" s="31" t="s">
        <v>57</v>
      </c>
      <c r="G21" s="31">
        <f>$D$19*E21/IF(F21="на 1 р.м.",1,IF(F21="на 2 р.м.",2,#VALUE!))</f>
        <v>12</v>
      </c>
    </row>
    <row r="22" spans="1:7" s="28" customFormat="1" ht="31.2" x14ac:dyDescent="0.3">
      <c r="A22" s="51">
        <v>2</v>
      </c>
      <c r="B22" s="8" t="s">
        <v>140</v>
      </c>
      <c r="C22" s="9" t="s">
        <v>16</v>
      </c>
      <c r="D22" s="10" t="s">
        <v>11</v>
      </c>
      <c r="E22" s="31">
        <v>1</v>
      </c>
      <c r="F22" s="31" t="s">
        <v>69</v>
      </c>
      <c r="G22" s="31">
        <f>$D$19*E22/IF(F22="на 1 р.м.",1,IF(F22="на 2 р.м.",2,#VALUE!))</f>
        <v>6</v>
      </c>
    </row>
    <row r="23" spans="1:7" ht="31.2" x14ac:dyDescent="0.3">
      <c r="A23" s="51">
        <v>3</v>
      </c>
      <c r="B23" s="8" t="s">
        <v>142</v>
      </c>
      <c r="C23" s="9" t="s">
        <v>16</v>
      </c>
      <c r="D23" s="10" t="s">
        <v>7</v>
      </c>
      <c r="E23" s="31">
        <v>1</v>
      </c>
      <c r="F23" s="31" t="s">
        <v>57</v>
      </c>
      <c r="G23" s="31">
        <f>$D$19*E23/IF(F23="на 1 р.м.",1,IF(F23="на 2 р.м.",2,#VALUE!))</f>
        <v>12</v>
      </c>
    </row>
    <row r="24" spans="1:7" ht="17.399999999999999" x14ac:dyDescent="0.3">
      <c r="A24" s="127" t="s">
        <v>15</v>
      </c>
      <c r="B24" s="128"/>
      <c r="C24" s="128"/>
      <c r="D24" s="128"/>
      <c r="E24" s="129"/>
      <c r="F24" s="129"/>
      <c r="G24" s="128"/>
    </row>
    <row r="25" spans="1:7" ht="46.8" x14ac:dyDescent="0.3">
      <c r="A25" s="26" t="s">
        <v>0</v>
      </c>
      <c r="B25" s="26" t="s">
        <v>1</v>
      </c>
      <c r="C25" s="24" t="s">
        <v>10</v>
      </c>
      <c r="D25" s="24" t="s">
        <v>2</v>
      </c>
      <c r="E25" s="33"/>
      <c r="F25" s="34"/>
      <c r="G25" s="29" t="s">
        <v>54</v>
      </c>
    </row>
    <row r="26" spans="1:7" s="28" customFormat="1" ht="31.2" x14ac:dyDescent="0.3">
      <c r="A26" s="54">
        <v>1</v>
      </c>
      <c r="B26" s="8" t="s">
        <v>26</v>
      </c>
      <c r="C26" s="9" t="s">
        <v>16</v>
      </c>
      <c r="D26" s="17" t="s">
        <v>5</v>
      </c>
      <c r="E26" s="37"/>
      <c r="F26" s="38"/>
      <c r="G26" s="18">
        <v>1</v>
      </c>
    </row>
    <row r="27" spans="1:7" s="28" customFormat="1" ht="31.2" x14ac:dyDescent="0.3">
      <c r="A27" s="54">
        <v>2</v>
      </c>
      <c r="B27" s="8" t="s">
        <v>140</v>
      </c>
      <c r="C27" s="9" t="s">
        <v>16</v>
      </c>
      <c r="D27" s="17" t="s">
        <v>7</v>
      </c>
      <c r="E27" s="37"/>
      <c r="F27" s="38"/>
      <c r="G27" s="18">
        <v>1</v>
      </c>
    </row>
    <row r="28" spans="1:7" s="28" customFormat="1" ht="31.2" x14ac:dyDescent="0.3">
      <c r="A28" s="54">
        <v>3</v>
      </c>
      <c r="B28" s="8" t="s">
        <v>142</v>
      </c>
      <c r="C28" s="9" t="s">
        <v>16</v>
      </c>
      <c r="D28" s="17" t="s">
        <v>7</v>
      </c>
      <c r="E28" s="39"/>
      <c r="F28" s="40"/>
      <c r="G28" s="18">
        <v>1</v>
      </c>
    </row>
    <row r="29" spans="1:7" s="28" customFormat="1" ht="17.399999999999999" x14ac:dyDescent="0.3">
      <c r="A29" s="127" t="s">
        <v>14</v>
      </c>
      <c r="B29" s="128"/>
      <c r="C29" s="128"/>
      <c r="D29" s="128"/>
      <c r="E29" s="130"/>
      <c r="F29" s="130"/>
      <c r="G29" s="128"/>
    </row>
    <row r="30" spans="1:7" s="28" customFormat="1" ht="46.8" x14ac:dyDescent="0.3">
      <c r="A30" s="26" t="s">
        <v>0</v>
      </c>
      <c r="B30" s="26" t="s">
        <v>1</v>
      </c>
      <c r="C30" s="24" t="s">
        <v>10</v>
      </c>
      <c r="D30" s="24" t="s">
        <v>2</v>
      </c>
      <c r="E30" s="33"/>
      <c r="F30" s="34"/>
      <c r="G30" s="29" t="s">
        <v>54</v>
      </c>
    </row>
    <row r="31" spans="1:7" ht="31.2" x14ac:dyDescent="0.3">
      <c r="A31" s="54">
        <v>1</v>
      </c>
      <c r="B31" s="11" t="s">
        <v>20</v>
      </c>
      <c r="C31" s="21" t="s">
        <v>16</v>
      </c>
      <c r="D31" s="27" t="s">
        <v>9</v>
      </c>
      <c r="E31" s="35"/>
      <c r="F31" s="36"/>
      <c r="G31" s="32">
        <v>1</v>
      </c>
    </row>
    <row r="32" spans="1:7" s="28" customFormat="1" ht="31.2" x14ac:dyDescent="0.3">
      <c r="A32" s="54">
        <v>2</v>
      </c>
      <c r="B32" s="8" t="s">
        <v>23</v>
      </c>
      <c r="C32" s="21" t="s">
        <v>16</v>
      </c>
      <c r="D32" s="27" t="s">
        <v>9</v>
      </c>
      <c r="E32" s="35"/>
      <c r="F32" s="36"/>
      <c r="G32" s="32">
        <v>1</v>
      </c>
    </row>
    <row r="33" spans="1:7" s="28" customFormat="1" ht="31.2" x14ac:dyDescent="0.3">
      <c r="A33" s="54">
        <v>3</v>
      </c>
      <c r="B33" s="22" t="s">
        <v>35</v>
      </c>
      <c r="C33" s="21" t="s">
        <v>16</v>
      </c>
      <c r="D33" s="17" t="s">
        <v>31</v>
      </c>
      <c r="E33" s="35"/>
      <c r="F33" s="36"/>
      <c r="G33" s="18">
        <f>$C$3</f>
        <v>12</v>
      </c>
    </row>
    <row r="34" spans="1:7" s="28" customFormat="1" ht="31.2" x14ac:dyDescent="0.3">
      <c r="A34" s="54">
        <v>4</v>
      </c>
      <c r="B34" s="11" t="s">
        <v>21</v>
      </c>
      <c r="C34" s="21" t="s">
        <v>16</v>
      </c>
      <c r="D34" s="27" t="s">
        <v>9</v>
      </c>
      <c r="E34" s="41"/>
      <c r="F34" s="42"/>
      <c r="G34" s="32">
        <v>1</v>
      </c>
    </row>
    <row r="35" spans="1:7" s="28" customFormat="1" ht="31.2" x14ac:dyDescent="0.3">
      <c r="A35" s="54">
        <v>5</v>
      </c>
      <c r="B35" s="23" t="s">
        <v>38</v>
      </c>
      <c r="C35" s="21" t="s">
        <v>16</v>
      </c>
      <c r="D35" s="17" t="s">
        <v>31</v>
      </c>
      <c r="E35" s="41"/>
      <c r="F35" s="42"/>
      <c r="G35" s="18">
        <f>$C$3</f>
        <v>12</v>
      </c>
    </row>
    <row r="36" spans="1:7" ht="31.2" x14ac:dyDescent="0.3">
      <c r="A36" s="54">
        <v>6</v>
      </c>
      <c r="B36" s="8" t="s">
        <v>22</v>
      </c>
      <c r="C36" s="21" t="s">
        <v>16</v>
      </c>
      <c r="D36" s="27" t="s">
        <v>9</v>
      </c>
      <c r="E36" s="43"/>
      <c r="F36" s="44"/>
      <c r="G36" s="32">
        <v>1</v>
      </c>
    </row>
    <row r="37" spans="1:7" s="28" customFormat="1" x14ac:dyDescent="0.3">
      <c r="A37" s="1"/>
      <c r="B37"/>
      <c r="C37"/>
    </row>
    <row r="38" spans="1:7" s="28" customFormat="1" x14ac:dyDescent="0.3">
      <c r="A38" s="1"/>
      <c r="B38"/>
      <c r="C38"/>
    </row>
    <row r="39" spans="1:7" s="28" customFormat="1" x14ac:dyDescent="0.3">
      <c r="A39" s="1"/>
      <c r="B39"/>
      <c r="C39"/>
    </row>
    <row r="40" spans="1:7" s="28" customFormat="1" x14ac:dyDescent="0.3">
      <c r="A40" s="1"/>
      <c r="B40"/>
      <c r="C40"/>
    </row>
    <row r="41" spans="1:7" s="28" customFormat="1" x14ac:dyDescent="0.3">
      <c r="A41" s="1"/>
      <c r="B41"/>
      <c r="C41"/>
    </row>
    <row r="42" spans="1:7" s="28" customFormat="1" x14ac:dyDescent="0.3">
      <c r="A42" s="1"/>
      <c r="B42"/>
      <c r="C42"/>
    </row>
    <row r="43" spans="1:7" s="28" customFormat="1" x14ac:dyDescent="0.3">
      <c r="A43" s="1"/>
      <c r="B43"/>
      <c r="C43"/>
    </row>
  </sheetData>
  <sortState xmlns:xlrd2="http://schemas.microsoft.com/office/spreadsheetml/2017/richdata2" ref="B21:G23">
    <sortCondition ref="B21:B23"/>
  </sortState>
  <mergeCells count="22">
    <mergeCell ref="A1:G1"/>
    <mergeCell ref="A24:G24"/>
    <mergeCell ref="A29:G29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6">
    <cfRule type="cellIs" dxfId="125" priority="46" operator="equal">
      <formula>"Аппаратный тренажер "</formula>
    </cfRule>
  </conditionalFormatting>
  <conditionalFormatting sqref="D16:D17">
    <cfRule type="cellIs" dxfId="124" priority="22" operator="equal">
      <formula>"Техника безопасности"</formula>
    </cfRule>
    <cfRule type="cellIs" dxfId="123" priority="23" operator="equal">
      <formula>"Охрана труда"</formula>
    </cfRule>
    <cfRule type="endsWith" dxfId="122" priority="24" operator="endsWith" text="Оборудование">
      <formula>RIGHT(D16,LEN("Оборудование"))="Оборудование"</formula>
    </cfRule>
    <cfRule type="containsText" dxfId="121" priority="25" operator="containsText" text="Программное обеспечение">
      <formula>NOT(ISERROR(SEARCH("Программное обеспечение",D16)))</formula>
    </cfRule>
    <cfRule type="endsWith" dxfId="120" priority="26" operator="endsWith" text="Оборудование IT">
      <formula>RIGHT(D16,LEN("Оборудование IT"))="Оборудование IT"</formula>
    </cfRule>
    <cfRule type="containsText" dxfId="119" priority="27" operator="containsText" text="Мебель">
      <formula>NOT(ISERROR(SEARCH("Мебель",D16)))</formula>
    </cfRule>
  </conditionalFormatting>
  <conditionalFormatting sqref="D21:D22">
    <cfRule type="cellIs" dxfId="118" priority="12" operator="equal">
      <formula>"Техника безопасности"</formula>
    </cfRule>
    <cfRule type="cellIs" dxfId="117" priority="13" operator="equal">
      <formula>"Охрана труда"</formula>
    </cfRule>
    <cfRule type="endsWith" dxfId="116" priority="14" operator="endsWith" text="Оборудование">
      <formula>RIGHT(D21,LEN("Оборудование"))="Оборудование"</formula>
    </cfRule>
    <cfRule type="containsText" dxfId="115" priority="15" operator="containsText" text="Программное обеспечение">
      <formula>NOT(ISERROR(SEARCH("Программное обеспечение",D21)))</formula>
    </cfRule>
    <cfRule type="endsWith" dxfId="114" priority="16" operator="endsWith" text="Оборудование IT">
      <formula>RIGHT(D21,LEN("Оборудование IT"))="Оборудование IT"</formula>
    </cfRule>
    <cfRule type="containsText" dxfId="113" priority="17" operator="containsText" text="Мебель">
      <formula>NOT(ISERROR(SEARCH("Мебель",D21)))</formula>
    </cfRule>
  </conditionalFormatting>
  <conditionalFormatting sqref="D23">
    <cfRule type="expression" dxfId="112" priority="1">
      <formula>EXACT("Учебные пособия",D23)</formula>
    </cfRule>
    <cfRule type="expression" dxfId="111" priority="2">
      <formula>EXACT("Техника безопасности",D23)</formula>
    </cfRule>
    <cfRule type="expression" dxfId="110" priority="3">
      <formula>EXACT("Охрана труда",D23)</formula>
    </cfRule>
    <cfRule type="expression" dxfId="109" priority="4">
      <formula>EXACT("Программное обеспечение",D23)</formula>
    </cfRule>
    <cfRule type="expression" dxfId="108" priority="5">
      <formula>EXACT("Оборудование IT",D23)</formula>
    </cfRule>
    <cfRule type="expression" dxfId="107" priority="6">
      <formula>EXACT("Мебель",D23)</formula>
    </cfRule>
    <cfRule type="expression" dxfId="106" priority="7">
      <formula>EXACT("Оборудование",D23)</formula>
    </cfRule>
  </conditionalFormatting>
  <conditionalFormatting sqref="D26:D28">
    <cfRule type="cellIs" dxfId="105" priority="34" operator="equal">
      <formula>"Техника безопасности"</formula>
    </cfRule>
    <cfRule type="cellIs" dxfId="104" priority="35" operator="equal">
      <formula>"Охрана труда"</formula>
    </cfRule>
    <cfRule type="endsWith" dxfId="103" priority="36" operator="endsWith" text="Оборудование">
      <formula>RIGHT(D26,LEN("Оборудование"))="Оборудование"</formula>
    </cfRule>
    <cfRule type="containsText" dxfId="102" priority="37" operator="containsText" text="Программное обеспечение">
      <formula>NOT(ISERROR(SEARCH("Программное обеспечение",D26)))</formula>
    </cfRule>
    <cfRule type="endsWith" dxfId="101" priority="38" operator="endsWith" text="Оборудование IT">
      <formula>RIGHT(D26,LEN("Оборудование IT"))="Оборудование IT"</formula>
    </cfRule>
    <cfRule type="containsText" dxfId="100" priority="39" operator="containsText" text="Мебель">
      <formula>NOT(ISERROR(SEARCH("Мебель",D26)))</formula>
    </cfRule>
  </conditionalFormatting>
  <conditionalFormatting sqref="D31:D36">
    <cfRule type="cellIs" dxfId="99" priority="40" operator="equal">
      <formula>"Техника безопасности"</formula>
    </cfRule>
    <cfRule type="cellIs" dxfId="98" priority="41" operator="equal">
      <formula>"Охрана труда"</formula>
    </cfRule>
    <cfRule type="endsWith" dxfId="97" priority="42" operator="endsWith" text="Оборудование">
      <formula>RIGHT(D31,LEN("Оборудование"))="Оборудование"</formula>
    </cfRule>
    <cfRule type="containsText" dxfId="96" priority="43" operator="containsText" text="Программное обеспечение">
      <formula>NOT(ISERROR(SEARCH("Программное обеспечение",D31)))</formula>
    </cfRule>
    <cfRule type="endsWith" dxfId="95" priority="44" operator="endsWith" text="Оборудование IT">
      <formula>RIGHT(D31,LEN("Оборудование IT"))="Оборудование IT"</formula>
    </cfRule>
  </conditionalFormatting>
  <conditionalFormatting sqref="D35:D36">
    <cfRule type="containsText" dxfId="94" priority="45" operator="containsText" text="Мебель">
      <formula>NOT(ISERROR(SEARCH("Мебель",D35)))</formula>
    </cfRule>
  </conditionalFormatting>
  <dataValidations count="2">
    <dataValidation type="list" allowBlank="1" showInputMessage="1" showErrorMessage="1" sqref="F21:F23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D31:D1048576 D5:D14 D26:D29 D3 D21:D24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54</v>
      </c>
    </row>
    <row r="2" spans="1:5" ht="21" x14ac:dyDescent="0.3">
      <c r="A2" s="141" t="s">
        <v>7</v>
      </c>
      <c r="B2" s="141"/>
      <c r="C2" s="141"/>
      <c r="D2" s="141"/>
      <c r="E2" s="141"/>
    </row>
    <row r="3" spans="1:5" s="28" customFormat="1" ht="31.2" x14ac:dyDescent="0.3">
      <c r="A3" s="52">
        <v>1</v>
      </c>
      <c r="B3" s="11" t="s">
        <v>30</v>
      </c>
      <c r="C3" s="53" t="s">
        <v>16</v>
      </c>
      <c r="D3" s="10" t="s">
        <v>7</v>
      </c>
      <c r="E3" s="55">
        <v>1</v>
      </c>
    </row>
    <row r="4" spans="1:5" s="28" customFormat="1" ht="31.2" x14ac:dyDescent="0.3">
      <c r="A4" s="52">
        <v>2</v>
      </c>
      <c r="B4" s="11" t="s">
        <v>29</v>
      </c>
      <c r="C4" s="53" t="s">
        <v>16</v>
      </c>
      <c r="D4" s="10" t="s">
        <v>7</v>
      </c>
      <c r="E4" s="55">
        <v>1</v>
      </c>
    </row>
    <row r="5" spans="1:5" s="28" customFormat="1" ht="31.2" x14ac:dyDescent="0.3">
      <c r="A5" s="51">
        <v>3</v>
      </c>
      <c r="B5" s="56" t="s">
        <v>65</v>
      </c>
      <c r="C5" s="21" t="s">
        <v>16</v>
      </c>
      <c r="D5" s="10" t="s">
        <v>7</v>
      </c>
      <c r="E5" s="57">
        <v>1</v>
      </c>
    </row>
    <row r="6" spans="1:5" s="28" customFormat="1" ht="31.2" x14ac:dyDescent="0.3">
      <c r="A6" s="52">
        <v>4</v>
      </c>
      <c r="B6" s="58" t="s">
        <v>162</v>
      </c>
      <c r="C6" s="53" t="s">
        <v>16</v>
      </c>
      <c r="D6" s="10" t="s">
        <v>7</v>
      </c>
      <c r="E6" s="55">
        <v>1</v>
      </c>
    </row>
    <row r="7" spans="1:5" s="28" customFormat="1" ht="31.2" x14ac:dyDescent="0.3">
      <c r="A7" s="52">
        <v>5</v>
      </c>
      <c r="B7" s="59" t="s">
        <v>34</v>
      </c>
      <c r="C7" s="53" t="s">
        <v>16</v>
      </c>
      <c r="D7" s="10" t="s">
        <v>7</v>
      </c>
      <c r="E7" s="60">
        <v>1</v>
      </c>
    </row>
    <row r="8" spans="1:5" s="28" customFormat="1" ht="31.2" x14ac:dyDescent="0.3">
      <c r="A8" s="51">
        <v>6</v>
      </c>
      <c r="B8" s="11" t="s">
        <v>60</v>
      </c>
      <c r="C8" s="53" t="s">
        <v>16</v>
      </c>
      <c r="D8" s="10" t="s">
        <v>7</v>
      </c>
      <c r="E8" s="60">
        <v>1</v>
      </c>
    </row>
    <row r="9" spans="1:5" s="28" customFormat="1" ht="31.2" x14ac:dyDescent="0.3">
      <c r="A9" s="52">
        <v>7</v>
      </c>
      <c r="B9" s="11" t="s">
        <v>59</v>
      </c>
      <c r="C9" s="53" t="s">
        <v>16</v>
      </c>
      <c r="D9" s="10" t="s">
        <v>7</v>
      </c>
      <c r="E9" s="60">
        <v>1</v>
      </c>
    </row>
    <row r="10" spans="1:5" ht="15.6" x14ac:dyDescent="0.3">
      <c r="B10" s="8" t="s">
        <v>89</v>
      </c>
      <c r="C10" s="94"/>
      <c r="D10" s="10" t="s">
        <v>7</v>
      </c>
    </row>
    <row r="11" spans="1:5" ht="15.6" x14ac:dyDescent="0.3">
      <c r="B11" s="8" t="s">
        <v>160</v>
      </c>
      <c r="C11" s="94"/>
      <c r="D11" s="10" t="s">
        <v>7</v>
      </c>
    </row>
    <row r="12" spans="1:5" ht="15.6" x14ac:dyDescent="0.3">
      <c r="B12" s="8" t="s">
        <v>161</v>
      </c>
      <c r="C12" s="94"/>
      <c r="D12" s="10" t="s">
        <v>7</v>
      </c>
    </row>
    <row r="13" spans="1:5" ht="21" x14ac:dyDescent="0.3">
      <c r="A13" s="141" t="s">
        <v>5</v>
      </c>
      <c r="B13" s="141"/>
      <c r="C13" s="141"/>
      <c r="D13" s="141"/>
      <c r="E13" s="141"/>
    </row>
    <row r="14" spans="1:5" s="28" customFormat="1" ht="31.2" x14ac:dyDescent="0.3">
      <c r="A14" s="52">
        <v>1</v>
      </c>
      <c r="B14" s="61" t="s">
        <v>25</v>
      </c>
      <c r="C14" s="53" t="s">
        <v>16</v>
      </c>
      <c r="D14" s="10" t="s">
        <v>5</v>
      </c>
      <c r="E14" s="62">
        <v>1</v>
      </c>
    </row>
    <row r="15" spans="1:5" s="28" customFormat="1" ht="31.2" x14ac:dyDescent="0.3">
      <c r="A15" s="52">
        <v>2</v>
      </c>
      <c r="B15" s="12" t="s">
        <v>24</v>
      </c>
      <c r="C15" s="53" t="s">
        <v>16</v>
      </c>
      <c r="D15" s="10" t="s">
        <v>5</v>
      </c>
      <c r="E15" s="62">
        <v>1</v>
      </c>
    </row>
    <row r="16" spans="1:5" s="28" customFormat="1" ht="31.2" x14ac:dyDescent="0.3">
      <c r="A16" s="52">
        <v>3</v>
      </c>
      <c r="B16" s="12" t="s">
        <v>40</v>
      </c>
      <c r="C16" s="13" t="s">
        <v>16</v>
      </c>
      <c r="D16" s="10" t="s">
        <v>5</v>
      </c>
      <c r="E16" s="62">
        <v>1</v>
      </c>
    </row>
    <row r="17" spans="1:5" s="28" customFormat="1" ht="31.2" x14ac:dyDescent="0.3">
      <c r="A17" s="52">
        <v>4</v>
      </c>
      <c r="B17" s="61" t="s">
        <v>27</v>
      </c>
      <c r="C17" s="53" t="s">
        <v>16</v>
      </c>
      <c r="D17" s="10" t="s">
        <v>5</v>
      </c>
      <c r="E17" s="62">
        <v>1</v>
      </c>
    </row>
    <row r="18" spans="1:5" s="28" customFormat="1" ht="31.2" x14ac:dyDescent="0.3">
      <c r="A18" s="52">
        <v>5</v>
      </c>
      <c r="B18" s="12" t="s">
        <v>28</v>
      </c>
      <c r="C18" s="53" t="s">
        <v>16</v>
      </c>
      <c r="D18" s="10" t="s">
        <v>5</v>
      </c>
      <c r="E18" s="62">
        <v>1</v>
      </c>
    </row>
    <row r="19" spans="1:5" s="28" customFormat="1" ht="31.2" x14ac:dyDescent="0.3">
      <c r="A19" s="52">
        <v>6</v>
      </c>
      <c r="B19" s="8" t="s">
        <v>26</v>
      </c>
      <c r="C19" s="21" t="s">
        <v>16</v>
      </c>
      <c r="D19" s="10" t="s">
        <v>5</v>
      </c>
      <c r="E19" s="62">
        <v>1</v>
      </c>
    </row>
    <row r="20" spans="1:5" s="28" customFormat="1" ht="31.2" x14ac:dyDescent="0.3">
      <c r="A20" s="52">
        <v>7</v>
      </c>
      <c r="B20" s="22" t="s">
        <v>42</v>
      </c>
      <c r="C20" s="21" t="s">
        <v>16</v>
      </c>
      <c r="D20" s="10" t="s">
        <v>5</v>
      </c>
      <c r="E20" s="62">
        <v>1</v>
      </c>
    </row>
    <row r="21" spans="1:5" s="28" customFormat="1" ht="31.2" x14ac:dyDescent="0.3">
      <c r="A21" s="52">
        <v>8</v>
      </c>
      <c r="B21" s="22" t="s">
        <v>41</v>
      </c>
      <c r="C21" s="53" t="s">
        <v>16</v>
      </c>
      <c r="D21" s="10" t="s">
        <v>11</v>
      </c>
      <c r="E21" s="62">
        <v>1</v>
      </c>
    </row>
    <row r="22" spans="1:5" s="28" customFormat="1" ht="62.4" x14ac:dyDescent="0.3">
      <c r="A22" s="52">
        <v>9</v>
      </c>
      <c r="B22" s="12" t="s">
        <v>58</v>
      </c>
      <c r="C22" s="53" t="s">
        <v>66</v>
      </c>
      <c r="D22" s="10" t="s">
        <v>5</v>
      </c>
      <c r="E22" s="55">
        <v>1</v>
      </c>
    </row>
    <row r="23" spans="1:5" ht="21" x14ac:dyDescent="0.3">
      <c r="A23" s="142" t="s">
        <v>37</v>
      </c>
      <c r="B23" s="143"/>
      <c r="C23" s="143"/>
      <c r="D23" s="143"/>
      <c r="E23" s="144"/>
    </row>
    <row r="24" spans="1:5" s="28" customFormat="1" ht="31.2" x14ac:dyDescent="0.3">
      <c r="A24" s="51">
        <v>1</v>
      </c>
      <c r="B24" s="63"/>
      <c r="C24" s="53" t="s">
        <v>16</v>
      </c>
      <c r="D24" s="10" t="s">
        <v>18</v>
      </c>
      <c r="E24" s="62">
        <v>1</v>
      </c>
    </row>
    <row r="25" spans="1:5" s="28" customFormat="1" ht="31.2" x14ac:dyDescent="0.3">
      <c r="A25" s="51">
        <v>2</v>
      </c>
      <c r="B25" s="64"/>
      <c r="C25" s="53" t="s">
        <v>16</v>
      </c>
      <c r="D25" s="10" t="s">
        <v>18</v>
      </c>
      <c r="E25" s="62">
        <v>1</v>
      </c>
    </row>
    <row r="26" spans="1:5" s="28" customFormat="1" ht="31.2" x14ac:dyDescent="0.3">
      <c r="A26" s="51">
        <v>3</v>
      </c>
      <c r="B26" s="65"/>
      <c r="C26" s="53" t="s">
        <v>16</v>
      </c>
      <c r="D26" s="10" t="s">
        <v>18</v>
      </c>
      <c r="E26" s="62">
        <v>1</v>
      </c>
    </row>
    <row r="27" spans="1:5" ht="21" x14ac:dyDescent="0.3">
      <c r="A27" s="142" t="s">
        <v>11</v>
      </c>
      <c r="B27" s="143"/>
      <c r="C27" s="143"/>
      <c r="D27" s="143"/>
      <c r="E27" s="144"/>
    </row>
    <row r="28" spans="1:5" ht="31.2" x14ac:dyDescent="0.3">
      <c r="A28" s="66">
        <v>1</v>
      </c>
      <c r="B28" s="99" t="s">
        <v>92</v>
      </c>
      <c r="C28" s="53" t="s">
        <v>16</v>
      </c>
      <c r="D28" s="10" t="s">
        <v>11</v>
      </c>
      <c r="E28" s="62">
        <v>1</v>
      </c>
    </row>
    <row r="29" spans="1:5" ht="31.2" x14ac:dyDescent="0.3">
      <c r="A29" s="66">
        <v>2</v>
      </c>
      <c r="B29" s="8" t="s">
        <v>120</v>
      </c>
      <c r="C29" s="53" t="s">
        <v>16</v>
      </c>
      <c r="D29" s="10" t="s">
        <v>11</v>
      </c>
      <c r="E29" s="62">
        <v>1</v>
      </c>
    </row>
    <row r="30" spans="1:5" ht="31.2" x14ac:dyDescent="0.3">
      <c r="A30" s="66">
        <v>3</v>
      </c>
      <c r="B30" s="99" t="s">
        <v>146</v>
      </c>
      <c r="C30" s="53" t="s">
        <v>16</v>
      </c>
      <c r="D30" s="10" t="s">
        <v>11</v>
      </c>
      <c r="E30" s="62">
        <v>1</v>
      </c>
    </row>
    <row r="31" spans="1:5" ht="31.2" x14ac:dyDescent="0.3">
      <c r="A31" s="66">
        <v>4</v>
      </c>
      <c r="B31" s="8" t="s">
        <v>148</v>
      </c>
      <c r="C31" s="53" t="s">
        <v>16</v>
      </c>
      <c r="D31" s="10" t="s">
        <v>11</v>
      </c>
      <c r="E31" s="62">
        <v>1</v>
      </c>
    </row>
    <row r="32" spans="1:5" ht="31.2" x14ac:dyDescent="0.3">
      <c r="A32" s="66">
        <v>5</v>
      </c>
      <c r="B32" s="8" t="s">
        <v>97</v>
      </c>
      <c r="C32" s="53" t="s">
        <v>16</v>
      </c>
      <c r="D32" s="10" t="s">
        <v>11</v>
      </c>
      <c r="E32" s="62">
        <v>1</v>
      </c>
    </row>
    <row r="33" spans="1:5" ht="31.2" x14ac:dyDescent="0.3">
      <c r="A33" s="66">
        <v>6</v>
      </c>
      <c r="B33" s="8" t="s">
        <v>95</v>
      </c>
      <c r="C33" s="53" t="s">
        <v>16</v>
      </c>
      <c r="D33" s="10" t="s">
        <v>11</v>
      </c>
      <c r="E33" s="62">
        <v>1</v>
      </c>
    </row>
    <row r="34" spans="1:5" ht="31.2" x14ac:dyDescent="0.3">
      <c r="A34" s="66">
        <v>7</v>
      </c>
      <c r="B34" s="8" t="s">
        <v>98</v>
      </c>
      <c r="C34" s="53" t="s">
        <v>16</v>
      </c>
      <c r="D34" s="10" t="s">
        <v>11</v>
      </c>
      <c r="E34" s="62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3:E13"/>
    <mergeCell ref="A23:E23"/>
    <mergeCell ref="A27:E27"/>
  </mergeCells>
  <conditionalFormatting sqref="D1:D2">
    <cfRule type="endsWith" dxfId="93" priority="66" operator="endsWith" text="Оборудование">
      <formula>RIGHT(D1,LEN("Оборудование"))="Оборудование"</formula>
    </cfRule>
    <cfRule type="containsText" dxfId="92" priority="67" operator="containsText" text="Программное обеспечение">
      <formula>NOT(ISERROR(SEARCH("Программное обеспечение",D1)))</formula>
    </cfRule>
    <cfRule type="endsWith" dxfId="91" priority="68" operator="endsWith" text="Оборудование IT">
      <formula>RIGHT(D1,LEN("Оборудование IT"))="Оборудование IT"</formula>
    </cfRule>
    <cfRule type="containsText" dxfId="90" priority="69" operator="containsText" text="Мебель">
      <formula>NOT(ISERROR(SEARCH("Мебель",D1)))</formula>
    </cfRule>
  </conditionalFormatting>
  <conditionalFormatting sqref="D3:D12">
    <cfRule type="expression" dxfId="89" priority="15">
      <formula>EXACT("Учебные пособия",D3)</formula>
    </cfRule>
    <cfRule type="expression" dxfId="88" priority="16">
      <formula>EXACT("Техника безопасности",D3)</formula>
    </cfRule>
    <cfRule type="expression" dxfId="87" priority="17">
      <formula>EXACT("Охрана труда",D3)</formula>
    </cfRule>
    <cfRule type="expression" dxfId="86" priority="18">
      <formula>EXACT("Программное обеспечение",D3)</formula>
    </cfRule>
    <cfRule type="expression" dxfId="85" priority="19">
      <formula>EXACT("Оборудование IT",D3)</formula>
    </cfRule>
    <cfRule type="expression" dxfId="84" priority="20">
      <formula>EXACT("Мебель",D3)</formula>
    </cfRule>
    <cfRule type="expression" dxfId="83" priority="21">
      <formula>EXACT("Оборудование",D3)</formula>
    </cfRule>
  </conditionalFormatting>
  <conditionalFormatting sqref="D13">
    <cfRule type="endsWith" dxfId="82" priority="153" operator="endsWith" text="Оборудование">
      <formula>RIGHT(D13,LEN("Оборудование"))="Оборудование"</formula>
    </cfRule>
    <cfRule type="containsText" dxfId="81" priority="154" operator="containsText" text="Программное обеспечение">
      <formula>NOT(ISERROR(SEARCH("Программное обеспечение",D13)))</formula>
    </cfRule>
    <cfRule type="endsWith" dxfId="80" priority="155" operator="endsWith" text="Оборудование IT">
      <formula>RIGHT(D13,LEN("Оборудование IT"))="Оборудование IT"</formula>
    </cfRule>
    <cfRule type="containsText" dxfId="79" priority="156" operator="containsText" text="Мебель">
      <formula>NOT(ISERROR(SEARCH("Мебель",D13)))</formula>
    </cfRule>
  </conditionalFormatting>
  <conditionalFormatting sqref="D14:D22">
    <cfRule type="expression" dxfId="78" priority="36">
      <formula>EXACT("Учебные пособия",D14)</formula>
    </cfRule>
    <cfRule type="expression" dxfId="77" priority="37">
      <formula>EXACT("Техника безопасности",D14)</formula>
    </cfRule>
    <cfRule type="expression" dxfId="76" priority="38">
      <formula>EXACT("Охрана труда",D14)</formula>
    </cfRule>
    <cfRule type="expression" dxfId="75" priority="39">
      <formula>EXACT("Программное обеспечение",D14)</formula>
    </cfRule>
    <cfRule type="expression" dxfId="74" priority="40">
      <formula>EXACT("Оборудование IT",D14)</formula>
    </cfRule>
    <cfRule type="expression" dxfId="73" priority="41">
      <formula>EXACT("Мебель",D14)</formula>
    </cfRule>
    <cfRule type="expression" dxfId="72" priority="42">
      <formula>EXACT("Оборудование",D14)</formula>
    </cfRule>
  </conditionalFormatting>
  <conditionalFormatting sqref="D23 D27">
    <cfRule type="containsText" dxfId="71" priority="142" operator="containsText" text="Программное обеспечение">
      <formula>NOT(ISERROR(SEARCH("Программное обеспечение",D23)))</formula>
    </cfRule>
    <cfRule type="endsWith" dxfId="70" priority="143" operator="endsWith" text="Оборудование IT">
      <formula>RIGHT(D23,LEN("Оборудование IT"))="Оборудование IT"</formula>
    </cfRule>
  </conditionalFormatting>
  <conditionalFormatting sqref="D23">
    <cfRule type="containsText" dxfId="69" priority="144" operator="containsText" text="Мебель">
      <formula>NOT(ISERROR(SEARCH("Мебель",D23)))</formula>
    </cfRule>
  </conditionalFormatting>
  <conditionalFormatting sqref="D24:D26">
    <cfRule type="expression" dxfId="68" priority="29">
      <formula>EXACT("Учебные пособия",D24)</formula>
    </cfRule>
    <cfRule type="expression" dxfId="67" priority="30">
      <formula>EXACT("Техника безопасности",D24)</formula>
    </cfRule>
    <cfRule type="expression" dxfId="66" priority="31">
      <formula>EXACT("Охрана труда",D24)</formula>
    </cfRule>
    <cfRule type="expression" dxfId="65" priority="32">
      <formula>EXACT("Программное обеспечение",D24)</formula>
    </cfRule>
    <cfRule type="expression" dxfId="64" priority="33">
      <formula>EXACT("Оборудование IT",D24)</formula>
    </cfRule>
    <cfRule type="expression" dxfId="63" priority="34">
      <formula>EXACT("Мебель",D24)</formula>
    </cfRule>
    <cfRule type="expression" dxfId="62" priority="35">
      <formula>EXACT("Оборудование",D24)</formula>
    </cfRule>
  </conditionalFormatting>
  <conditionalFormatting sqref="D27 D23">
    <cfRule type="endsWith" dxfId="61" priority="141" operator="endsWith" text="Оборудование">
      <formula>RIGHT(D23,LEN("Оборудование"))="Оборудование"</formula>
    </cfRule>
  </conditionalFormatting>
  <conditionalFormatting sqref="D27">
    <cfRule type="containsText" dxfId="60" priority="87" operator="containsText" text="Мебель">
      <formula>NOT(ISERROR(SEARCH("Мебель",D27)))</formula>
    </cfRule>
    <cfRule type="cellIs" dxfId="59" priority="88" operator="equal">
      <formula>"Техника безопасности"</formula>
    </cfRule>
    <cfRule type="cellIs" dxfId="58" priority="89" operator="equal">
      <formula>"Охрана труда"</formula>
    </cfRule>
    <cfRule type="endsWith" dxfId="57" priority="128" operator="endsWith" text="Оборудование">
      <formula>RIGHT(D27,LEN("Оборудование"))="Оборудование"</formula>
    </cfRule>
    <cfRule type="containsText" dxfId="56" priority="129" operator="containsText" text="Программное обеспечение">
      <formula>NOT(ISERROR(SEARCH("Программное обеспечение",D27)))</formula>
    </cfRule>
    <cfRule type="endsWith" dxfId="55" priority="130" operator="endsWith" text="Оборудование IT">
      <formula>RIGHT(D27,LEN("Оборудование IT"))="Оборудование IT"</formula>
    </cfRule>
    <cfRule type="containsText" dxfId="54" priority="131" operator="containsText" text="Мебель">
      <formula>NOT(ISERROR(SEARCH("Мебель",D27)))</formula>
    </cfRule>
  </conditionalFormatting>
  <conditionalFormatting sqref="D28:D34">
    <cfRule type="expression" dxfId="53" priority="22">
      <formula>EXACT("Учебные пособия",D28)</formula>
    </cfRule>
    <cfRule type="expression" dxfId="52" priority="23">
      <formula>EXACT("Техника безопасности",D28)</formula>
    </cfRule>
    <cfRule type="expression" dxfId="51" priority="24">
      <formula>EXACT("Охрана труда",D28)</formula>
    </cfRule>
    <cfRule type="expression" dxfId="50" priority="25">
      <formula>EXACT("Программное обеспечение",D28)</formula>
    </cfRule>
    <cfRule type="expression" dxfId="49" priority="26">
      <formula>EXACT("Оборудование IT",D28)</formula>
    </cfRule>
    <cfRule type="expression" dxfId="48" priority="27">
      <formula>EXACT("Мебель",D28)</formula>
    </cfRule>
    <cfRule type="expression" dxfId="47" priority="28">
      <formula>EXACT("Оборудование",D28)</formula>
    </cfRule>
  </conditionalFormatting>
  <conditionalFormatting sqref="D35:D9953">
    <cfRule type="endsWith" dxfId="46" priority="102" operator="endsWith" text="Оборудование">
      <formula>RIGHT(D35,LEN("Оборудование"))="Оборудование"</formula>
    </cfRule>
    <cfRule type="containsText" dxfId="45" priority="103" operator="containsText" text="Программное обеспечение">
      <formula>NOT(ISERROR(SEARCH("Программное обеспечение",D35)))</formula>
    </cfRule>
    <cfRule type="endsWith" dxfId="44" priority="104" operator="endsWith" text="Оборудование IT">
      <formula>RIGHT(D35,LEN("Оборудование IT"))="Оборудование IT"</formula>
    </cfRule>
    <cfRule type="containsText" dxfId="43" priority="105" operator="containsText" text="Мебель">
      <formula>NOT(ISERROR(SEARCH("Мебель",D35)))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B246106D-E3B1-483B-9D24-73CDB5AA3ED4}"/>
    <dataValidation allowBlank="1" showErrorMessage="1" sqref="B10:C12 B28:B34" xr:uid="{707EFE91-256A-4336-87C3-0B3A05EB217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D27 D35:D1048576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D24:D26 D14:D22 D28:D34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3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5.6640625" style="98" bestFit="1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10</v>
      </c>
      <c r="C1" s="91" t="s">
        <v>2</v>
      </c>
      <c r="D1" s="87" t="s">
        <v>4</v>
      </c>
      <c r="E1" s="87" t="s">
        <v>3</v>
      </c>
      <c r="F1" s="87" t="s">
        <v>8</v>
      </c>
      <c r="G1" s="87" t="s">
        <v>32</v>
      </c>
      <c r="H1" s="87" t="s">
        <v>33</v>
      </c>
    </row>
    <row r="2" spans="1:8" x14ac:dyDescent="0.3">
      <c r="A2" s="99" t="s">
        <v>92</v>
      </c>
      <c r="B2" s="92" t="s">
        <v>93</v>
      </c>
      <c r="C2" s="10" t="s">
        <v>11</v>
      </c>
      <c r="D2" s="100">
        <v>4</v>
      </c>
      <c r="E2" s="102" t="s">
        <v>6</v>
      </c>
      <c r="F2" s="102">
        <v>4</v>
      </c>
      <c r="G2" s="89">
        <f>COUNTIF($A$2:$A$999,A2)</f>
        <v>1</v>
      </c>
      <c r="H2" s="89" t="s">
        <v>36</v>
      </c>
    </row>
    <row r="3" spans="1:8" x14ac:dyDescent="0.3">
      <c r="A3" s="8" t="s">
        <v>89</v>
      </c>
      <c r="B3" s="94" t="s">
        <v>90</v>
      </c>
      <c r="C3" s="10" t="s">
        <v>7</v>
      </c>
      <c r="D3" s="101">
        <v>2</v>
      </c>
      <c r="E3" s="10" t="s">
        <v>6</v>
      </c>
      <c r="F3" s="10">
        <v>2</v>
      </c>
      <c r="G3" s="89">
        <f>COUNTIF($A$2:$A$999,A3)</f>
        <v>1</v>
      </c>
      <c r="H3" s="89" t="s">
        <v>36</v>
      </c>
    </row>
    <row r="4" spans="1:8" x14ac:dyDescent="0.3">
      <c r="A4" s="8" t="s">
        <v>120</v>
      </c>
      <c r="B4" s="94" t="s">
        <v>133</v>
      </c>
      <c r="C4" s="10" t="s">
        <v>11</v>
      </c>
      <c r="D4" s="101">
        <v>3</v>
      </c>
      <c r="E4" s="10" t="s">
        <v>6</v>
      </c>
      <c r="F4" s="10">
        <v>3</v>
      </c>
      <c r="G4" s="89">
        <f>COUNTIF($A$2:$A$999,A4)</f>
        <v>1</v>
      </c>
      <c r="H4" s="89" t="s">
        <v>36</v>
      </c>
    </row>
    <row r="5" spans="1:8" ht="31.2" x14ac:dyDescent="0.3">
      <c r="A5" s="8" t="s">
        <v>130</v>
      </c>
      <c r="B5" s="94" t="s">
        <v>131</v>
      </c>
      <c r="C5" s="10" t="s">
        <v>7</v>
      </c>
      <c r="D5" s="101">
        <v>5</v>
      </c>
      <c r="E5" s="10" t="s">
        <v>6</v>
      </c>
      <c r="F5" s="10">
        <v>5</v>
      </c>
      <c r="G5" s="89">
        <f>COUNTIF($A$2:$A$999,A5)</f>
        <v>1</v>
      </c>
      <c r="H5" s="89" t="s">
        <v>36</v>
      </c>
    </row>
    <row r="6" spans="1:8" ht="46.8" x14ac:dyDescent="0.3">
      <c r="A6" s="8" t="s">
        <v>119</v>
      </c>
      <c r="B6" s="94" t="s">
        <v>132</v>
      </c>
      <c r="C6" s="10" t="s">
        <v>7</v>
      </c>
      <c r="D6" s="101">
        <v>4</v>
      </c>
      <c r="E6" s="10" t="s">
        <v>6</v>
      </c>
      <c r="F6" s="10">
        <v>4</v>
      </c>
      <c r="G6" s="89">
        <f>COUNTIF($A$2:$A$999,A6)</f>
        <v>1</v>
      </c>
      <c r="H6" s="89" t="s">
        <v>36</v>
      </c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3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8" operator="equal">
      <formula>"Вариативная часть"</formula>
    </cfRule>
    <cfRule type="cellIs" dxfId="34" priority="9" operator="equal">
      <formula>"Базовая часть"</formula>
    </cfRule>
  </conditionalFormatting>
  <dataValidations count="2">
    <dataValidation type="list" allowBlank="1" showInputMessage="1" showErrorMessage="1" sqref="H2:H6" xr:uid="{952D5E6B-F5B0-4FD4-BFA2-FC2DC1C6135F}">
      <formula1>"Базовая часть, Вариативная часть"</formula1>
    </dataValidation>
    <dataValidation allowBlank="1" showErrorMessage="1" sqref="A2:B6" xr:uid="{B84F789E-CF9B-4876-AB15-F7B111FF6B2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4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5.6640625" style="98" bestFit="1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10</v>
      </c>
      <c r="C1" s="91" t="s">
        <v>2</v>
      </c>
      <c r="D1" s="87" t="s">
        <v>4</v>
      </c>
      <c r="E1" s="87" t="s">
        <v>3</v>
      </c>
      <c r="F1" s="87" t="s">
        <v>8</v>
      </c>
      <c r="G1" s="87" t="s">
        <v>32</v>
      </c>
      <c r="H1" s="87" t="s">
        <v>33</v>
      </c>
    </row>
    <row r="2" spans="1:8" x14ac:dyDescent="0.3">
      <c r="A2" s="99" t="s">
        <v>146</v>
      </c>
      <c r="B2" s="94" t="s">
        <v>147</v>
      </c>
      <c r="C2" s="10" t="s">
        <v>11</v>
      </c>
      <c r="D2" s="100">
        <v>1</v>
      </c>
      <c r="E2" s="100" t="s">
        <v>94</v>
      </c>
      <c r="F2" s="100">
        <v>15</v>
      </c>
      <c r="G2" s="89">
        <f t="shared" ref="G2:G9" si="0">COUNTIF($A$2:$A$999,A2)</f>
        <v>1</v>
      </c>
      <c r="H2" s="89" t="s">
        <v>36</v>
      </c>
    </row>
    <row r="3" spans="1:8" x14ac:dyDescent="0.3">
      <c r="A3" s="8" t="s">
        <v>148</v>
      </c>
      <c r="B3" s="94" t="s">
        <v>149</v>
      </c>
      <c r="C3" s="10" t="s">
        <v>11</v>
      </c>
      <c r="D3" s="101">
        <v>1</v>
      </c>
      <c r="E3" s="100" t="s">
        <v>94</v>
      </c>
      <c r="F3" s="10">
        <v>15</v>
      </c>
      <c r="G3" s="89">
        <f t="shared" si="0"/>
        <v>1</v>
      </c>
      <c r="H3" s="89" t="s">
        <v>36</v>
      </c>
    </row>
    <row r="4" spans="1:8" hidden="1" x14ac:dyDescent="0.3">
      <c r="A4" s="8" t="s">
        <v>144</v>
      </c>
      <c r="B4" s="94" t="s">
        <v>145</v>
      </c>
      <c r="C4" s="10" t="s">
        <v>11</v>
      </c>
      <c r="D4" s="101">
        <v>1</v>
      </c>
      <c r="E4" s="100" t="s">
        <v>94</v>
      </c>
      <c r="F4" s="101">
        <v>15</v>
      </c>
      <c r="G4" s="89">
        <f t="shared" si="0"/>
        <v>1</v>
      </c>
      <c r="H4" s="89" t="s">
        <v>163</v>
      </c>
    </row>
    <row r="5" spans="1:8" x14ac:dyDescent="0.3">
      <c r="A5" s="8" t="s">
        <v>97</v>
      </c>
      <c r="B5" s="93" t="s">
        <v>151</v>
      </c>
      <c r="C5" s="10" t="s">
        <v>11</v>
      </c>
      <c r="D5" s="101">
        <v>1</v>
      </c>
      <c r="E5" s="100" t="s">
        <v>94</v>
      </c>
      <c r="F5" s="101">
        <v>15</v>
      </c>
      <c r="G5" s="89">
        <f t="shared" si="0"/>
        <v>1</v>
      </c>
      <c r="H5" s="89" t="s">
        <v>36</v>
      </c>
    </row>
    <row r="6" spans="1:8" hidden="1" x14ac:dyDescent="0.3">
      <c r="A6" s="8" t="s">
        <v>140</v>
      </c>
      <c r="B6" s="94" t="s">
        <v>141</v>
      </c>
      <c r="C6" s="10" t="s">
        <v>11</v>
      </c>
      <c r="D6" s="101">
        <v>1</v>
      </c>
      <c r="E6" s="100" t="s">
        <v>94</v>
      </c>
      <c r="F6" s="101">
        <v>15</v>
      </c>
      <c r="G6" s="89">
        <f t="shared" si="0"/>
        <v>1</v>
      </c>
      <c r="H6" s="89" t="s">
        <v>163</v>
      </c>
    </row>
    <row r="7" spans="1:8" hidden="1" x14ac:dyDescent="0.3">
      <c r="A7" s="8" t="s">
        <v>142</v>
      </c>
      <c r="B7" s="94" t="s">
        <v>143</v>
      </c>
      <c r="C7" s="10" t="s">
        <v>7</v>
      </c>
      <c r="D7" s="101">
        <v>1</v>
      </c>
      <c r="E7" s="100" t="s">
        <v>94</v>
      </c>
      <c r="F7" s="101">
        <v>15</v>
      </c>
      <c r="G7" s="89">
        <f t="shared" si="0"/>
        <v>1</v>
      </c>
      <c r="H7" s="89" t="s">
        <v>163</v>
      </c>
    </row>
    <row r="8" spans="1:8" x14ac:dyDescent="0.3">
      <c r="A8" s="8" t="s">
        <v>95</v>
      </c>
      <c r="B8" s="93" t="s">
        <v>96</v>
      </c>
      <c r="C8" s="10" t="s">
        <v>11</v>
      </c>
      <c r="D8" s="101">
        <v>1</v>
      </c>
      <c r="E8" s="100" t="s">
        <v>94</v>
      </c>
      <c r="F8" s="10">
        <v>15</v>
      </c>
      <c r="G8" s="89">
        <f t="shared" si="0"/>
        <v>1</v>
      </c>
      <c r="H8" s="89" t="s">
        <v>36</v>
      </c>
    </row>
    <row r="9" spans="1:8" x14ac:dyDescent="0.3">
      <c r="A9" s="8" t="s">
        <v>98</v>
      </c>
      <c r="B9" s="94" t="s">
        <v>150</v>
      </c>
      <c r="C9" s="10" t="s">
        <v>11</v>
      </c>
      <c r="D9" s="101">
        <v>1</v>
      </c>
      <c r="E9" s="100" t="s">
        <v>94</v>
      </c>
      <c r="F9" s="101">
        <v>15</v>
      </c>
      <c r="G9" s="89">
        <f t="shared" si="0"/>
        <v>1</v>
      </c>
      <c r="H9" s="89" t="s">
        <v>36</v>
      </c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</sheetData>
  <autoFilter ref="A1:H9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9">
      <sortCondition ref="A2:A9"/>
    </sortState>
  </autoFilter>
  <conditionalFormatting sqref="C2:C994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8" operator="equal">
      <formula>"Вариативная часть"</formula>
    </cfRule>
    <cfRule type="cellIs" dxfId="25" priority="9" operator="equal">
      <formula>"Базовая часть"</formula>
    </cfRule>
  </conditionalFormatting>
  <dataValidations count="2">
    <dataValidation type="list" allowBlank="1" showInputMessage="1" showErrorMessage="1" sqref="H2:H9" xr:uid="{3F283125-4B7C-4FFA-AE8A-AB77D82E4450}">
      <formula1>"Базовая часть, Вариативная часть"</formula1>
    </dataValidation>
    <dataValidation allowBlank="1" showErrorMessage="1" sqref="A2:B9" xr:uid="{C694B2FE-BECF-472C-AA1A-BC483A6F155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864D00-9371-4BE0-9DA6-3DB9F97DECF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88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0.44140625" style="98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10</v>
      </c>
      <c r="C1" s="91" t="s">
        <v>2</v>
      </c>
      <c r="D1" s="87" t="s">
        <v>4</v>
      </c>
      <c r="E1" s="87" t="s">
        <v>3</v>
      </c>
      <c r="F1" s="87" t="s">
        <v>8</v>
      </c>
      <c r="G1" s="88" t="s">
        <v>32</v>
      </c>
      <c r="H1" s="87" t="s">
        <v>33</v>
      </c>
    </row>
    <row r="2" spans="1:8" x14ac:dyDescent="0.3">
      <c r="A2" s="8" t="s">
        <v>107</v>
      </c>
      <c r="B2" s="93" t="s">
        <v>108</v>
      </c>
      <c r="C2" s="10" t="s">
        <v>5</v>
      </c>
      <c r="D2" s="101">
        <v>1</v>
      </c>
      <c r="E2" s="10" t="s">
        <v>6</v>
      </c>
      <c r="F2" s="10">
        <v>1</v>
      </c>
      <c r="G2" s="89">
        <f t="shared" ref="G2:G10" si="0">COUNTIF($A$2:$A$999,A2)</f>
        <v>1</v>
      </c>
      <c r="H2" s="89" t="s">
        <v>36</v>
      </c>
    </row>
    <row r="3" spans="1:8" ht="31.2" x14ac:dyDescent="0.3">
      <c r="A3" s="8" t="s">
        <v>111</v>
      </c>
      <c r="B3" s="93" t="s">
        <v>112</v>
      </c>
      <c r="C3" s="10" t="s">
        <v>11</v>
      </c>
      <c r="D3" s="101">
        <v>1</v>
      </c>
      <c r="E3" s="10" t="s">
        <v>6</v>
      </c>
      <c r="F3" s="10">
        <v>1</v>
      </c>
      <c r="G3" s="89">
        <f t="shared" si="0"/>
        <v>1</v>
      </c>
      <c r="H3" s="89" t="s">
        <v>36</v>
      </c>
    </row>
    <row r="4" spans="1:8" x14ac:dyDescent="0.3">
      <c r="A4" s="8" t="s">
        <v>109</v>
      </c>
      <c r="B4" s="93" t="s">
        <v>110</v>
      </c>
      <c r="C4" s="10" t="s">
        <v>5</v>
      </c>
      <c r="D4" s="101">
        <v>1</v>
      </c>
      <c r="E4" s="10" t="s">
        <v>6</v>
      </c>
      <c r="F4" s="10">
        <v>1</v>
      </c>
      <c r="G4" s="89">
        <f t="shared" si="0"/>
        <v>1</v>
      </c>
      <c r="H4" s="89" t="s">
        <v>36</v>
      </c>
    </row>
    <row r="5" spans="1:8" x14ac:dyDescent="0.3">
      <c r="A5" s="8" t="s">
        <v>28</v>
      </c>
      <c r="B5" s="93" t="s">
        <v>104</v>
      </c>
      <c r="C5" s="10" t="s">
        <v>5</v>
      </c>
      <c r="D5" s="101">
        <v>1</v>
      </c>
      <c r="E5" s="10" t="s">
        <v>6</v>
      </c>
      <c r="F5" s="10">
        <v>1</v>
      </c>
      <c r="G5" s="89">
        <f t="shared" si="0"/>
        <v>1</v>
      </c>
      <c r="H5" s="89" t="s">
        <v>36</v>
      </c>
    </row>
    <row r="6" spans="1:8" x14ac:dyDescent="0.3">
      <c r="A6" s="8" t="s">
        <v>26</v>
      </c>
      <c r="B6" s="93" t="s">
        <v>101</v>
      </c>
      <c r="C6" s="10" t="s">
        <v>5</v>
      </c>
      <c r="D6" s="101">
        <v>1</v>
      </c>
      <c r="E6" s="10" t="s">
        <v>6</v>
      </c>
      <c r="F6" s="10">
        <v>1</v>
      </c>
      <c r="G6" s="89">
        <f t="shared" si="0"/>
        <v>1</v>
      </c>
      <c r="H6" s="89" t="s">
        <v>36</v>
      </c>
    </row>
    <row r="7" spans="1:8" ht="31.2" x14ac:dyDescent="0.3">
      <c r="A7" s="8" t="s">
        <v>18</v>
      </c>
      <c r="B7" s="93" t="s">
        <v>156</v>
      </c>
      <c r="C7" s="10" t="s">
        <v>18</v>
      </c>
      <c r="D7" s="101">
        <v>1</v>
      </c>
      <c r="E7" s="10" t="s">
        <v>6</v>
      </c>
      <c r="F7" s="10">
        <v>1</v>
      </c>
      <c r="G7" s="89">
        <f t="shared" si="0"/>
        <v>1</v>
      </c>
      <c r="H7" s="89" t="s">
        <v>36</v>
      </c>
    </row>
    <row r="8" spans="1:8" x14ac:dyDescent="0.3">
      <c r="A8" s="8" t="s">
        <v>105</v>
      </c>
      <c r="B8" s="93" t="s">
        <v>106</v>
      </c>
      <c r="C8" s="10" t="s">
        <v>5</v>
      </c>
      <c r="D8" s="101">
        <v>1</v>
      </c>
      <c r="E8" s="10" t="s">
        <v>6</v>
      </c>
      <c r="F8" s="10">
        <v>1</v>
      </c>
      <c r="G8" s="89">
        <f t="shared" si="0"/>
        <v>1</v>
      </c>
      <c r="H8" s="89" t="s">
        <v>36</v>
      </c>
    </row>
    <row r="9" spans="1:8" x14ac:dyDescent="0.3">
      <c r="A9" s="8" t="s">
        <v>140</v>
      </c>
      <c r="B9" s="94" t="s">
        <v>154</v>
      </c>
      <c r="C9" s="10" t="s">
        <v>11</v>
      </c>
      <c r="D9" s="101">
        <v>1</v>
      </c>
      <c r="E9" s="10" t="s">
        <v>114</v>
      </c>
      <c r="F9" s="101">
        <f>D9</f>
        <v>1</v>
      </c>
      <c r="G9" s="89">
        <f t="shared" si="0"/>
        <v>1</v>
      </c>
      <c r="H9" s="89" t="s">
        <v>36</v>
      </c>
    </row>
    <row r="10" spans="1:8" x14ac:dyDescent="0.3">
      <c r="A10" s="8" t="s">
        <v>142</v>
      </c>
      <c r="B10" s="94" t="s">
        <v>155</v>
      </c>
      <c r="C10" s="10" t="s">
        <v>7</v>
      </c>
      <c r="D10" s="101">
        <v>1</v>
      </c>
      <c r="E10" s="10" t="s">
        <v>114</v>
      </c>
      <c r="F10" s="101">
        <v>1</v>
      </c>
      <c r="G10" s="89">
        <f t="shared" si="0"/>
        <v>1</v>
      </c>
      <c r="H10" s="89" t="s">
        <v>36</v>
      </c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88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8" operator="equal">
      <formula>"Вариативная часть"</formula>
    </cfRule>
    <cfRule type="cellIs" dxfId="16" priority="9" operator="equal">
      <formula>"Базовая часть"</formula>
    </cfRule>
  </conditionalFormatting>
  <dataValidations count="2">
    <dataValidation type="list" allowBlank="1" showInputMessage="1" showErrorMessage="1" sqref="H2:H10" xr:uid="{6FE6E73C-B057-4446-974F-9A3369FC32E5}">
      <formula1>"Базовая часть, Вариативная часть"</formula1>
    </dataValidation>
    <dataValidation allowBlank="1" showErrorMessage="1" sqref="A2:B10" xr:uid="{71FCDA97-96B7-4A02-ACAA-E4256F8944E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3A95B-05EC-413C-A196-0DA460142D0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1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9.33203125" style="98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10</v>
      </c>
      <c r="C1" s="91" t="s">
        <v>2</v>
      </c>
      <c r="D1" s="87" t="s">
        <v>4</v>
      </c>
      <c r="E1" s="87" t="s">
        <v>3</v>
      </c>
      <c r="F1" s="87" t="s">
        <v>8</v>
      </c>
      <c r="G1" s="87" t="s">
        <v>32</v>
      </c>
      <c r="H1" s="87" t="s">
        <v>33</v>
      </c>
    </row>
    <row r="2" spans="1:8" x14ac:dyDescent="0.3">
      <c r="A2" s="8" t="s">
        <v>20</v>
      </c>
      <c r="B2" s="93" t="s">
        <v>113</v>
      </c>
      <c r="C2" s="10" t="s">
        <v>9</v>
      </c>
      <c r="D2" s="101">
        <v>1</v>
      </c>
      <c r="E2" s="101" t="s">
        <v>114</v>
      </c>
      <c r="F2" s="101">
        <f>D2</f>
        <v>1</v>
      </c>
      <c r="G2" s="89">
        <f>COUNTIF($A$2:$A$999,A2)</f>
        <v>1</v>
      </c>
      <c r="H2" s="89" t="s">
        <v>36</v>
      </c>
    </row>
    <row r="3" spans="1:8" ht="31.2" x14ac:dyDescent="0.3">
      <c r="A3" s="8" t="s">
        <v>116</v>
      </c>
      <c r="B3" s="93" t="s">
        <v>157</v>
      </c>
      <c r="C3" s="10" t="s">
        <v>9</v>
      </c>
      <c r="D3" s="101">
        <v>1</v>
      </c>
      <c r="E3" s="101" t="s">
        <v>114</v>
      </c>
      <c r="F3" s="101">
        <f>D3</f>
        <v>1</v>
      </c>
      <c r="G3" s="89">
        <f>COUNTIF($A$2:$A$999,A3)</f>
        <v>1</v>
      </c>
      <c r="H3" s="89" t="s">
        <v>36</v>
      </c>
    </row>
    <row r="4" spans="1:8" x14ac:dyDescent="0.3">
      <c r="A4" s="8" t="s">
        <v>21</v>
      </c>
      <c r="B4" s="93" t="s">
        <v>115</v>
      </c>
      <c r="C4" s="10" t="s">
        <v>9</v>
      </c>
      <c r="D4" s="101">
        <v>1</v>
      </c>
      <c r="E4" s="101" t="s">
        <v>114</v>
      </c>
      <c r="F4" s="101">
        <f>D4</f>
        <v>1</v>
      </c>
      <c r="G4" s="89">
        <f>COUNTIF($A$2:$A$999,A4)</f>
        <v>1</v>
      </c>
      <c r="H4" s="89" t="s">
        <v>36</v>
      </c>
    </row>
    <row r="5" spans="1:8" x14ac:dyDescent="0.3">
      <c r="A5" s="8" t="s">
        <v>117</v>
      </c>
      <c r="B5" s="94" t="s">
        <v>159</v>
      </c>
      <c r="C5" s="10" t="s">
        <v>31</v>
      </c>
      <c r="D5" s="101">
        <v>15</v>
      </c>
      <c r="E5" s="10" t="s">
        <v>114</v>
      </c>
      <c r="F5" s="101">
        <v>15</v>
      </c>
      <c r="G5" s="89">
        <f>COUNTIF($A$2:$A$999,A5)</f>
        <v>1</v>
      </c>
      <c r="H5" s="89" t="s">
        <v>36</v>
      </c>
    </row>
    <row r="6" spans="1:8" x14ac:dyDescent="0.3">
      <c r="A6" s="8" t="s">
        <v>22</v>
      </c>
      <c r="B6" s="93" t="s">
        <v>158</v>
      </c>
      <c r="C6" s="10" t="s">
        <v>9</v>
      </c>
      <c r="D6" s="101">
        <v>1</v>
      </c>
      <c r="E6" s="101" t="s">
        <v>114</v>
      </c>
      <c r="F6" s="101">
        <f>D6</f>
        <v>1</v>
      </c>
      <c r="G6" s="89">
        <f>COUNTIF($A$2:$A$999,A6)</f>
        <v>1</v>
      </c>
      <c r="H6" s="89" t="s">
        <v>36</v>
      </c>
    </row>
    <row r="7" spans="1:8" x14ac:dyDescent="0.3">
      <c r="B7" s="96"/>
      <c r="C7" s="97"/>
    </row>
    <row r="8" spans="1:8" x14ac:dyDescent="0.3">
      <c r="B8" s="96"/>
      <c r="C8" s="97"/>
    </row>
    <row r="9" spans="1:8" x14ac:dyDescent="0.3">
      <c r="B9" s="96"/>
      <c r="C9" s="97"/>
    </row>
    <row r="10" spans="1:8" x14ac:dyDescent="0.3">
      <c r="B10" s="96"/>
      <c r="C10" s="97"/>
    </row>
    <row r="11" spans="1:8" x14ac:dyDescent="0.3">
      <c r="B11" s="96"/>
      <c r="C11" s="97"/>
    </row>
    <row r="12" spans="1:8" x14ac:dyDescent="0.3">
      <c r="B12" s="96"/>
      <c r="C12" s="97"/>
    </row>
    <row r="13" spans="1:8" x14ac:dyDescent="0.3">
      <c r="B13" s="96"/>
      <c r="C13" s="97"/>
    </row>
    <row r="14" spans="1:8" x14ac:dyDescent="0.3">
      <c r="B14" s="96"/>
      <c r="C14" s="97"/>
    </row>
    <row r="15" spans="1:8" x14ac:dyDescent="0.3">
      <c r="B15" s="96"/>
      <c r="C15" s="97"/>
    </row>
    <row r="16" spans="1:8" x14ac:dyDescent="0.3">
      <c r="B16" s="96"/>
      <c r="C16" s="97"/>
    </row>
    <row r="17" spans="2:3" x14ac:dyDescent="0.3">
      <c r="B17" s="96"/>
      <c r="C17" s="97"/>
    </row>
    <row r="18" spans="2:3" x14ac:dyDescent="0.3">
      <c r="B18" s="96"/>
      <c r="C18" s="97"/>
    </row>
    <row r="19" spans="2:3" x14ac:dyDescent="0.3">
      <c r="B19" s="96"/>
      <c r="C19" s="97"/>
    </row>
    <row r="20" spans="2:3" x14ac:dyDescent="0.3">
      <c r="B20" s="96"/>
      <c r="C20" s="97"/>
    </row>
    <row r="21" spans="2:3" x14ac:dyDescent="0.3">
      <c r="B21" s="96"/>
      <c r="C21" s="97"/>
    </row>
    <row r="22" spans="2:3" x14ac:dyDescent="0.3">
      <c r="B22" s="96"/>
      <c r="C22" s="97"/>
    </row>
    <row r="23" spans="2:3" x14ac:dyDescent="0.3">
      <c r="B23" s="96"/>
      <c r="C23" s="97"/>
    </row>
    <row r="24" spans="2:3" x14ac:dyDescent="0.3">
      <c r="B24" s="96"/>
      <c r="C24" s="97"/>
    </row>
    <row r="25" spans="2:3" x14ac:dyDescent="0.3">
      <c r="B25" s="96"/>
      <c r="C25" s="97"/>
    </row>
    <row r="26" spans="2:3" x14ac:dyDescent="0.3">
      <c r="B26" s="96"/>
      <c r="C26" s="97"/>
    </row>
    <row r="27" spans="2:3" x14ac:dyDescent="0.3">
      <c r="B27" s="96"/>
      <c r="C27" s="97"/>
    </row>
    <row r="28" spans="2:3" x14ac:dyDescent="0.3">
      <c r="B28" s="96"/>
      <c r="C28" s="97"/>
    </row>
    <row r="29" spans="2:3" x14ac:dyDescent="0.3">
      <c r="B29" s="96"/>
      <c r="C29" s="97"/>
    </row>
    <row r="30" spans="2:3" x14ac:dyDescent="0.3">
      <c r="B30" s="96"/>
      <c r="C30" s="97"/>
    </row>
    <row r="31" spans="2:3" x14ac:dyDescent="0.3">
      <c r="C31" s="97"/>
    </row>
    <row r="32" spans="2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1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8" operator="equal">
      <formula>"Вариативная часть"</formula>
    </cfRule>
    <cfRule type="cellIs" dxfId="7" priority="9" operator="equal">
      <formula>"Базовая часть"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1" xr:uid="{B0DE0806-67F9-4CAC-9A1E-8D713424EE05}"/>
    <dataValidation type="list" allowBlank="1" showInputMessage="1" showErrorMessage="1" sqref="H2:H6" xr:uid="{7D1BCBC2-2BA6-4453-BE51-C757FBF2567F}">
      <formula1>"Базовая часть, Вариативная часть"</formula1>
    </dataValidation>
    <dataValidation allowBlank="1" showErrorMessage="1" sqref="A2:B6" xr:uid="{301C0700-ACCA-4E4F-9125-E36F94661C3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4EEA41-35A5-4841-B7F5-8E79E536A53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:C4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7" t="s">
        <v>67</v>
      </c>
      <c r="B1" s="67" t="s">
        <v>61</v>
      </c>
      <c r="C1" s="67" t="s">
        <v>62</v>
      </c>
      <c r="D1" s="68" t="s">
        <v>71</v>
      </c>
      <c r="E1" s="67" t="s">
        <v>44</v>
      </c>
      <c r="F1" s="67" t="s">
        <v>63</v>
      </c>
      <c r="G1" s="67" t="s">
        <v>64</v>
      </c>
      <c r="H1" s="45" t="str">
        <f>_xlfn.TEXTJOIN("
",TRUE,F2:F99)</f>
        <v>54.01.21 Реставратор</v>
      </c>
    </row>
    <row r="2" spans="1:8" ht="27.6" x14ac:dyDescent="0.3">
      <c r="A2" s="69" t="s">
        <v>72</v>
      </c>
      <c r="B2" s="70" t="s">
        <v>73</v>
      </c>
      <c r="C2" s="70" t="s">
        <v>74</v>
      </c>
      <c r="D2" s="71">
        <v>1</v>
      </c>
      <c r="E2" s="72" t="s">
        <v>121</v>
      </c>
      <c r="F2" s="73" t="s">
        <v>75</v>
      </c>
      <c r="G2" s="72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9"/>
  <sheetViews>
    <sheetView topLeftCell="A45" workbookViewId="0">
      <selection activeCell="A2" sqref="A2:C4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73" t="s">
        <v>76</v>
      </c>
      <c r="B1" s="173"/>
      <c r="C1" s="173"/>
      <c r="D1" s="173"/>
      <c r="E1" s="173"/>
      <c r="F1" s="173"/>
      <c r="G1" s="173"/>
      <c r="H1" s="173"/>
    </row>
    <row r="2" spans="1:8" x14ac:dyDescent="0.3">
      <c r="A2" s="174" t="s">
        <v>77</v>
      </c>
      <c r="B2" s="175"/>
      <c r="C2" s="175"/>
      <c r="D2" s="175"/>
      <c r="E2" s="175"/>
      <c r="F2" s="175"/>
      <c r="G2" s="175"/>
      <c r="H2" s="176"/>
    </row>
    <row r="3" spans="1:8" x14ac:dyDescent="0.3">
      <c r="A3" s="177" t="s">
        <v>78</v>
      </c>
      <c r="B3" s="178"/>
      <c r="C3" s="178"/>
      <c r="D3" s="178"/>
      <c r="E3" s="178"/>
      <c r="F3" s="178"/>
      <c r="G3" s="178"/>
      <c r="H3" s="179"/>
    </row>
    <row r="4" spans="1:8" x14ac:dyDescent="0.3">
      <c r="A4" s="180" t="s">
        <v>79</v>
      </c>
      <c r="B4" s="181"/>
      <c r="C4" s="181"/>
      <c r="D4" s="181"/>
      <c r="E4" s="181"/>
      <c r="F4" s="181"/>
      <c r="G4" s="181"/>
      <c r="H4" s="182"/>
    </row>
    <row r="5" spans="1:8" x14ac:dyDescent="0.3">
      <c r="A5" s="183" t="s">
        <v>80</v>
      </c>
      <c r="B5" s="178"/>
      <c r="C5" s="178"/>
      <c r="D5" s="178"/>
      <c r="E5" s="178"/>
      <c r="F5" s="178"/>
      <c r="G5" s="178"/>
      <c r="H5" s="179"/>
    </row>
    <row r="6" spans="1:8" ht="21" x14ac:dyDescent="0.3">
      <c r="A6" s="150" t="s">
        <v>122</v>
      </c>
      <c r="B6" s="151"/>
      <c r="C6" s="151"/>
      <c r="D6" s="151"/>
      <c r="E6" s="151"/>
      <c r="F6" s="151"/>
      <c r="G6" s="151"/>
      <c r="H6" s="152"/>
    </row>
    <row r="7" spans="1:8" ht="21" customHeight="1" x14ac:dyDescent="0.3">
      <c r="A7" s="169" t="s">
        <v>81</v>
      </c>
      <c r="B7" s="170"/>
      <c r="C7" s="171" t="s">
        <v>82</v>
      </c>
      <c r="D7" s="172"/>
      <c r="E7" s="172"/>
      <c r="F7" s="172"/>
      <c r="G7" s="172"/>
      <c r="H7" s="172"/>
    </row>
    <row r="8" spans="1:8" ht="21.6" thickBot="1" x14ac:dyDescent="0.35">
      <c r="A8" s="161" t="s">
        <v>12</v>
      </c>
      <c r="B8" s="162"/>
      <c r="C8" s="162"/>
      <c r="D8" s="162"/>
      <c r="E8" s="162"/>
      <c r="F8" s="162"/>
      <c r="G8" s="162"/>
      <c r="H8" s="162"/>
    </row>
    <row r="9" spans="1:8" ht="14.4" customHeight="1" x14ac:dyDescent="0.3">
      <c r="A9" s="163" t="s">
        <v>83</v>
      </c>
      <c r="B9" s="164"/>
      <c r="C9" s="164"/>
      <c r="D9" s="164"/>
      <c r="E9" s="164"/>
      <c r="F9" s="164"/>
      <c r="G9" s="164"/>
      <c r="H9" s="165"/>
    </row>
    <row r="10" spans="1:8" ht="14.4" customHeight="1" x14ac:dyDescent="0.3">
      <c r="A10" s="145" t="s">
        <v>123</v>
      </c>
      <c r="B10" s="146"/>
      <c r="C10" s="146"/>
      <c r="D10" s="146"/>
      <c r="E10" s="146"/>
      <c r="F10" s="146"/>
      <c r="G10" s="146"/>
      <c r="H10" s="147"/>
    </row>
    <row r="11" spans="1:8" ht="14.4" customHeight="1" x14ac:dyDescent="0.3">
      <c r="A11" s="145" t="s">
        <v>124</v>
      </c>
      <c r="B11" s="146"/>
      <c r="C11" s="146"/>
      <c r="D11" s="146"/>
      <c r="E11" s="146"/>
      <c r="F11" s="146"/>
      <c r="G11" s="146"/>
      <c r="H11" s="147"/>
    </row>
    <row r="12" spans="1:8" ht="14.4" customHeight="1" x14ac:dyDescent="0.3">
      <c r="A12" s="145" t="s">
        <v>125</v>
      </c>
      <c r="B12" s="146"/>
      <c r="C12" s="146"/>
      <c r="D12" s="146"/>
      <c r="E12" s="146"/>
      <c r="F12" s="146"/>
      <c r="G12" s="146"/>
      <c r="H12" s="147"/>
    </row>
    <row r="13" spans="1:8" ht="14.4" customHeight="1" x14ac:dyDescent="0.3">
      <c r="A13" s="145" t="s">
        <v>99</v>
      </c>
      <c r="B13" s="146"/>
      <c r="C13" s="146"/>
      <c r="D13" s="146"/>
      <c r="E13" s="146"/>
      <c r="F13" s="146"/>
      <c r="G13" s="146"/>
      <c r="H13" s="147"/>
    </row>
    <row r="14" spans="1:8" ht="14.4" customHeight="1" x14ac:dyDescent="0.3">
      <c r="A14" s="145" t="s">
        <v>126</v>
      </c>
      <c r="B14" s="146"/>
      <c r="C14" s="146"/>
      <c r="D14" s="146"/>
      <c r="E14" s="146"/>
      <c r="F14" s="146"/>
      <c r="G14" s="146"/>
      <c r="H14" s="147"/>
    </row>
    <row r="15" spans="1:8" ht="14.4" customHeight="1" x14ac:dyDescent="0.3">
      <c r="A15" s="145" t="s">
        <v>127</v>
      </c>
      <c r="B15" s="146"/>
      <c r="C15" s="146"/>
      <c r="D15" s="146"/>
      <c r="E15" s="146"/>
      <c r="F15" s="146"/>
      <c r="G15" s="146"/>
      <c r="H15" s="147"/>
    </row>
    <row r="16" spans="1:8" ht="14.4" customHeight="1" x14ac:dyDescent="0.3">
      <c r="A16" s="155" t="s">
        <v>128</v>
      </c>
      <c r="B16" s="156"/>
      <c r="C16" s="156"/>
      <c r="D16" s="156"/>
      <c r="E16" s="156"/>
      <c r="F16" s="156"/>
      <c r="G16" s="156"/>
      <c r="H16" s="157"/>
    </row>
    <row r="17" spans="1:8" ht="15" customHeight="1" thickBot="1" x14ac:dyDescent="0.35">
      <c r="A17" s="158" t="s">
        <v>129</v>
      </c>
      <c r="B17" s="159"/>
      <c r="C17" s="159"/>
      <c r="D17" s="159"/>
      <c r="E17" s="159"/>
      <c r="F17" s="159"/>
      <c r="G17" s="159"/>
      <c r="H17" s="160"/>
    </row>
    <row r="18" spans="1:8" ht="28.2" thickBot="1" x14ac:dyDescent="0.35">
      <c r="A18" s="103" t="s">
        <v>0</v>
      </c>
      <c r="B18" s="76" t="s">
        <v>1</v>
      </c>
      <c r="C18" s="112" t="s">
        <v>10</v>
      </c>
      <c r="D18" s="76" t="s">
        <v>2</v>
      </c>
      <c r="E18" s="76" t="s">
        <v>4</v>
      </c>
      <c r="F18" s="76" t="s">
        <v>3</v>
      </c>
      <c r="G18" s="76" t="s">
        <v>8</v>
      </c>
      <c r="H18" s="104" t="s">
        <v>84</v>
      </c>
    </row>
    <row r="19" spans="1:8" ht="27.6" x14ac:dyDescent="0.3">
      <c r="A19" s="105">
        <v>1</v>
      </c>
      <c r="B19" s="80" t="s">
        <v>130</v>
      </c>
      <c r="C19" s="113" t="s">
        <v>131</v>
      </c>
      <c r="D19" s="80" t="s">
        <v>7</v>
      </c>
      <c r="E19" s="80">
        <v>5</v>
      </c>
      <c r="F19" s="81" t="s">
        <v>6</v>
      </c>
      <c r="G19" s="81">
        <v>5</v>
      </c>
      <c r="H19" s="74" t="s">
        <v>85</v>
      </c>
    </row>
    <row r="20" spans="1:8" ht="27.6" x14ac:dyDescent="0.3">
      <c r="A20" s="106">
        <v>2</v>
      </c>
      <c r="B20" s="74" t="s">
        <v>86</v>
      </c>
      <c r="C20" s="86" t="s">
        <v>132</v>
      </c>
      <c r="D20" s="74" t="s">
        <v>7</v>
      </c>
      <c r="E20" s="74">
        <v>4</v>
      </c>
      <c r="F20" s="46" t="s">
        <v>6</v>
      </c>
      <c r="G20" s="46">
        <v>4</v>
      </c>
      <c r="H20" s="74" t="s">
        <v>85</v>
      </c>
    </row>
    <row r="21" spans="1:8" x14ac:dyDescent="0.3">
      <c r="A21" s="106">
        <v>3</v>
      </c>
      <c r="B21" s="74" t="s">
        <v>87</v>
      </c>
      <c r="C21" s="86" t="s">
        <v>133</v>
      </c>
      <c r="D21" s="107" t="s">
        <v>88</v>
      </c>
      <c r="E21" s="74">
        <v>3</v>
      </c>
      <c r="F21" s="46" t="s">
        <v>6</v>
      </c>
      <c r="G21" s="46">
        <v>3</v>
      </c>
      <c r="H21" s="74" t="s">
        <v>85</v>
      </c>
    </row>
    <row r="22" spans="1:8" x14ac:dyDescent="0.3">
      <c r="A22" s="106">
        <v>4</v>
      </c>
      <c r="B22" s="74" t="s">
        <v>92</v>
      </c>
      <c r="C22" s="85" t="s">
        <v>93</v>
      </c>
      <c r="D22" s="74" t="s">
        <v>11</v>
      </c>
      <c r="E22" s="74">
        <v>4</v>
      </c>
      <c r="F22" s="46" t="s">
        <v>6</v>
      </c>
      <c r="G22" s="46">
        <v>4</v>
      </c>
      <c r="H22" s="74" t="s">
        <v>85</v>
      </c>
    </row>
    <row r="23" spans="1:8" x14ac:dyDescent="0.3">
      <c r="A23" s="6">
        <v>5</v>
      </c>
      <c r="B23" s="74" t="s">
        <v>89</v>
      </c>
      <c r="C23" s="85" t="s">
        <v>90</v>
      </c>
      <c r="D23" s="74" t="s">
        <v>7</v>
      </c>
      <c r="E23" s="74">
        <v>2</v>
      </c>
      <c r="F23" s="46" t="s">
        <v>6</v>
      </c>
      <c r="G23" s="46">
        <v>2</v>
      </c>
      <c r="H23" s="75" t="s">
        <v>91</v>
      </c>
    </row>
    <row r="24" spans="1:8" ht="21" x14ac:dyDescent="0.3">
      <c r="A24" s="153" t="s">
        <v>134</v>
      </c>
      <c r="B24" s="154"/>
      <c r="C24" s="154"/>
      <c r="D24" s="154"/>
      <c r="E24" s="154"/>
      <c r="F24" s="154"/>
      <c r="G24" s="154"/>
      <c r="H24" s="154"/>
    </row>
    <row r="25" spans="1:8" ht="14.4" customHeight="1" x14ac:dyDescent="0.3">
      <c r="A25" s="166" t="s">
        <v>83</v>
      </c>
      <c r="B25" s="167"/>
      <c r="C25" s="167"/>
      <c r="D25" s="167"/>
      <c r="E25" s="167"/>
      <c r="F25" s="167"/>
      <c r="G25" s="167"/>
      <c r="H25" s="168"/>
    </row>
    <row r="26" spans="1:8" ht="14.4" customHeight="1" x14ac:dyDescent="0.3">
      <c r="A26" s="145" t="s">
        <v>135</v>
      </c>
      <c r="B26" s="146"/>
      <c r="C26" s="146"/>
      <c r="D26" s="146"/>
      <c r="E26" s="146"/>
      <c r="F26" s="146"/>
      <c r="G26" s="146"/>
      <c r="H26" s="147"/>
    </row>
    <row r="27" spans="1:8" ht="14.4" customHeight="1" x14ac:dyDescent="0.3">
      <c r="A27" s="145" t="s">
        <v>136</v>
      </c>
      <c r="B27" s="146"/>
      <c r="C27" s="146"/>
      <c r="D27" s="146"/>
      <c r="E27" s="146"/>
      <c r="F27" s="146"/>
      <c r="G27" s="146"/>
      <c r="H27" s="147"/>
    </row>
    <row r="28" spans="1:8" ht="14.4" customHeight="1" x14ac:dyDescent="0.3">
      <c r="A28" s="145" t="s">
        <v>125</v>
      </c>
      <c r="B28" s="146"/>
      <c r="C28" s="146"/>
      <c r="D28" s="146"/>
      <c r="E28" s="146"/>
      <c r="F28" s="146"/>
      <c r="G28" s="146"/>
      <c r="H28" s="147"/>
    </row>
    <row r="29" spans="1:8" ht="14.4" customHeight="1" x14ac:dyDescent="0.3">
      <c r="A29" s="145" t="s">
        <v>99</v>
      </c>
      <c r="B29" s="146"/>
      <c r="C29" s="146"/>
      <c r="D29" s="146"/>
      <c r="E29" s="146"/>
      <c r="F29" s="146"/>
      <c r="G29" s="146"/>
      <c r="H29" s="147"/>
    </row>
    <row r="30" spans="1:8" ht="14.4" customHeight="1" x14ac:dyDescent="0.3">
      <c r="A30" s="145" t="s">
        <v>126</v>
      </c>
      <c r="B30" s="146"/>
      <c r="C30" s="146"/>
      <c r="D30" s="146"/>
      <c r="E30" s="146"/>
      <c r="F30" s="146"/>
      <c r="G30" s="146"/>
      <c r="H30" s="147"/>
    </row>
    <row r="31" spans="1:8" ht="14.4" customHeight="1" x14ac:dyDescent="0.3">
      <c r="A31" s="145" t="s">
        <v>137</v>
      </c>
      <c r="B31" s="146"/>
      <c r="C31" s="146"/>
      <c r="D31" s="146"/>
      <c r="E31" s="146"/>
      <c r="F31" s="146"/>
      <c r="G31" s="146"/>
      <c r="H31" s="147"/>
    </row>
    <row r="32" spans="1:8" ht="14.4" customHeight="1" x14ac:dyDescent="0.3">
      <c r="A32" s="155" t="s">
        <v>138</v>
      </c>
      <c r="B32" s="156"/>
      <c r="C32" s="156"/>
      <c r="D32" s="156"/>
      <c r="E32" s="156"/>
      <c r="F32" s="156"/>
      <c r="G32" s="156"/>
      <c r="H32" s="157"/>
    </row>
    <row r="33" spans="1:8" ht="15" customHeight="1" thickBot="1" x14ac:dyDescent="0.35">
      <c r="A33" s="158" t="s">
        <v>139</v>
      </c>
      <c r="B33" s="159"/>
      <c r="C33" s="159"/>
      <c r="D33" s="159"/>
      <c r="E33" s="159"/>
      <c r="F33" s="159"/>
      <c r="G33" s="159"/>
      <c r="H33" s="160"/>
    </row>
    <row r="34" spans="1:8" ht="28.2" thickBot="1" x14ac:dyDescent="0.35">
      <c r="A34" s="103" t="s">
        <v>0</v>
      </c>
      <c r="B34" s="76" t="s">
        <v>1</v>
      </c>
      <c r="C34" s="112" t="s">
        <v>10</v>
      </c>
      <c r="D34" s="76" t="s">
        <v>2</v>
      </c>
      <c r="E34" s="76" t="s">
        <v>4</v>
      </c>
      <c r="F34" s="77" t="s">
        <v>3</v>
      </c>
      <c r="G34" s="76" t="s">
        <v>8</v>
      </c>
      <c r="H34" s="78" t="s">
        <v>84</v>
      </c>
    </row>
    <row r="35" spans="1:8" x14ac:dyDescent="0.3">
      <c r="A35" s="108">
        <v>1</v>
      </c>
      <c r="B35" s="80" t="s">
        <v>140</v>
      </c>
      <c r="C35" s="86" t="s">
        <v>141</v>
      </c>
      <c r="D35" s="80" t="s">
        <v>11</v>
      </c>
      <c r="E35" s="80">
        <v>1</v>
      </c>
      <c r="F35" s="79" t="s">
        <v>94</v>
      </c>
      <c r="G35" s="80">
        <v>15</v>
      </c>
      <c r="H35" s="74" t="s">
        <v>85</v>
      </c>
    </row>
    <row r="36" spans="1:8" x14ac:dyDescent="0.3">
      <c r="A36" s="108">
        <v>2</v>
      </c>
      <c r="B36" s="75" t="s">
        <v>142</v>
      </c>
      <c r="C36" s="85" t="s">
        <v>143</v>
      </c>
      <c r="D36" s="74" t="s">
        <v>7</v>
      </c>
      <c r="E36" s="74">
        <v>1</v>
      </c>
      <c r="F36" s="79" t="s">
        <v>94</v>
      </c>
      <c r="G36" s="74">
        <v>15</v>
      </c>
      <c r="H36" s="74" t="s">
        <v>85</v>
      </c>
    </row>
    <row r="37" spans="1:8" x14ac:dyDescent="0.3">
      <c r="A37" s="84">
        <v>3</v>
      </c>
      <c r="B37" s="74" t="s">
        <v>144</v>
      </c>
      <c r="C37" s="85" t="s">
        <v>145</v>
      </c>
      <c r="D37" s="74" t="s">
        <v>11</v>
      </c>
      <c r="E37" s="74">
        <v>1</v>
      </c>
      <c r="F37" s="79" t="s">
        <v>94</v>
      </c>
      <c r="G37" s="74">
        <v>15</v>
      </c>
      <c r="H37" s="74" t="s">
        <v>85</v>
      </c>
    </row>
    <row r="38" spans="1:8" x14ac:dyDescent="0.3">
      <c r="A38" s="108">
        <v>4</v>
      </c>
      <c r="B38" s="74" t="s">
        <v>146</v>
      </c>
      <c r="C38" s="85" t="s">
        <v>147</v>
      </c>
      <c r="D38" s="74" t="s">
        <v>11</v>
      </c>
      <c r="E38" s="74">
        <v>1</v>
      </c>
      <c r="F38" s="79" t="s">
        <v>94</v>
      </c>
      <c r="G38" s="5">
        <v>15</v>
      </c>
      <c r="H38" s="74" t="s">
        <v>85</v>
      </c>
    </row>
    <row r="39" spans="1:8" x14ac:dyDescent="0.3">
      <c r="A39" s="108">
        <v>5</v>
      </c>
      <c r="B39" s="74" t="s">
        <v>95</v>
      </c>
      <c r="C39" s="5" t="s">
        <v>96</v>
      </c>
      <c r="D39" s="74" t="s">
        <v>11</v>
      </c>
      <c r="E39" s="74">
        <v>1</v>
      </c>
      <c r="F39" s="79" t="s">
        <v>94</v>
      </c>
      <c r="G39" s="46">
        <v>15</v>
      </c>
      <c r="H39" s="74" t="s">
        <v>85</v>
      </c>
    </row>
    <row r="40" spans="1:8" x14ac:dyDescent="0.3">
      <c r="A40" s="108">
        <v>6</v>
      </c>
      <c r="B40" s="74" t="s">
        <v>148</v>
      </c>
      <c r="C40" s="86" t="s">
        <v>149</v>
      </c>
      <c r="D40" s="74" t="s">
        <v>11</v>
      </c>
      <c r="E40" s="74">
        <v>1</v>
      </c>
      <c r="F40" s="79" t="s">
        <v>94</v>
      </c>
      <c r="G40" s="46">
        <v>15</v>
      </c>
      <c r="H40" s="74" t="s">
        <v>85</v>
      </c>
    </row>
    <row r="41" spans="1:8" x14ac:dyDescent="0.3">
      <c r="A41" s="108">
        <v>7</v>
      </c>
      <c r="B41" s="74" t="s">
        <v>98</v>
      </c>
      <c r="C41" s="85" t="s">
        <v>150</v>
      </c>
      <c r="D41" s="74" t="s">
        <v>11</v>
      </c>
      <c r="E41" s="74">
        <v>1</v>
      </c>
      <c r="F41" s="79" t="s">
        <v>94</v>
      </c>
      <c r="G41" s="74">
        <v>15</v>
      </c>
      <c r="H41" s="74" t="s">
        <v>85</v>
      </c>
    </row>
    <row r="42" spans="1:8" x14ac:dyDescent="0.3">
      <c r="A42" s="108">
        <v>8</v>
      </c>
      <c r="B42" s="74" t="s">
        <v>97</v>
      </c>
      <c r="C42" s="5" t="s">
        <v>151</v>
      </c>
      <c r="D42" s="74" t="s">
        <v>11</v>
      </c>
      <c r="E42" s="74">
        <v>1</v>
      </c>
      <c r="F42" s="79" t="s">
        <v>94</v>
      </c>
      <c r="G42" s="74">
        <v>15</v>
      </c>
      <c r="H42" s="74" t="s">
        <v>85</v>
      </c>
    </row>
    <row r="43" spans="1:8" ht="21.6" thickBot="1" x14ac:dyDescent="0.35">
      <c r="A43" s="161" t="s">
        <v>15</v>
      </c>
      <c r="B43" s="162"/>
      <c r="C43" s="162"/>
      <c r="D43" s="162"/>
      <c r="E43" s="162"/>
      <c r="F43" s="162"/>
      <c r="G43" s="162"/>
      <c r="H43" s="162"/>
    </row>
    <row r="44" spans="1:8" ht="14.4" customHeight="1" x14ac:dyDescent="0.3">
      <c r="A44" s="163" t="s">
        <v>83</v>
      </c>
      <c r="B44" s="164"/>
      <c r="C44" s="164"/>
      <c r="D44" s="164"/>
      <c r="E44" s="164"/>
      <c r="F44" s="164"/>
      <c r="G44" s="164"/>
      <c r="H44" s="165"/>
    </row>
    <row r="45" spans="1:8" ht="14.4" customHeight="1" x14ac:dyDescent="0.3">
      <c r="A45" s="145" t="s">
        <v>152</v>
      </c>
      <c r="B45" s="146"/>
      <c r="C45" s="146"/>
      <c r="D45" s="146"/>
      <c r="E45" s="146"/>
      <c r="F45" s="146"/>
      <c r="G45" s="146"/>
      <c r="H45" s="147"/>
    </row>
    <row r="46" spans="1:8" ht="14.4" customHeight="1" x14ac:dyDescent="0.3">
      <c r="A46" s="145" t="s">
        <v>124</v>
      </c>
      <c r="B46" s="146"/>
      <c r="C46" s="146"/>
      <c r="D46" s="146"/>
      <c r="E46" s="146"/>
      <c r="F46" s="146"/>
      <c r="G46" s="146"/>
      <c r="H46" s="147"/>
    </row>
    <row r="47" spans="1:8" ht="14.4" customHeight="1" x14ac:dyDescent="0.3">
      <c r="A47" s="145" t="s">
        <v>125</v>
      </c>
      <c r="B47" s="146"/>
      <c r="C47" s="146"/>
      <c r="D47" s="146"/>
      <c r="E47" s="146"/>
      <c r="F47" s="146"/>
      <c r="G47" s="146"/>
      <c r="H47" s="147"/>
    </row>
    <row r="48" spans="1:8" ht="14.4" customHeight="1" x14ac:dyDescent="0.3">
      <c r="A48" s="145" t="s">
        <v>99</v>
      </c>
      <c r="B48" s="146"/>
      <c r="C48" s="146"/>
      <c r="D48" s="146"/>
      <c r="E48" s="146"/>
      <c r="F48" s="146"/>
      <c r="G48" s="146"/>
      <c r="H48" s="147"/>
    </row>
    <row r="49" spans="1:8" ht="14.4" customHeight="1" x14ac:dyDescent="0.3">
      <c r="A49" s="145" t="s">
        <v>126</v>
      </c>
      <c r="B49" s="146"/>
      <c r="C49" s="146"/>
      <c r="D49" s="146"/>
      <c r="E49" s="146"/>
      <c r="F49" s="146"/>
      <c r="G49" s="146"/>
      <c r="H49" s="147"/>
    </row>
    <row r="50" spans="1:8" ht="14.4" customHeight="1" x14ac:dyDescent="0.3">
      <c r="A50" s="145" t="s">
        <v>153</v>
      </c>
      <c r="B50" s="146"/>
      <c r="C50" s="146"/>
      <c r="D50" s="146"/>
      <c r="E50" s="146"/>
      <c r="F50" s="146"/>
      <c r="G50" s="146"/>
      <c r="H50" s="147"/>
    </row>
    <row r="51" spans="1:8" ht="14.4" customHeight="1" x14ac:dyDescent="0.3">
      <c r="A51" s="155" t="s">
        <v>128</v>
      </c>
      <c r="B51" s="156"/>
      <c r="C51" s="156"/>
      <c r="D51" s="156"/>
      <c r="E51" s="156"/>
      <c r="F51" s="156"/>
      <c r="G51" s="156"/>
      <c r="H51" s="157"/>
    </row>
    <row r="52" spans="1:8" ht="15" customHeight="1" thickBot="1" x14ac:dyDescent="0.35">
      <c r="A52" s="158" t="s">
        <v>129</v>
      </c>
      <c r="B52" s="159"/>
      <c r="C52" s="159"/>
      <c r="D52" s="159"/>
      <c r="E52" s="159"/>
      <c r="F52" s="159"/>
      <c r="G52" s="159"/>
      <c r="H52" s="160"/>
    </row>
    <row r="53" spans="1:8" ht="28.2" thickBot="1" x14ac:dyDescent="0.35">
      <c r="A53" s="109" t="s">
        <v>0</v>
      </c>
      <c r="B53" s="76" t="s">
        <v>1</v>
      </c>
      <c r="C53" s="112" t="s">
        <v>10</v>
      </c>
      <c r="D53" s="76" t="s">
        <v>2</v>
      </c>
      <c r="E53" s="76" t="s">
        <v>4</v>
      </c>
      <c r="F53" s="76" t="s">
        <v>3</v>
      </c>
      <c r="G53" s="76" t="s">
        <v>8</v>
      </c>
      <c r="H53" s="78" t="s">
        <v>84</v>
      </c>
    </row>
    <row r="54" spans="1:8" x14ac:dyDescent="0.3">
      <c r="A54" s="5">
        <v>1</v>
      </c>
      <c r="B54" s="74" t="s">
        <v>140</v>
      </c>
      <c r="C54" s="86" t="s">
        <v>154</v>
      </c>
      <c r="D54" s="74" t="s">
        <v>11</v>
      </c>
      <c r="E54" s="74">
        <v>1</v>
      </c>
      <c r="F54" s="46" t="s">
        <v>114</v>
      </c>
      <c r="G54" s="5">
        <f>E54</f>
        <v>1</v>
      </c>
      <c r="H54" s="74" t="s">
        <v>85</v>
      </c>
    </row>
    <row r="55" spans="1:8" x14ac:dyDescent="0.3">
      <c r="A55" s="5">
        <v>2</v>
      </c>
      <c r="B55" s="74" t="s">
        <v>142</v>
      </c>
      <c r="C55" s="85" t="s">
        <v>155</v>
      </c>
      <c r="D55" s="74" t="s">
        <v>7</v>
      </c>
      <c r="E55" s="74">
        <v>1</v>
      </c>
      <c r="F55" s="46" t="s">
        <v>114</v>
      </c>
      <c r="G55" s="5">
        <v>1</v>
      </c>
      <c r="H55" s="74" t="s">
        <v>85</v>
      </c>
    </row>
    <row r="56" spans="1:8" x14ac:dyDescent="0.3">
      <c r="A56" s="5">
        <v>3</v>
      </c>
      <c r="B56" s="74" t="s">
        <v>100</v>
      </c>
      <c r="C56" s="5" t="s">
        <v>101</v>
      </c>
      <c r="D56" s="74" t="s">
        <v>5</v>
      </c>
      <c r="E56" s="74">
        <v>1</v>
      </c>
      <c r="F56" s="46" t="s">
        <v>6</v>
      </c>
      <c r="G56" s="46">
        <v>1</v>
      </c>
      <c r="H56" s="74" t="s">
        <v>85</v>
      </c>
    </row>
    <row r="57" spans="1:8" ht="27.6" x14ac:dyDescent="0.3">
      <c r="A57" s="5">
        <v>4</v>
      </c>
      <c r="B57" s="75" t="s">
        <v>18</v>
      </c>
      <c r="C57" s="6" t="s">
        <v>156</v>
      </c>
      <c r="D57" s="75" t="s">
        <v>18</v>
      </c>
      <c r="E57" s="75">
        <v>1</v>
      </c>
      <c r="F57" s="82" t="s">
        <v>6</v>
      </c>
      <c r="G57" s="82">
        <v>1</v>
      </c>
      <c r="H57" s="75" t="s">
        <v>102</v>
      </c>
    </row>
    <row r="58" spans="1:8" x14ac:dyDescent="0.3">
      <c r="A58" s="5">
        <v>5</v>
      </c>
      <c r="B58" s="74" t="s">
        <v>103</v>
      </c>
      <c r="C58" s="5" t="s">
        <v>104</v>
      </c>
      <c r="D58" s="74" t="s">
        <v>5</v>
      </c>
      <c r="E58" s="74">
        <v>1</v>
      </c>
      <c r="F58" s="46" t="s">
        <v>6</v>
      </c>
      <c r="G58" s="46">
        <v>1</v>
      </c>
      <c r="H58" s="74" t="s">
        <v>85</v>
      </c>
    </row>
    <row r="59" spans="1:8" x14ac:dyDescent="0.3">
      <c r="A59" s="5">
        <v>6</v>
      </c>
      <c r="B59" s="74" t="s">
        <v>105</v>
      </c>
      <c r="C59" s="5" t="s">
        <v>106</v>
      </c>
      <c r="D59" s="74" t="s">
        <v>5</v>
      </c>
      <c r="E59" s="74">
        <v>1</v>
      </c>
      <c r="F59" s="46" t="s">
        <v>6</v>
      </c>
      <c r="G59" s="46">
        <v>1</v>
      </c>
      <c r="H59" s="74" t="s">
        <v>85</v>
      </c>
    </row>
    <row r="60" spans="1:8" x14ac:dyDescent="0.3">
      <c r="A60" s="5">
        <v>7</v>
      </c>
      <c r="B60" s="75" t="s">
        <v>107</v>
      </c>
      <c r="C60" s="6" t="s">
        <v>108</v>
      </c>
      <c r="D60" s="75" t="s">
        <v>5</v>
      </c>
      <c r="E60" s="75">
        <v>1</v>
      </c>
      <c r="F60" s="82" t="s">
        <v>6</v>
      </c>
      <c r="G60" s="82">
        <v>1</v>
      </c>
      <c r="H60" s="75" t="s">
        <v>91</v>
      </c>
    </row>
    <row r="61" spans="1:8" x14ac:dyDescent="0.3">
      <c r="A61" s="5">
        <v>8</v>
      </c>
      <c r="B61" s="75" t="s">
        <v>109</v>
      </c>
      <c r="C61" s="6" t="s">
        <v>110</v>
      </c>
      <c r="D61" s="75" t="s">
        <v>5</v>
      </c>
      <c r="E61" s="75">
        <v>1</v>
      </c>
      <c r="F61" s="82" t="s">
        <v>6</v>
      </c>
      <c r="G61" s="82">
        <v>1</v>
      </c>
      <c r="H61" s="75" t="s">
        <v>91</v>
      </c>
    </row>
    <row r="62" spans="1:8" x14ac:dyDescent="0.3">
      <c r="A62" s="83">
        <v>9</v>
      </c>
      <c r="B62" s="75" t="s">
        <v>111</v>
      </c>
      <c r="C62" s="6" t="s">
        <v>112</v>
      </c>
      <c r="D62" s="75" t="s">
        <v>11</v>
      </c>
      <c r="E62" s="75">
        <v>1</v>
      </c>
      <c r="F62" s="82" t="s">
        <v>6</v>
      </c>
      <c r="G62" s="82">
        <v>1</v>
      </c>
      <c r="H62" s="75" t="s">
        <v>85</v>
      </c>
    </row>
    <row r="63" spans="1:8" x14ac:dyDescent="0.3">
      <c r="A63" s="148" t="s">
        <v>14</v>
      </c>
      <c r="B63" s="149"/>
      <c r="C63" s="149"/>
      <c r="D63" s="149"/>
      <c r="E63" s="149"/>
      <c r="F63" s="149"/>
      <c r="G63" s="149"/>
      <c r="H63" s="149"/>
    </row>
    <row r="64" spans="1:8" ht="27.6" x14ac:dyDescent="0.3">
      <c r="A64" s="110" t="s">
        <v>0</v>
      </c>
      <c r="B64" s="110" t="s">
        <v>1</v>
      </c>
      <c r="C64" s="114" t="s">
        <v>10</v>
      </c>
      <c r="D64" s="110" t="s">
        <v>2</v>
      </c>
      <c r="E64" s="110" t="s">
        <v>4</v>
      </c>
      <c r="F64" s="110" t="s">
        <v>3</v>
      </c>
      <c r="G64" s="110" t="s">
        <v>8</v>
      </c>
      <c r="H64" s="110" t="s">
        <v>84</v>
      </c>
    </row>
    <row r="65" spans="1:8" x14ac:dyDescent="0.3">
      <c r="A65" s="5">
        <v>1</v>
      </c>
      <c r="B65" s="5" t="s">
        <v>20</v>
      </c>
      <c r="C65" s="115" t="s">
        <v>113</v>
      </c>
      <c r="D65" s="5" t="s">
        <v>9</v>
      </c>
      <c r="E65" s="5">
        <v>1</v>
      </c>
      <c r="F65" s="5" t="s">
        <v>114</v>
      </c>
      <c r="G65" s="5">
        <f>E65</f>
        <v>1</v>
      </c>
      <c r="H65" s="75" t="s">
        <v>91</v>
      </c>
    </row>
    <row r="66" spans="1:8" x14ac:dyDescent="0.3">
      <c r="A66" s="5">
        <v>2</v>
      </c>
      <c r="B66" s="5" t="s">
        <v>21</v>
      </c>
      <c r="C66" s="115" t="s">
        <v>115</v>
      </c>
      <c r="D66" s="5" t="s">
        <v>9</v>
      </c>
      <c r="E66" s="5">
        <v>1</v>
      </c>
      <c r="F66" s="5" t="s">
        <v>114</v>
      </c>
      <c r="G66" s="5">
        <f>E66</f>
        <v>1</v>
      </c>
      <c r="H66" s="75" t="s">
        <v>91</v>
      </c>
    </row>
    <row r="67" spans="1:8" x14ac:dyDescent="0.3">
      <c r="A67" s="5">
        <v>3</v>
      </c>
      <c r="B67" s="5" t="s">
        <v>116</v>
      </c>
      <c r="C67" s="115" t="s">
        <v>157</v>
      </c>
      <c r="D67" s="5" t="s">
        <v>9</v>
      </c>
      <c r="E67" s="5">
        <v>1</v>
      </c>
      <c r="F67" s="5" t="s">
        <v>114</v>
      </c>
      <c r="G67" s="5">
        <f>E67</f>
        <v>1</v>
      </c>
      <c r="H67" s="75" t="s">
        <v>91</v>
      </c>
    </row>
    <row r="68" spans="1:8" x14ac:dyDescent="0.3">
      <c r="A68" s="5">
        <v>4</v>
      </c>
      <c r="B68" s="5" t="s">
        <v>22</v>
      </c>
      <c r="C68" s="115" t="s">
        <v>158</v>
      </c>
      <c r="D68" s="5" t="s">
        <v>9</v>
      </c>
      <c r="E68" s="5">
        <v>1</v>
      </c>
      <c r="F68" s="5" t="s">
        <v>114</v>
      </c>
      <c r="G68" s="5">
        <f>E68</f>
        <v>1</v>
      </c>
      <c r="H68" s="75" t="s">
        <v>91</v>
      </c>
    </row>
    <row r="69" spans="1:8" x14ac:dyDescent="0.3">
      <c r="A69" s="111">
        <v>5</v>
      </c>
      <c r="B69" s="5" t="s">
        <v>117</v>
      </c>
      <c r="C69" s="85" t="s">
        <v>159</v>
      </c>
      <c r="D69" s="5" t="s">
        <v>118</v>
      </c>
      <c r="E69" s="5">
        <v>15</v>
      </c>
      <c r="F69" s="46" t="s">
        <v>114</v>
      </c>
      <c r="G69" s="5">
        <v>15</v>
      </c>
      <c r="H69" s="75" t="s">
        <v>91</v>
      </c>
    </row>
  </sheetData>
  <mergeCells count="39">
    <mergeCell ref="A11:H11"/>
    <mergeCell ref="A1:H1"/>
    <mergeCell ref="A2:H2"/>
    <mergeCell ref="A3:H3"/>
    <mergeCell ref="A4:H4"/>
    <mergeCell ref="A5:H5"/>
    <mergeCell ref="A7:B7"/>
    <mergeCell ref="C7:H7"/>
    <mergeCell ref="A8:H8"/>
    <mergeCell ref="A9:H9"/>
    <mergeCell ref="A10:H10"/>
    <mergeCell ref="A30:H30"/>
    <mergeCell ref="A12:H12"/>
    <mergeCell ref="A13:H13"/>
    <mergeCell ref="A14:H14"/>
    <mergeCell ref="A15:H15"/>
    <mergeCell ref="A16:H16"/>
    <mergeCell ref="A17:H17"/>
    <mergeCell ref="A25:H25"/>
    <mergeCell ref="A26:H26"/>
    <mergeCell ref="A27:H27"/>
    <mergeCell ref="A28:H28"/>
    <mergeCell ref="A29:H29"/>
    <mergeCell ref="A49:H49"/>
    <mergeCell ref="A50:H50"/>
    <mergeCell ref="A63:H63"/>
    <mergeCell ref="A6:H6"/>
    <mergeCell ref="A24:H24"/>
    <mergeCell ref="A51:H51"/>
    <mergeCell ref="A52:H52"/>
    <mergeCell ref="A43:H43"/>
    <mergeCell ref="A44:H44"/>
    <mergeCell ref="A45:H45"/>
    <mergeCell ref="A46:H46"/>
    <mergeCell ref="A47:H47"/>
    <mergeCell ref="A48:H48"/>
    <mergeCell ref="A31:H31"/>
    <mergeCell ref="A32:H32"/>
    <mergeCell ref="A33:H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4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7</v>
      </c>
    </row>
    <row r="2" spans="1:1" ht="15.6" x14ac:dyDescent="0.3">
      <c r="A2" s="10" t="s">
        <v>11</v>
      </c>
    </row>
    <row r="3" spans="1:1" ht="15.6" x14ac:dyDescent="0.3">
      <c r="A3" s="10" t="s">
        <v>5</v>
      </c>
    </row>
    <row r="4" spans="1:1" ht="15.6" x14ac:dyDescent="0.3">
      <c r="A4" s="10" t="s">
        <v>18</v>
      </c>
    </row>
    <row r="5" spans="1:1" ht="15.6" x14ac:dyDescent="0.3">
      <c r="A5" s="10" t="s">
        <v>9</v>
      </c>
    </row>
    <row r="6" spans="1:1" ht="15.6" x14ac:dyDescent="0.3">
      <c r="A6" s="10" t="s">
        <v>31</v>
      </c>
    </row>
    <row r="7" spans="1:1" ht="15.6" x14ac:dyDescent="0.3">
      <c r="A7" s="10" t="s">
        <v>68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2026-03-26T10:52:15Z</dcterms:modified>
</cp:coreProperties>
</file>