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567A117-BD02-4D76-8846-7B024E38179C}" xr6:coauthVersionLast="47" xr6:coauthVersionMax="47" xr10:uidLastSave="{00000000-0000-0000-0000-000000000000}"/>
  <bookViews>
    <workbookView xWindow="384" yWindow="384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труда'!$A$1:$H$6</definedName>
    <definedName name="_xlnm._FilterDatabase" localSheetId="4" hidden="1">'Рабочее место преподавателя'!$A$1:$H$12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7" i="6"/>
  <c r="G26" i="6"/>
  <c r="G25" i="6"/>
  <c r="G3" i="10"/>
  <c r="G4" i="10"/>
  <c r="G6" i="10"/>
  <c r="G2" i="10"/>
  <c r="G7" i="10"/>
  <c r="G6" i="11"/>
  <c r="G2" i="11"/>
  <c r="G5" i="11"/>
  <c r="G4" i="11"/>
  <c r="G4" i="12"/>
  <c r="G8" i="12"/>
  <c r="G3" i="12"/>
  <c r="G5" i="12"/>
  <c r="G2" i="12"/>
  <c r="G10" i="12"/>
  <c r="G6" i="12"/>
  <c r="G9" i="12"/>
  <c r="G7" i="12"/>
  <c r="G12" i="12"/>
  <c r="G5" i="13"/>
  <c r="G6" i="13"/>
  <c r="G3" i="13"/>
  <c r="G4" i="13"/>
  <c r="F6" i="13"/>
  <c r="F3" i="13"/>
  <c r="F4" i="13"/>
  <c r="F2" i="13"/>
  <c r="G68" i="14"/>
  <c r="G67" i="14"/>
  <c r="G66" i="14"/>
  <c r="G65" i="14"/>
  <c r="H1" i="8" l="1"/>
  <c r="G24" i="6"/>
  <c r="G23" i="6"/>
  <c r="G5" i="10" l="1"/>
  <c r="G3" i="11"/>
  <c r="G11" i="12"/>
  <c r="G2" i="13"/>
  <c r="G39" i="6"/>
  <c r="G37" i="6" l="1"/>
</calcChain>
</file>

<file path=xl/sharedStrings.xml><?xml version="1.0" encoding="utf-8"?>
<sst xmlns="http://schemas.openxmlformats.org/spreadsheetml/2006/main" count="561" uniqueCount="174">
  <si>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</si>
  <si>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</si>
  <si>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</si>
  <si>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</si>
  <si>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</si>
  <si>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</si>
  <si>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</si>
  <si>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</si>
  <si>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</si>
  <si>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</si>
  <si>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</si>
  <si>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</si>
  <si>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</si>
  <si>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</si>
  <si>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</si>
  <si>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</si>
  <si>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</si>
  <si>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</si>
  <si>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</si>
  <si>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</si>
  <si>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</si>
  <si>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</si>
  <si>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</si>
  <si>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</si>
  <si>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</si>
  <si>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</si>
  <si>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</si>
  <si>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</si>
  <si>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</si>
  <si>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</si>
  <si>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</si>
  <si>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</si>
  <si>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</si>
  <si>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</si>
  <si>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</si>
  <si>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</si>
  <si>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</si>
  <si>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</si>
  <si>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</si>
  <si>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</si>
  <si>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</si>
  <si>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</si>
  <si>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</si>
  <si>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</si>
  <si>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</si>
  <si>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</si>
  <si>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</si>
  <si>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</si>
  <si>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</si>
  <si>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</si>
  <si>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</si>
  <si>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</si>
  <si>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</si>
  <si>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</si>
  <si>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</si>
  <si>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</si>
  <si>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</si>
  <si>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</si>
  <si>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</si>
  <si>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</si>
  <si>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</si>
  <si>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</si>
  <si>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</si>
  <si>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</si>
  <si>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</si>
  <si>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</si>
  <si>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</si>
  <si>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</si>
  <si>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</si>
  <si>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</si>
  <si>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</si>
  <si>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</si>
  <si>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</si>
  <si>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</si>
  <si>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</si>
  <si>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</si>
  <si>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</si>
  <si>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Реставрации декоративно-художественных покрасок</t>
  </si>
  <si>
    <t>54.01.21 Реставратор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</si>
  <si>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</si>
  <si>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</si>
  <si>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</si>
  <si>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</si>
  <si>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</si>
  <si>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t>2. Зона под вид работ РЕСТАВРАЦИИ ДЕКОРАТИВНО-ХУДОЖЕСТВЕННЫХ ПОКРАСОК (15 рабочих мест)</t>
  </si>
  <si>
    <t>Код и наименование профессии или специальности согласно ФГОС СПО</t>
  </si>
  <si>
    <t>54.01.17 Реставратор строительный</t>
  </si>
  <si>
    <t xml:space="preserve">Требования к обеспечению зоны (коммуникации, площадь, сети и др.): </t>
  </si>
  <si>
    <t>Площадь зоны: не менее 23,1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</si>
  <si>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</si>
  <si>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 xml:space="preserve">Интернет : Подключение к беспроводному интернету </t>
  </si>
  <si>
    <t xml:space="preserve">Электричество: Подключения к сети _380_ В </t>
  </si>
  <si>
    <t>Контур заземления для электропитания и сети слаботочных подключений : не требуется</t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</si>
  <si>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23,1 м2 на всю зону</t>
    </r>
  </si>
  <si>
    <t>Подведение/ отведение ГХВС: требуется</t>
  </si>
  <si>
    <t>Подведение сжатого воздуха: не требуется</t>
  </si>
  <si>
    <t>Источник финансирования</t>
  </si>
  <si>
    <t>Заточной станок</t>
  </si>
  <si>
    <t>Напряжение, В 380, Мощность, кВт 0.6, Число оборотов, не менее об/мин 2850.  Максимальная скорость шлифования,  не менее 30 м/с.</t>
  </si>
  <si>
    <t>ФБ</t>
  </si>
  <si>
    <t xml:space="preserve">Шкафы для хранения инструментов и документов металлические </t>
  </si>
  <si>
    <t>Сталь. Количество полок не  4 шт. Тип замка ключевой. Не менее 900 * 1800  * 400 мм.</t>
  </si>
  <si>
    <t>Аппарат окрасочный</t>
  </si>
  <si>
    <t>электрический, мощность не менее  1500 Вт</t>
  </si>
  <si>
    <t xml:space="preserve">Мойка металлическая </t>
  </si>
  <si>
    <t>Ванна моечная с решеткой. Каркас: крашенная сталь,уголок</t>
  </si>
  <si>
    <t xml:space="preserve">Оборудование </t>
  </si>
  <si>
    <t>Вешалка напольная</t>
  </si>
  <si>
    <t>Напольная стойка. Не менее 5 крючков, 10 рожков. Сталь с полимерным покрытием</t>
  </si>
  <si>
    <t>РБ</t>
  </si>
  <si>
    <t>Бак для мусора</t>
  </si>
  <si>
    <t>Бак не менее 45 л пластиковый  с крышкой и ручками</t>
  </si>
  <si>
    <t>Рабочее место учащегося</t>
  </si>
  <si>
    <t>Площадь зоны: не менее 42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</si>
  <si>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</si>
  <si>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 xml:space="preserve">Интернет : Подключение к  беспроводному интернету </t>
  </si>
  <si>
    <t>Электричество: Подключения к сети 220 В</t>
  </si>
  <si>
    <t>Контур заземления для электропитания и сети слаботочных подключений :  не требуется</t>
  </si>
  <si>
    <r>
      <t>Покрытие пола: керамическая плитка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42 м2 на всю зону</t>
    </r>
  </si>
  <si>
    <t>Подведение/ отведение ГХВС:не требуется</t>
  </si>
  <si>
    <t>Подведение сжатого воздуха:  не требуется</t>
  </si>
  <si>
    <t xml:space="preserve">Стол-верстак </t>
  </si>
  <si>
    <t xml:space="preserve">Металлический  каркас.   Столешница деревянная.Размер не менее 1300*500*800мм </t>
  </si>
  <si>
    <t xml:space="preserve">шт ( на 1 раб.место) </t>
  </si>
  <si>
    <t>Стул промышленный, регулируемый по высоте.</t>
  </si>
  <si>
    <t>Каркас- сталь
Покрытие - полиуретан</t>
  </si>
  <si>
    <t>Фен строительный</t>
  </si>
  <si>
    <t>Тип пистолетный. Двигатель щеточный. Регулировка температуры  ступенчатая.
Количество насадок в наборе не менее 3, в комплекте аккумулятор.
Рабочая температура 350-550 °С</t>
  </si>
  <si>
    <t>Совок</t>
  </si>
  <si>
    <t>Материал- инструментальная сталь .  Материал ручки -дерево. Длина совка не менее 30 см.</t>
  </si>
  <si>
    <t>Щетка-сметка</t>
  </si>
  <si>
    <t>Щетка-сметка не менее 150 мм, жесткая щетина или синтетическое волокно, деревянная ручка.</t>
  </si>
  <si>
    <t>Площадь зоны: не менее 12 кв.м.</t>
  </si>
  <si>
    <t xml:space="preserve">Электричество: Подключения к сети 220 В </t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</si>
  <si>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12 м2 на всю зону</t>
    </r>
  </si>
  <si>
    <t>Подведение/ отведение ГХВС: не требуется</t>
  </si>
  <si>
    <t>Стол учительский</t>
  </si>
  <si>
    <t>Компьютерный однотумбовый. Не менее 1200*500*700 мм</t>
  </si>
  <si>
    <t xml:space="preserve">Стул учительский компьютерный </t>
  </si>
  <si>
    <t>Кресло оператора . 
Материалы: металл, пластик, ткань, экокожа. Подставка -металлическая.</t>
  </si>
  <si>
    <t xml:space="preserve">Ноутбук </t>
  </si>
  <si>
    <t>Диагональ не менее 15дюймов. Процессор с тактовой частотой не менее 1.1Ггц , не менее 8Гб RAM</t>
  </si>
  <si>
    <t>Операционная система. Офисный пакет , графические редакторы.  Программа по 3D моделированию.    1 Рабочее место - 1 лицензия на пакет программ.</t>
  </si>
  <si>
    <t>ВБ</t>
  </si>
  <si>
    <t xml:space="preserve">Мышь компьютерная </t>
  </si>
  <si>
    <t>Usb-разъём, лазерная</t>
  </si>
  <si>
    <t>Сетевой фильтр</t>
  </si>
  <si>
    <t>Не менее 5 метров, не менее 5 разьемов</t>
  </si>
  <si>
    <t>Wi-Fi точка доступа</t>
  </si>
  <si>
    <t>Двухдиапазонная (2,4Ггц и 5Ггц) Wi-Fi точка доступа. (b/g/n/ac) с поддержкой протокола mesh, poe</t>
  </si>
  <si>
    <t>Коммутатор</t>
  </si>
  <si>
    <t>Коммутатор L2 (не менее 6 пор-тов, поддержка poe)</t>
  </si>
  <si>
    <t>Дисплей</t>
  </si>
  <si>
    <t xml:space="preserve">Не менее 65 дюймов, разрешение не менее 1920х1080, HDMI </t>
  </si>
  <si>
    <t>Провод для подключения дисплея</t>
  </si>
  <si>
    <t> HDMI, Не менее 5м</t>
  </si>
  <si>
    <t>Доска магнитно-маркерная (настенная)</t>
  </si>
  <si>
    <t>Материал металл. Полимерное покрытие пластик. (настенная) Не менее 1000 *1500 мм</t>
  </si>
  <si>
    <t>Аптечка коллективная для оказания первой помощи</t>
  </si>
  <si>
    <t>шт.</t>
  </si>
  <si>
    <t>Огнетушитель пенный.</t>
  </si>
  <si>
    <t>Кулер 19 л (холодная/горячая вода)</t>
  </si>
  <si>
    <t xml:space="preserve">Нагрев и охлаждение
электронное. В комплекте бутыль.  Установка бутыли
верхняя. </t>
  </si>
  <si>
    <t>Пластиковый, с дозатором
крепление на стену.</t>
  </si>
  <si>
    <t>Респиратор</t>
  </si>
  <si>
    <t>Многоразовый. Регулируемый 
Тип лепесток. Наличие клапана.</t>
  </si>
  <si>
    <t>ТБ</t>
  </si>
  <si>
    <t>Стул учительский компьютерный</t>
  </si>
  <si>
    <t>Стол-верстак</t>
  </si>
  <si>
    <t>Шкафы для хранения инструментов и документов металлические</t>
  </si>
  <si>
    <t>Мойка металлическая</t>
  </si>
  <si>
    <t>Шкаф инструментальный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</si>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</sst>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13" borderId="8" xfId="3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3" borderId="18" xfId="3" applyFont="1" applyFill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3" xfId="3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1" fillId="12" borderId="5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10" fillId="12" borderId="39" xfId="0" applyFont="1" applyFill="1" applyBorder="1" applyAlignment="1">
      <alignment horizontal="center" vertical="center"/>
    </xf>
    <xf numFmtId="0" fontId="10" fillId="1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2" fillId="14" borderId="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0" fillId="6" borderId="24" xfId="0" applyFont="1" applyFill="1" applyBorder="1" applyAlignment="1">
      <alignment horizontal="left" vertical="center" wrapText="1"/>
    </xf>
    <xf numFmtId="0" fontId="30" fillId="0" borderId="0" xfId="0" applyFont="1"/>
    <xf numFmtId="0" fontId="30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0" fontId="36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91" t="s">
        <v>173</v>
      </c>
      <c r="B1" s="191"/>
      <c r="C1" s="191"/>
      <c r="D1" s="191"/>
      <c r="E1" s="191"/>
      <c r="F1" s="191"/>
      <c r="G1" s="191"/>
    </row>
    <row r="2" spans="1:7" ht="21" x14ac:dyDescent="0.3">
      <c r="A2" s="21" t="s">
        <v>45</v>
      </c>
      <c r="B2" s="20" t="s">
        <v>46</v>
      </c>
      <c r="C2" s="125" t="s">
        <v>77</v>
      </c>
      <c r="D2" s="125"/>
      <c r="E2" s="125"/>
      <c r="F2" s="125"/>
      <c r="G2" s="125"/>
    </row>
    <row r="3" spans="1:7" ht="18" x14ac:dyDescent="0.35">
      <c r="A3" s="126" t="s">
        <v>47</v>
      </c>
      <c r="B3" s="127"/>
      <c r="C3" s="128">
        <f>D21</f>
        <v>12</v>
      </c>
      <c r="D3" s="128"/>
      <c r="E3" s="128"/>
      <c r="F3" s="128"/>
      <c r="G3" s="128"/>
    </row>
    <row r="4" spans="1:7" ht="50.25" customHeight="1" x14ac:dyDescent="0.3">
      <c r="A4" s="129" t="s">
        <v>48</v>
      </c>
      <c r="B4" s="130"/>
      <c r="C4" s="131" t="s">
        <v>78</v>
      </c>
      <c r="D4" s="131"/>
      <c r="E4" s="131"/>
      <c r="F4" s="131"/>
      <c r="G4" s="131"/>
    </row>
    <row r="5" spans="1:7" ht="14.4" x14ac:dyDescent="0.3">
      <c r="A5" s="123" t="s">
        <v>13</v>
      </c>
      <c r="B5" s="124"/>
      <c r="C5" s="124"/>
      <c r="D5" s="124"/>
      <c r="E5" s="124"/>
      <c r="F5" s="124"/>
      <c r="G5" s="124"/>
    </row>
    <row r="6" spans="1:7" ht="14.4" x14ac:dyDescent="0.3">
      <c r="A6" s="121" t="s">
        <v>49</v>
      </c>
      <c r="B6" s="122"/>
      <c r="C6" s="122"/>
      <c r="D6" s="122"/>
      <c r="E6" s="122"/>
      <c r="F6" s="122"/>
      <c r="G6" s="122"/>
    </row>
    <row r="7" spans="1:7" ht="14.4" x14ac:dyDescent="0.3">
      <c r="A7" s="121" t="s">
        <v>50</v>
      </c>
      <c r="B7" s="122"/>
      <c r="C7" s="122"/>
      <c r="D7" s="122"/>
      <c r="E7" s="122"/>
      <c r="F7" s="122"/>
      <c r="G7" s="122"/>
    </row>
    <row r="8" spans="1:7" ht="14.4" x14ac:dyDescent="0.3">
      <c r="A8" s="121" t="s">
        <v>51</v>
      </c>
      <c r="B8" s="122"/>
      <c r="C8" s="122"/>
      <c r="D8" s="122"/>
      <c r="E8" s="122"/>
      <c r="F8" s="122"/>
      <c r="G8" s="122"/>
    </row>
    <row r="9" spans="1:7" ht="14.4" x14ac:dyDescent="0.3">
      <c r="A9" s="121" t="s">
        <v>52</v>
      </c>
      <c r="B9" s="122"/>
      <c r="C9" s="122"/>
      <c r="D9" s="122"/>
      <c r="E9" s="122"/>
      <c r="F9" s="122"/>
      <c r="G9" s="122"/>
    </row>
    <row r="10" spans="1:7" ht="14.4" x14ac:dyDescent="0.3">
      <c r="A10" s="121" t="s">
        <v>53</v>
      </c>
      <c r="B10" s="122"/>
      <c r="C10" s="122"/>
      <c r="D10" s="122"/>
      <c r="E10" s="122"/>
      <c r="F10" s="122"/>
      <c r="G10" s="122"/>
    </row>
    <row r="11" spans="1:7" ht="14.4" x14ac:dyDescent="0.3">
      <c r="A11" s="121" t="s">
        <v>54</v>
      </c>
      <c r="B11" s="122"/>
      <c r="C11" s="122"/>
      <c r="D11" s="122"/>
      <c r="E11" s="122"/>
      <c r="F11" s="122"/>
      <c r="G11" s="122"/>
    </row>
    <row r="12" spans="1:7" ht="14.4" x14ac:dyDescent="0.3">
      <c r="A12" s="121" t="s">
        <v>55</v>
      </c>
      <c r="B12" s="122"/>
      <c r="C12" s="122"/>
      <c r="D12" s="122"/>
      <c r="E12" s="122"/>
      <c r="F12" s="122"/>
      <c r="G12" s="122"/>
    </row>
    <row r="13" spans="1:7" ht="14.4" x14ac:dyDescent="0.3">
      <c r="A13" s="136" t="s">
        <v>19</v>
      </c>
      <c r="B13" s="137"/>
      <c r="C13" s="137"/>
      <c r="D13" s="137"/>
      <c r="E13" s="137"/>
      <c r="F13" s="137"/>
      <c r="G13" s="137"/>
    </row>
    <row r="14" spans="1:7" ht="17.399999999999999" x14ac:dyDescent="0.3">
      <c r="A14" s="138" t="s">
        <v>12</v>
      </c>
      <c r="B14" s="139"/>
      <c r="C14" s="139"/>
      <c r="D14" s="139"/>
      <c r="E14" s="135"/>
      <c r="F14" s="135"/>
      <c r="G14" s="139"/>
    </row>
    <row r="15" spans="1:7" s="29" customFormat="1" ht="46.8" x14ac:dyDescent="0.3">
      <c r="A15" s="27" t="s">
        <v>0</v>
      </c>
      <c r="B15" s="27" t="s">
        <v>1</v>
      </c>
      <c r="C15" s="25" t="s">
        <v>10</v>
      </c>
      <c r="D15" s="25" t="s">
        <v>2</v>
      </c>
      <c r="E15" s="33"/>
      <c r="F15" s="34"/>
      <c r="G15" s="30" t="s">
        <v>56</v>
      </c>
    </row>
    <row r="16" spans="1:7" s="29" customFormat="1" ht="31.2" x14ac:dyDescent="0.3">
      <c r="A16" s="48">
        <v>1</v>
      </c>
      <c r="B16" s="9" t="s">
        <v>102</v>
      </c>
      <c r="C16" s="22" t="s">
        <v>16</v>
      </c>
      <c r="D16" s="11" t="s">
        <v>11</v>
      </c>
      <c r="E16" s="35"/>
      <c r="F16" s="36"/>
      <c r="G16" s="31">
        <v>1</v>
      </c>
    </row>
    <row r="17" spans="1:7" s="29" customFormat="1" ht="31.2" x14ac:dyDescent="0.3">
      <c r="A17" s="48">
        <v>2</v>
      </c>
      <c r="B17" s="119" t="s">
        <v>97</v>
      </c>
      <c r="C17" s="47" t="s">
        <v>16</v>
      </c>
      <c r="D17" s="26" t="s">
        <v>11</v>
      </c>
      <c r="E17" s="35"/>
      <c r="F17" s="36"/>
      <c r="G17" s="31">
        <v>1</v>
      </c>
    </row>
    <row r="18" spans="1:7" ht="31.2" x14ac:dyDescent="0.3">
      <c r="A18" s="48">
        <v>3</v>
      </c>
      <c r="B18" s="12" t="s">
        <v>40</v>
      </c>
      <c r="C18" s="47" t="s">
        <v>16</v>
      </c>
      <c r="D18" s="11" t="s">
        <v>5</v>
      </c>
      <c r="E18" s="35"/>
      <c r="F18" s="36"/>
      <c r="G18" s="31">
        <v>1</v>
      </c>
    </row>
    <row r="19" spans="1:7" ht="31.2" x14ac:dyDescent="0.3">
      <c r="A19" s="48">
        <v>4</v>
      </c>
      <c r="B19" s="120" t="s">
        <v>28</v>
      </c>
      <c r="C19" s="47" t="s">
        <v>16</v>
      </c>
      <c r="D19" s="11" t="s">
        <v>5</v>
      </c>
      <c r="E19" s="35"/>
      <c r="F19" s="36"/>
      <c r="G19" s="31">
        <v>1</v>
      </c>
    </row>
    <row r="20" spans="1:7" ht="17.399999999999999" x14ac:dyDescent="0.3">
      <c r="A20" s="143" t="s">
        <v>72</v>
      </c>
      <c r="B20" s="144"/>
      <c r="C20" s="144"/>
      <c r="D20" s="145">
        <v>1</v>
      </c>
      <c r="E20" s="145"/>
      <c r="F20" s="145"/>
      <c r="G20" s="145"/>
    </row>
    <row r="21" spans="1:7" x14ac:dyDescent="0.3">
      <c r="A21" s="140" t="s">
        <v>17</v>
      </c>
      <c r="B21" s="141"/>
      <c r="C21" s="141"/>
      <c r="D21" s="142">
        <v>12</v>
      </c>
      <c r="E21" s="142"/>
      <c r="F21" s="142"/>
      <c r="G21" s="142"/>
    </row>
    <row r="22" spans="1:7" s="29" customFormat="1" ht="46.8" x14ac:dyDescent="0.3">
      <c r="A22" s="27" t="s">
        <v>0</v>
      </c>
      <c r="B22" s="27" t="s">
        <v>1</v>
      </c>
      <c r="C22" s="27" t="s">
        <v>10</v>
      </c>
      <c r="D22" s="27" t="s">
        <v>2</v>
      </c>
      <c r="E22" s="27" t="s">
        <v>57</v>
      </c>
      <c r="F22" s="27" t="s">
        <v>58</v>
      </c>
      <c r="G22" s="27" t="s">
        <v>56</v>
      </c>
    </row>
    <row r="23" spans="1:7" s="29" customFormat="1" ht="31.2" x14ac:dyDescent="0.3">
      <c r="A23" s="48">
        <v>1</v>
      </c>
      <c r="B23" s="9" t="s">
        <v>168</v>
      </c>
      <c r="C23" s="10" t="s">
        <v>16</v>
      </c>
      <c r="D23" s="11" t="s">
        <v>7</v>
      </c>
      <c r="E23" s="31">
        <v>1</v>
      </c>
      <c r="F23" s="31" t="s">
        <v>71</v>
      </c>
      <c r="G23" s="31">
        <f>$D$21*E23/IF(F23="на 1 р.м.",1,IF(F23="на 2 р.м.",2,#VALUE!))</f>
        <v>6</v>
      </c>
    </row>
    <row r="24" spans="1:7" s="29" customFormat="1" ht="31.2" x14ac:dyDescent="0.3">
      <c r="A24" s="48">
        <v>2</v>
      </c>
      <c r="B24" s="9" t="s">
        <v>124</v>
      </c>
      <c r="C24" s="10" t="s">
        <v>16</v>
      </c>
      <c r="D24" s="11" t="s">
        <v>7</v>
      </c>
      <c r="E24" s="31">
        <v>1</v>
      </c>
      <c r="F24" s="31" t="s">
        <v>59</v>
      </c>
      <c r="G24" s="31">
        <f>$D$21*E24/IF(F24="на 1 р.м.",1,IF(F24="на 2 р.м.",2,#VALUE!))</f>
        <v>12</v>
      </c>
    </row>
    <row r="25" spans="1:7" ht="31.2" x14ac:dyDescent="0.3">
      <c r="A25" s="48">
        <v>3</v>
      </c>
      <c r="B25" s="9" t="s">
        <v>128</v>
      </c>
      <c r="C25" s="10" t="s">
        <v>16</v>
      </c>
      <c r="D25" s="11" t="s">
        <v>11</v>
      </c>
      <c r="E25" s="31">
        <v>1</v>
      </c>
      <c r="F25" s="31" t="s">
        <v>59</v>
      </c>
      <c r="G25" s="31">
        <f t="shared" ref="G25:G27" si="0">$D$21*E25/IF(F25="на 1 р.м.",1,IF(F25="на 2 р.м.",2,#VALUE!))</f>
        <v>12</v>
      </c>
    </row>
    <row r="26" spans="1:7" ht="31.2" x14ac:dyDescent="0.3">
      <c r="A26" s="48">
        <v>4</v>
      </c>
      <c r="B26" s="9" t="s">
        <v>126</v>
      </c>
      <c r="C26" s="10" t="s">
        <v>16</v>
      </c>
      <c r="D26" s="11" t="s">
        <v>11</v>
      </c>
      <c r="E26" s="31">
        <v>1</v>
      </c>
      <c r="F26" s="31" t="s">
        <v>59</v>
      </c>
      <c r="G26" s="31">
        <f t="shared" si="0"/>
        <v>12</v>
      </c>
    </row>
    <row r="27" spans="1:7" ht="31.2" x14ac:dyDescent="0.3">
      <c r="A27" s="48">
        <v>5</v>
      </c>
      <c r="B27" s="9" t="s">
        <v>130</v>
      </c>
      <c r="C27" s="10" t="s">
        <v>16</v>
      </c>
      <c r="D27" s="11" t="s">
        <v>11</v>
      </c>
      <c r="E27" s="31">
        <v>1</v>
      </c>
      <c r="F27" s="31" t="s">
        <v>59</v>
      </c>
      <c r="G27" s="31">
        <f t="shared" si="0"/>
        <v>12</v>
      </c>
    </row>
    <row r="28" spans="1:7" ht="17.399999999999999" x14ac:dyDescent="0.3">
      <c r="A28" s="132" t="s">
        <v>15</v>
      </c>
      <c r="B28" s="133"/>
      <c r="C28" s="133"/>
      <c r="D28" s="133"/>
      <c r="E28" s="134"/>
      <c r="F28" s="134"/>
      <c r="G28" s="133"/>
    </row>
    <row r="29" spans="1:7" ht="46.8" x14ac:dyDescent="0.3">
      <c r="A29" s="27" t="s">
        <v>0</v>
      </c>
      <c r="B29" s="27" t="s">
        <v>1</v>
      </c>
      <c r="C29" s="25" t="s">
        <v>10</v>
      </c>
      <c r="D29" s="25" t="s">
        <v>2</v>
      </c>
      <c r="E29" s="33"/>
      <c r="F29" s="34"/>
      <c r="G29" s="30" t="s">
        <v>56</v>
      </c>
    </row>
    <row r="30" spans="1:7" s="29" customFormat="1" ht="31.2" x14ac:dyDescent="0.3">
      <c r="A30" s="51">
        <v>1</v>
      </c>
      <c r="B30" s="12" t="s">
        <v>42</v>
      </c>
      <c r="C30" s="10" t="s">
        <v>16</v>
      </c>
      <c r="D30" s="18" t="s">
        <v>5</v>
      </c>
      <c r="E30" s="37"/>
      <c r="F30" s="38"/>
      <c r="G30" s="19">
        <v>1</v>
      </c>
    </row>
    <row r="31" spans="1:7" s="29" customFormat="1" ht="31.2" x14ac:dyDescent="0.3">
      <c r="A31" s="51">
        <v>2</v>
      </c>
      <c r="B31" s="9" t="s">
        <v>41</v>
      </c>
      <c r="C31" s="10" t="s">
        <v>16</v>
      </c>
      <c r="D31" s="18" t="s">
        <v>7</v>
      </c>
      <c r="E31" s="37"/>
      <c r="F31" s="38"/>
      <c r="G31" s="19">
        <v>1</v>
      </c>
    </row>
    <row r="32" spans="1:7" s="29" customFormat="1" ht="31.2" x14ac:dyDescent="0.3">
      <c r="A32" s="51">
        <v>3</v>
      </c>
      <c r="B32" s="9" t="s">
        <v>24</v>
      </c>
      <c r="C32" s="10" t="s">
        <v>16</v>
      </c>
      <c r="D32" s="18" t="s">
        <v>7</v>
      </c>
      <c r="E32" s="39"/>
      <c r="F32" s="40"/>
      <c r="G32" s="19">
        <v>1</v>
      </c>
    </row>
    <row r="33" spans="1:7" s="29" customFormat="1" ht="17.399999999999999" x14ac:dyDescent="0.3">
      <c r="A33" s="132" t="s">
        <v>14</v>
      </c>
      <c r="B33" s="133"/>
      <c r="C33" s="133"/>
      <c r="D33" s="133"/>
      <c r="E33" s="135"/>
      <c r="F33" s="135"/>
      <c r="G33" s="133"/>
    </row>
    <row r="34" spans="1:7" s="29" customFormat="1" ht="46.8" x14ac:dyDescent="0.3">
      <c r="A34" s="27" t="s">
        <v>0</v>
      </c>
      <c r="B34" s="27" t="s">
        <v>1</v>
      </c>
      <c r="C34" s="25" t="s">
        <v>10</v>
      </c>
      <c r="D34" s="25" t="s">
        <v>2</v>
      </c>
      <c r="E34" s="33"/>
      <c r="F34" s="34"/>
      <c r="G34" s="30" t="s">
        <v>56</v>
      </c>
    </row>
    <row r="35" spans="1:7" ht="31.2" x14ac:dyDescent="0.3">
      <c r="A35" s="51">
        <v>1</v>
      </c>
      <c r="B35" s="12" t="s">
        <v>20</v>
      </c>
      <c r="C35" s="22" t="s">
        <v>16</v>
      </c>
      <c r="D35" s="28" t="s">
        <v>9</v>
      </c>
      <c r="E35" s="35"/>
      <c r="F35" s="36"/>
      <c r="G35" s="32">
        <v>1</v>
      </c>
    </row>
    <row r="36" spans="1:7" s="29" customFormat="1" ht="31.2" x14ac:dyDescent="0.3">
      <c r="A36" s="51">
        <v>2</v>
      </c>
      <c r="B36" s="9" t="s">
        <v>23</v>
      </c>
      <c r="C36" s="22" t="s">
        <v>16</v>
      </c>
      <c r="D36" s="28" t="s">
        <v>9</v>
      </c>
      <c r="E36" s="35"/>
      <c r="F36" s="36"/>
      <c r="G36" s="32">
        <v>1</v>
      </c>
    </row>
    <row r="37" spans="1:7" s="29" customFormat="1" ht="31.2" x14ac:dyDescent="0.3">
      <c r="A37" s="51">
        <v>3</v>
      </c>
      <c r="B37" s="23" t="s">
        <v>36</v>
      </c>
      <c r="C37" s="22" t="s">
        <v>16</v>
      </c>
      <c r="D37" s="18" t="s">
        <v>32</v>
      </c>
      <c r="E37" s="35"/>
      <c r="F37" s="36"/>
      <c r="G37" s="19">
        <f>$C$3</f>
        <v>12</v>
      </c>
    </row>
    <row r="38" spans="1:7" s="29" customFormat="1" ht="31.2" x14ac:dyDescent="0.3">
      <c r="A38" s="51">
        <v>4</v>
      </c>
      <c r="B38" s="12" t="s">
        <v>21</v>
      </c>
      <c r="C38" s="22" t="s">
        <v>16</v>
      </c>
      <c r="D38" s="28" t="s">
        <v>9</v>
      </c>
      <c r="E38" s="41"/>
      <c r="F38" s="42"/>
      <c r="G38" s="32">
        <v>1</v>
      </c>
    </row>
    <row r="39" spans="1:7" s="29" customFormat="1" ht="31.2" x14ac:dyDescent="0.3">
      <c r="A39" s="51">
        <v>5</v>
      </c>
      <c r="B39" s="24" t="s">
        <v>39</v>
      </c>
      <c r="C39" s="22" t="s">
        <v>16</v>
      </c>
      <c r="D39" s="18" t="s">
        <v>32</v>
      </c>
      <c r="E39" s="41"/>
      <c r="F39" s="42"/>
      <c r="G39" s="19">
        <f>$C$3</f>
        <v>12</v>
      </c>
    </row>
    <row r="40" spans="1:7" ht="31.2" x14ac:dyDescent="0.3">
      <c r="A40" s="51">
        <v>6</v>
      </c>
      <c r="B40" s="9" t="s">
        <v>22</v>
      </c>
      <c r="C40" s="22" t="s">
        <v>16</v>
      </c>
      <c r="D40" s="28" t="s">
        <v>9</v>
      </c>
      <c r="E40" s="43"/>
      <c r="F40" s="44"/>
      <c r="G40" s="32">
        <v>1</v>
      </c>
    </row>
    <row r="41" spans="1:7" s="29" customFormat="1" x14ac:dyDescent="0.3">
      <c r="A41" s="1"/>
      <c r="B41"/>
      <c r="C41"/>
    </row>
    <row r="42" spans="1:7" s="29" customFormat="1" x14ac:dyDescent="0.3">
      <c r="A42" s="1"/>
      <c r="B42"/>
      <c r="C42"/>
    </row>
    <row r="43" spans="1:7" s="29" customFormat="1" x14ac:dyDescent="0.3">
      <c r="A43" s="1"/>
      <c r="B43"/>
      <c r="C43"/>
    </row>
    <row r="44" spans="1:7" s="29" customFormat="1" x14ac:dyDescent="0.3">
      <c r="A44" s="1"/>
      <c r="B44"/>
      <c r="C44"/>
    </row>
    <row r="45" spans="1:7" s="29" customFormat="1" x14ac:dyDescent="0.3">
      <c r="A45" s="1"/>
      <c r="B45"/>
      <c r="C45"/>
    </row>
    <row r="46" spans="1:7" s="29" customFormat="1" x14ac:dyDescent="0.3">
      <c r="A46" s="1"/>
      <c r="B46"/>
      <c r="C46"/>
    </row>
    <row r="47" spans="1:7" s="29" customFormat="1" x14ac:dyDescent="0.3">
      <c r="A47" s="1"/>
      <c r="B47"/>
      <c r="C47"/>
    </row>
  </sheetData>
  <sortState xmlns:xlrd2="http://schemas.microsoft.com/office/spreadsheetml/2017/richdata2" ref="B16:D19">
    <sortCondition ref="B16:B19"/>
  </sortState>
  <mergeCells count="22">
    <mergeCell ref="A1:G1"/>
    <mergeCell ref="A28:G28"/>
    <mergeCell ref="A33:G33"/>
    <mergeCell ref="A13:G13"/>
    <mergeCell ref="A14:G14"/>
    <mergeCell ref="A21:C21"/>
    <mergeCell ref="D21:G21"/>
    <mergeCell ref="A20:C20"/>
    <mergeCell ref="D20:G2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0">
    <cfRule type="cellIs" dxfId="124" priority="53" operator="equal">
      <formula>"Аппаратный тренажер "</formula>
    </cfRule>
  </conditionalFormatting>
  <conditionalFormatting sqref="D16:D17">
    <cfRule type="cellIs" dxfId="123" priority="29" operator="equal">
      <formula>"Техника безопасности"</formula>
    </cfRule>
    <cfRule type="cellIs" dxfId="122" priority="30" operator="equal">
      <formula>"Охрана труда"</formula>
    </cfRule>
    <cfRule type="endsWith" dxfId="121" priority="31" operator="endsWith" text="Оборудование">
      <formula>RIGHT(D16,LEN("Оборудование"))="Оборудование"</formula>
    </cfRule>
    <cfRule type="containsText" dxfId="120" priority="32" operator="containsText" text="Программное обеспечение">
      <formula>NOT(ISERROR(SEARCH("Программное обеспечение",D16)))</formula>
    </cfRule>
    <cfRule type="endsWith" dxfId="119" priority="33" operator="endsWith" text="Оборудование IT">
      <formula>RIGHT(D16,LEN("Оборудование IT"))="Оборудование IT"</formula>
    </cfRule>
    <cfRule type="containsText" dxfId="118" priority="34" operator="containsText" text="Мебель">
      <formula>NOT(ISERROR(SEARCH("Мебель",D16)))</formula>
    </cfRule>
  </conditionalFormatting>
  <conditionalFormatting sqref="D18:D19">
    <cfRule type="expression" dxfId="117" priority="8">
      <formula>EXACT("Учебные пособия",D18)</formula>
    </cfRule>
    <cfRule type="expression" dxfId="116" priority="9">
      <formula>EXACT("Техника безопасности",D18)</formula>
    </cfRule>
    <cfRule type="expression" dxfId="115" priority="10">
      <formula>EXACT("Охрана труда",D18)</formula>
    </cfRule>
    <cfRule type="expression" dxfId="114" priority="11">
      <formula>EXACT("Программное обеспечение",D18)</formula>
    </cfRule>
    <cfRule type="expression" dxfId="113" priority="12">
      <formula>EXACT("Оборудование IT",D18)</formula>
    </cfRule>
    <cfRule type="expression" dxfId="112" priority="13">
      <formula>EXACT("Мебель",D18)</formula>
    </cfRule>
    <cfRule type="expression" dxfId="111" priority="14">
      <formula>EXACT("Оборудование",D18)</formula>
    </cfRule>
  </conditionalFormatting>
  <conditionalFormatting sqref="D23:D24">
    <cfRule type="cellIs" dxfId="110" priority="19" operator="equal">
      <formula>"Техника безопасности"</formula>
    </cfRule>
    <cfRule type="cellIs" dxfId="109" priority="20" operator="equal">
      <formula>"Охрана труда"</formula>
    </cfRule>
    <cfRule type="endsWith" dxfId="108" priority="21" operator="endsWith" text="Оборудование">
      <formula>RIGHT(D23,LEN("Оборудование"))="Оборудование"</formula>
    </cfRule>
    <cfRule type="containsText" dxfId="107" priority="22" operator="containsText" text="Программное обеспечение">
      <formula>NOT(ISERROR(SEARCH("Программное обеспечение",D23)))</formula>
    </cfRule>
    <cfRule type="endsWith" dxfId="106" priority="23" operator="endsWith" text="Оборудование IT">
      <formula>RIGHT(D23,LEN("Оборудование IT"))="Оборудование IT"</formula>
    </cfRule>
    <cfRule type="containsText" dxfId="105" priority="24" operator="containsText" text="Мебель">
      <formula>NOT(ISERROR(SEARCH("Мебель",D23)))</formula>
    </cfRule>
  </conditionalFormatting>
  <conditionalFormatting sqref="D25:D27">
    <cfRule type="expression" dxfId="104" priority="1">
      <formula>EXACT("Учебные пособия",D25)</formula>
    </cfRule>
    <cfRule type="expression" dxfId="103" priority="2">
      <formula>EXACT("Техника безопасности",D25)</formula>
    </cfRule>
    <cfRule type="expression" dxfId="102" priority="3">
      <formula>EXACT("Охрана труда",D25)</formula>
    </cfRule>
    <cfRule type="expression" dxfId="101" priority="4">
      <formula>EXACT("Программное обеспечение",D25)</formula>
    </cfRule>
    <cfRule type="expression" dxfId="100" priority="5">
      <formula>EXACT("Оборудование IT",D25)</formula>
    </cfRule>
    <cfRule type="expression" dxfId="99" priority="6">
      <formula>EXACT("Мебель",D25)</formula>
    </cfRule>
    <cfRule type="expression" dxfId="98" priority="7">
      <formula>EXACT("Оборудование",D25)</formula>
    </cfRule>
  </conditionalFormatting>
  <conditionalFormatting sqref="D30:D32">
    <cfRule type="cellIs" dxfId="97" priority="41" operator="equal">
      <formula>"Техника безопасности"</formula>
    </cfRule>
    <cfRule type="cellIs" dxfId="96" priority="42" operator="equal">
      <formula>"Охрана труда"</formula>
    </cfRule>
    <cfRule type="endsWith" dxfId="95" priority="43" operator="endsWith" text="Оборудование">
      <formula>RIGHT(D30,LEN("Оборудование"))="Оборудование"</formula>
    </cfRule>
    <cfRule type="containsText" dxfId="94" priority="44" operator="containsText" text="Программное обеспечение">
      <formula>NOT(ISERROR(SEARCH("Программное обеспечение",D30)))</formula>
    </cfRule>
    <cfRule type="endsWith" dxfId="93" priority="45" operator="endsWith" text="Оборудование IT">
      <formula>RIGHT(D30,LEN("Оборудование IT"))="Оборудование IT"</formula>
    </cfRule>
    <cfRule type="containsText" dxfId="92" priority="46" operator="containsText" text="Мебель">
      <formula>NOT(ISERROR(SEARCH("Мебель",D30)))</formula>
    </cfRule>
  </conditionalFormatting>
  <conditionalFormatting sqref="D35:D40">
    <cfRule type="cellIs" dxfId="91" priority="47" operator="equal">
      <formula>"Техника безопасности"</formula>
    </cfRule>
    <cfRule type="cellIs" dxfId="90" priority="48" operator="equal">
      <formula>"Охрана труда"</formula>
    </cfRule>
    <cfRule type="endsWith" dxfId="89" priority="49" operator="endsWith" text="Оборудование">
      <formula>RIGHT(D35,LEN("Оборудование"))="Оборудование"</formula>
    </cfRule>
    <cfRule type="containsText" dxfId="88" priority="50" operator="containsText" text="Программное обеспечение">
      <formula>NOT(ISERROR(SEARCH("Программное обеспечение",D35)))</formula>
    </cfRule>
    <cfRule type="endsWith" dxfId="87" priority="51" operator="endsWith" text="Оборудование IT">
      <formula>RIGHT(D35,LEN("Оборудование IT"))="Оборудование IT"</formula>
    </cfRule>
  </conditionalFormatting>
  <conditionalFormatting sqref="D39:D40">
    <cfRule type="containsText" dxfId="86" priority="52" operator="containsText" text="Мебель">
      <formula>NOT(ISERROR(SEARCH("Мебель",D39)))</formula>
    </cfRule>
  </conditionalFormatting>
  <dataValidations count="2">
    <dataValidation type="list" allowBlank="1" showInputMessage="1" showErrorMessage="1" sqref="F23:F27" xr:uid="{860AB650-7BE1-4DA1-902C-ACE91A8B4EA4}">
      <formula1>"на 1 р.м.,на 2 р.м."</formula1>
    </dataValidation>
    <dataValidation allowBlank="1" showErrorMessage="1" sqref="D20 B2:C19 B2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D35:D1048576 D16:D19 D30:D33 D3 D23:D28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56</v>
      </c>
    </row>
    <row r="2" spans="1:5" ht="21" x14ac:dyDescent="0.3">
      <c r="A2" s="146" t="s">
        <v>7</v>
      </c>
      <c r="B2" s="146"/>
      <c r="C2" s="146"/>
      <c r="D2" s="146"/>
      <c r="E2" s="146"/>
    </row>
    <row r="3" spans="1:5" s="29" customFormat="1" ht="31.2" x14ac:dyDescent="0.3">
      <c r="A3" s="49">
        <v>1</v>
      </c>
      <c r="B3" s="12" t="s">
        <v>31</v>
      </c>
      <c r="C3" s="50" t="s">
        <v>16</v>
      </c>
      <c r="D3" s="11" t="s">
        <v>7</v>
      </c>
      <c r="E3" s="52">
        <v>1</v>
      </c>
    </row>
    <row r="4" spans="1:5" s="29" customFormat="1" ht="31.2" x14ac:dyDescent="0.3">
      <c r="A4" s="49">
        <v>2</v>
      </c>
      <c r="B4" s="12" t="s">
        <v>30</v>
      </c>
      <c r="C4" s="50" t="s">
        <v>16</v>
      </c>
      <c r="D4" s="11" t="s">
        <v>7</v>
      </c>
      <c r="E4" s="52">
        <v>1</v>
      </c>
    </row>
    <row r="5" spans="1:5" s="29" customFormat="1" ht="31.2" x14ac:dyDescent="0.3">
      <c r="A5" s="48">
        <v>3</v>
      </c>
      <c r="B5" s="53" t="s">
        <v>67</v>
      </c>
      <c r="C5" s="22" t="s">
        <v>16</v>
      </c>
      <c r="D5" s="11" t="s">
        <v>7</v>
      </c>
      <c r="E5" s="54">
        <v>1</v>
      </c>
    </row>
    <row r="6" spans="1:5" s="29" customFormat="1" ht="31.2" x14ac:dyDescent="0.3">
      <c r="A6" s="49">
        <v>4</v>
      </c>
      <c r="B6" s="55" t="s">
        <v>38</v>
      </c>
      <c r="C6" s="50" t="s">
        <v>16</v>
      </c>
      <c r="D6" s="11" t="s">
        <v>7</v>
      </c>
      <c r="E6" s="52">
        <v>1</v>
      </c>
    </row>
    <row r="7" spans="1:5" s="29" customFormat="1" ht="31.2" x14ac:dyDescent="0.3">
      <c r="A7" s="49">
        <v>5</v>
      </c>
      <c r="B7" s="56" t="s">
        <v>35</v>
      </c>
      <c r="C7" s="50" t="s">
        <v>16</v>
      </c>
      <c r="D7" s="11" t="s">
        <v>7</v>
      </c>
      <c r="E7" s="57">
        <v>1</v>
      </c>
    </row>
    <row r="8" spans="1:5" s="29" customFormat="1" ht="31.2" x14ac:dyDescent="0.3">
      <c r="A8" s="48">
        <v>6</v>
      </c>
      <c r="B8" s="12" t="s">
        <v>62</v>
      </c>
      <c r="C8" s="50" t="s">
        <v>16</v>
      </c>
      <c r="D8" s="11" t="s">
        <v>7</v>
      </c>
      <c r="E8" s="57">
        <v>1</v>
      </c>
    </row>
    <row r="9" spans="1:5" s="29" customFormat="1" ht="31.2" x14ac:dyDescent="0.3">
      <c r="A9" s="49">
        <v>7</v>
      </c>
      <c r="B9" s="12" t="s">
        <v>61</v>
      </c>
      <c r="C9" s="50" t="s">
        <v>16</v>
      </c>
      <c r="D9" s="11" t="s">
        <v>7</v>
      </c>
      <c r="E9" s="57">
        <v>1</v>
      </c>
    </row>
    <row r="10" spans="1:5" ht="15.6" x14ac:dyDescent="0.3">
      <c r="B10" s="9" t="s">
        <v>107</v>
      </c>
      <c r="C10" s="109"/>
      <c r="D10" s="11" t="s">
        <v>7</v>
      </c>
    </row>
    <row r="11" spans="1:5" ht="15.6" x14ac:dyDescent="0.3">
      <c r="B11" s="9" t="s">
        <v>171</v>
      </c>
      <c r="C11" s="109"/>
      <c r="D11" s="11" t="s">
        <v>7</v>
      </c>
    </row>
    <row r="12" spans="1:5" ht="21" x14ac:dyDescent="0.3">
      <c r="A12" s="146" t="s">
        <v>5</v>
      </c>
      <c r="B12" s="146"/>
      <c r="C12" s="146"/>
      <c r="D12" s="146"/>
      <c r="E12" s="146"/>
    </row>
    <row r="13" spans="1:5" s="29" customFormat="1" ht="31.2" x14ac:dyDescent="0.3">
      <c r="A13" s="49">
        <v>1</v>
      </c>
      <c r="B13" s="58" t="s">
        <v>26</v>
      </c>
      <c r="C13" s="50" t="s">
        <v>16</v>
      </c>
      <c r="D13" s="11" t="s">
        <v>5</v>
      </c>
      <c r="E13" s="59">
        <v>1</v>
      </c>
    </row>
    <row r="14" spans="1:5" s="29" customFormat="1" ht="31.2" x14ac:dyDescent="0.3">
      <c r="A14" s="49">
        <v>2</v>
      </c>
      <c r="B14" s="13" t="s">
        <v>25</v>
      </c>
      <c r="C14" s="50" t="s">
        <v>16</v>
      </c>
      <c r="D14" s="11" t="s">
        <v>5</v>
      </c>
      <c r="E14" s="59">
        <v>1</v>
      </c>
    </row>
    <row r="15" spans="1:5" s="29" customFormat="1" ht="31.2" x14ac:dyDescent="0.3">
      <c r="A15" s="49">
        <v>3</v>
      </c>
      <c r="B15" s="13" t="s">
        <v>42</v>
      </c>
      <c r="C15" s="14" t="s">
        <v>16</v>
      </c>
      <c r="D15" s="11" t="s">
        <v>5</v>
      </c>
      <c r="E15" s="59">
        <v>1</v>
      </c>
    </row>
    <row r="16" spans="1:5" s="29" customFormat="1" ht="31.2" x14ac:dyDescent="0.3">
      <c r="A16" s="49">
        <v>4</v>
      </c>
      <c r="B16" s="58" t="s">
        <v>28</v>
      </c>
      <c r="C16" s="50" t="s">
        <v>16</v>
      </c>
      <c r="D16" s="11" t="s">
        <v>5</v>
      </c>
      <c r="E16" s="59">
        <v>1</v>
      </c>
    </row>
    <row r="17" spans="1:5" s="29" customFormat="1" ht="31.2" x14ac:dyDescent="0.3">
      <c r="A17" s="49">
        <v>5</v>
      </c>
      <c r="B17" s="13" t="s">
        <v>29</v>
      </c>
      <c r="C17" s="50" t="s">
        <v>16</v>
      </c>
      <c r="D17" s="11" t="s">
        <v>5</v>
      </c>
      <c r="E17" s="59">
        <v>1</v>
      </c>
    </row>
    <row r="18" spans="1:5" s="29" customFormat="1" ht="31.2" x14ac:dyDescent="0.3">
      <c r="A18" s="49">
        <v>6</v>
      </c>
      <c r="B18" s="9" t="s">
        <v>27</v>
      </c>
      <c r="C18" s="22" t="s">
        <v>16</v>
      </c>
      <c r="D18" s="11" t="s">
        <v>5</v>
      </c>
      <c r="E18" s="59">
        <v>1</v>
      </c>
    </row>
    <row r="19" spans="1:5" s="29" customFormat="1" ht="31.2" x14ac:dyDescent="0.3">
      <c r="A19" s="49">
        <v>7</v>
      </c>
      <c r="B19" s="23" t="s">
        <v>44</v>
      </c>
      <c r="C19" s="22" t="s">
        <v>16</v>
      </c>
      <c r="D19" s="11" t="s">
        <v>5</v>
      </c>
      <c r="E19" s="59">
        <v>1</v>
      </c>
    </row>
    <row r="20" spans="1:5" s="29" customFormat="1" ht="31.2" x14ac:dyDescent="0.3">
      <c r="A20" s="49">
        <v>8</v>
      </c>
      <c r="B20" s="23" t="s">
        <v>43</v>
      </c>
      <c r="C20" s="50" t="s">
        <v>16</v>
      </c>
      <c r="D20" s="11" t="s">
        <v>11</v>
      </c>
      <c r="E20" s="59">
        <v>1</v>
      </c>
    </row>
    <row r="21" spans="1:5" s="29" customFormat="1" ht="62.4" x14ac:dyDescent="0.3">
      <c r="A21" s="49">
        <v>9</v>
      </c>
      <c r="B21" s="13" t="s">
        <v>60</v>
      </c>
      <c r="C21" s="50" t="s">
        <v>68</v>
      </c>
      <c r="D21" s="11" t="s">
        <v>5</v>
      </c>
      <c r="E21" s="52">
        <v>1</v>
      </c>
    </row>
    <row r="22" spans="1:5" ht="21" x14ac:dyDescent="0.3">
      <c r="A22" s="147" t="s">
        <v>11</v>
      </c>
      <c r="B22" s="148"/>
      <c r="C22" s="148"/>
      <c r="D22" s="148"/>
      <c r="E22" s="149"/>
    </row>
    <row r="23" spans="1:5" s="29" customFormat="1" ht="31.2" x14ac:dyDescent="0.3">
      <c r="A23" s="60">
        <v>1</v>
      </c>
      <c r="B23" s="9" t="s">
        <v>110</v>
      </c>
      <c r="C23" s="50" t="s">
        <v>16</v>
      </c>
      <c r="D23" s="11" t="s">
        <v>11</v>
      </c>
      <c r="E23" s="59">
        <v>1</v>
      </c>
    </row>
    <row r="24" spans="1:5" s="29" customFormat="1" ht="31.2" x14ac:dyDescent="0.3">
      <c r="A24" s="60">
        <v>2</v>
      </c>
      <c r="B24" s="9" t="s">
        <v>170</v>
      </c>
      <c r="C24" s="50" t="s">
        <v>16</v>
      </c>
      <c r="D24" s="11" t="s">
        <v>11</v>
      </c>
      <c r="E24" s="59">
        <v>1</v>
      </c>
    </row>
    <row r="25" spans="1:5" s="29" customFormat="1" ht="15.6" x14ac:dyDescent="0.3">
      <c r="A25"/>
      <c r="B25" s="8"/>
      <c r="C25"/>
      <c r="D25" s="4"/>
      <c r="E25"/>
    </row>
    <row r="27" spans="1:5" s="29" customFormat="1" ht="15.6" x14ac:dyDescent="0.3">
      <c r="A27"/>
      <c r="B27" s="8"/>
      <c r="C27"/>
      <c r="D27" s="4"/>
      <c r="E27"/>
    </row>
    <row r="28" spans="1:5" s="29" customFormat="1" ht="15.6" x14ac:dyDescent="0.3">
      <c r="A28"/>
      <c r="B28" s="8"/>
      <c r="C28"/>
      <c r="D28" s="4"/>
      <c r="E28"/>
    </row>
  </sheetData>
  <sortState xmlns:xlrd2="http://schemas.microsoft.com/office/spreadsheetml/2017/richdata2" ref="B3:D9">
    <sortCondition ref="B3:B9"/>
  </sortState>
  <mergeCells count="3">
    <mergeCell ref="A2:E2"/>
    <mergeCell ref="A12:E12"/>
    <mergeCell ref="A22:E22"/>
  </mergeCells>
  <conditionalFormatting sqref="D1:D2">
    <cfRule type="endsWith" dxfId="85" priority="73" operator="endsWith" text="Оборудование">
      <formula>RIGHT(D1,LEN("Оборудование"))="Оборудование"</formula>
    </cfRule>
    <cfRule type="containsText" dxfId="84" priority="74" operator="containsText" text="Программное обеспечение">
      <formula>NOT(ISERROR(SEARCH("Программное обеспечение",D1)))</formula>
    </cfRule>
    <cfRule type="endsWith" dxfId="83" priority="75" operator="endsWith" text="Оборудование IT">
      <formula>RIGHT(D1,LEN("Оборудование IT"))="Оборудование IT"</formula>
    </cfRule>
    <cfRule type="containsText" dxfId="82" priority="76" operator="containsText" text="Мебель">
      <formula>NOT(ISERROR(SEARCH("Мебель",D1)))</formula>
    </cfRule>
  </conditionalFormatting>
  <conditionalFormatting sqref="D3:D11">
    <cfRule type="expression" dxfId="81" priority="15">
      <formula>EXACT("Учебные пособия",D3)</formula>
    </cfRule>
    <cfRule type="expression" dxfId="80" priority="16">
      <formula>EXACT("Техника безопасности",D3)</formula>
    </cfRule>
    <cfRule type="expression" dxfId="79" priority="17">
      <formula>EXACT("Охрана труда",D3)</formula>
    </cfRule>
    <cfRule type="expression" dxfId="78" priority="18">
      <formula>EXACT("Программное обеспечение",D3)</formula>
    </cfRule>
    <cfRule type="expression" dxfId="77" priority="19">
      <formula>EXACT("Оборудование IT",D3)</formula>
    </cfRule>
    <cfRule type="expression" dxfId="76" priority="20">
      <formula>EXACT("Мебель",D3)</formula>
    </cfRule>
    <cfRule type="expression" dxfId="75" priority="21">
      <formula>EXACT("Оборудование",D3)</formula>
    </cfRule>
  </conditionalFormatting>
  <conditionalFormatting sqref="D12">
    <cfRule type="endsWith" dxfId="74" priority="160" operator="endsWith" text="Оборудование">
      <formula>RIGHT(D12,LEN("Оборудование"))="Оборудование"</formula>
    </cfRule>
    <cfRule type="containsText" dxfId="73" priority="161" operator="containsText" text="Программное обеспечение">
      <formula>NOT(ISERROR(SEARCH("Программное обеспечение",D12)))</formula>
    </cfRule>
    <cfRule type="endsWith" dxfId="72" priority="162" operator="endsWith" text="Оборудование IT">
      <formula>RIGHT(D12,LEN("Оборудование IT"))="Оборудование IT"</formula>
    </cfRule>
    <cfRule type="containsText" dxfId="71" priority="163" operator="containsText" text="Мебель">
      <formula>NOT(ISERROR(SEARCH("Мебель",D12)))</formula>
    </cfRule>
  </conditionalFormatting>
  <conditionalFormatting sqref="D13:D21">
    <cfRule type="expression" dxfId="70" priority="43">
      <formula>EXACT("Учебные пособия",D13)</formula>
    </cfRule>
    <cfRule type="expression" dxfId="69" priority="44">
      <formula>EXACT("Техника безопасности",D13)</formula>
    </cfRule>
    <cfRule type="expression" dxfId="68" priority="45">
      <formula>EXACT("Охрана труда",D13)</formula>
    </cfRule>
    <cfRule type="expression" dxfId="67" priority="46">
      <formula>EXACT("Программное обеспечение",D13)</formula>
    </cfRule>
    <cfRule type="expression" dxfId="66" priority="47">
      <formula>EXACT("Оборудование IT",D13)</formula>
    </cfRule>
    <cfRule type="expression" dxfId="65" priority="48">
      <formula>EXACT("Мебель",D13)</formula>
    </cfRule>
    <cfRule type="expression" dxfId="64" priority="49">
      <formula>EXACT("Оборудование",D13)</formula>
    </cfRule>
  </conditionalFormatting>
  <conditionalFormatting sqref="D22">
    <cfRule type="containsText" dxfId="63" priority="94" operator="containsText" text="Мебель">
      <formula>NOT(ISERROR(SEARCH("Мебель",D22)))</formula>
    </cfRule>
    <cfRule type="cellIs" dxfId="62" priority="95" operator="equal">
      <formula>"Техника безопасности"</formula>
    </cfRule>
    <cfRule type="cellIs" dxfId="61" priority="96" operator="equal">
      <formula>"Охрана труда"</formula>
    </cfRule>
    <cfRule type="endsWith" dxfId="60" priority="135" operator="endsWith" text="Оборудование">
      <formula>RIGHT(D22,LEN("Оборудование"))="Оборудование"</formula>
    </cfRule>
    <cfRule type="containsText" dxfId="59" priority="136" operator="containsText" text="Программное обеспечение">
      <formula>NOT(ISERROR(SEARCH("Программное обеспечение",D22)))</formula>
    </cfRule>
    <cfRule type="endsWith" dxfId="58" priority="137" operator="endsWith" text="Оборудование IT">
      <formula>RIGHT(D22,LEN("Оборудование IT"))="Оборудование IT"</formula>
    </cfRule>
    <cfRule type="containsText" dxfId="57" priority="138" operator="containsText" text="Мебель">
      <formula>NOT(ISERROR(SEARCH("Мебель",D22)))</formula>
    </cfRule>
    <cfRule type="endsWith" dxfId="56" priority="148" operator="endsWith" text="Оборудование">
      <formula>RIGHT(D22,LEN("Оборудование"))="Оборудование"</formula>
    </cfRule>
    <cfRule type="containsText" dxfId="55" priority="149" operator="containsText" text="Программное обеспечение">
      <formula>NOT(ISERROR(SEARCH("Программное обеспечение",D22)))</formula>
    </cfRule>
    <cfRule type="endsWith" dxfId="54" priority="150" operator="endsWith" text="Оборудование IT">
      <formula>RIGHT(D22,LEN("Оборудование IT"))="Оборудование IT"</formula>
    </cfRule>
  </conditionalFormatting>
  <conditionalFormatting sqref="D23:D24">
    <cfRule type="expression" dxfId="53" priority="50">
      <formula>EXACT("Учебные пособия",D23)</formula>
    </cfRule>
    <cfRule type="expression" dxfId="52" priority="51">
      <formula>EXACT("Техника безопасности",D23)</formula>
    </cfRule>
    <cfRule type="expression" dxfId="51" priority="52">
      <formula>EXACT("Охрана труда",D23)</formula>
    </cfRule>
    <cfRule type="expression" dxfId="50" priority="53">
      <formula>EXACT("Программное обеспечение",D23)</formula>
    </cfRule>
    <cfRule type="expression" dxfId="49" priority="54">
      <formula>EXACT("Оборудование IT",D23)</formula>
    </cfRule>
    <cfRule type="expression" dxfId="48" priority="55">
      <formula>EXACT("Мебель",D23)</formula>
    </cfRule>
    <cfRule type="expression" dxfId="47" priority="56">
      <formula>EXACT("Оборудование",D23)</formula>
    </cfRule>
  </conditionalFormatting>
  <conditionalFormatting sqref="D26:D9948">
    <cfRule type="endsWith" dxfId="46" priority="109" operator="endsWith" text="Оборудование">
      <formula>RIGHT(D26,LEN("Оборудование"))="Оборудование"</formula>
    </cfRule>
    <cfRule type="containsText" dxfId="45" priority="110" operator="containsText" text="Программное обеспечение">
      <formula>NOT(ISERROR(SEARCH("Программное обеспечение",D26)))</formula>
    </cfRule>
    <cfRule type="endsWith" dxfId="44" priority="111" operator="endsWith" text="Оборудование IT">
      <formula>RIGHT(D26,LEN("Оборудование IT"))="Оборудование IT"</formula>
    </cfRule>
    <cfRule type="containsText" dxfId="43" priority="112" operator="containsText" text="Мебель">
      <formula>NOT(ISERROR(SEARCH("Мебель",D26)))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C11 B23:B24" xr:uid="{A7020F6B-351E-4629-AFFC-2344968D3D7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D26:D1048576 D1:D2 D22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D23:D24 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H10" sqref="H10"/>
      <selection pane="bottomLeft" activeCell="H10" sqref="H10"/>
    </sheetView>
  </sheetViews>
  <sheetFormatPr defaultRowHeight="15.6" x14ac:dyDescent="0.3"/>
  <cols>
    <col min="1" max="1" width="32.6640625" style="110" customWidth="1"/>
    <col min="2" max="2" width="100.6640625" style="105" customWidth="1"/>
    <col min="3" max="3" width="25.6640625" style="113" bestFit="1" customWidth="1"/>
    <col min="4" max="4" width="14.44140625" style="113" customWidth="1"/>
    <col min="5" max="5" width="25.6640625" style="113" customWidth="1"/>
    <col min="6" max="6" width="14.33203125" style="113" customWidth="1"/>
    <col min="7" max="7" width="13.88671875" style="104" customWidth="1"/>
    <col min="8" max="8" width="20.88671875" style="104" customWidth="1"/>
    <col min="9" max="16384" width="8.88671875" style="105"/>
  </cols>
  <sheetData>
    <row r="1" spans="1:8" ht="31.2" x14ac:dyDescent="0.3">
      <c r="A1" s="101" t="s">
        <v>1</v>
      </c>
      <c r="B1" s="102" t="s">
        <v>10</v>
      </c>
      <c r="C1" s="106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x14ac:dyDescent="0.3">
      <c r="A2" s="9" t="s">
        <v>102</v>
      </c>
      <c r="B2" s="109" t="s">
        <v>103</v>
      </c>
      <c r="C2" s="11" t="s">
        <v>11</v>
      </c>
      <c r="D2" s="116">
        <v>3</v>
      </c>
      <c r="E2" s="11" t="s">
        <v>6</v>
      </c>
      <c r="F2" s="11">
        <v>3</v>
      </c>
      <c r="G2" s="104">
        <f t="shared" ref="G2:G7" si="0">COUNTIF($A$2:$A$999,A2)</f>
        <v>1</v>
      </c>
      <c r="H2" s="104" t="s">
        <v>172</v>
      </c>
    </row>
    <row r="3" spans="1:8" x14ac:dyDescent="0.3">
      <c r="A3" s="9" t="s">
        <v>110</v>
      </c>
      <c r="B3" s="109" t="s">
        <v>111</v>
      </c>
      <c r="C3" s="11" t="s">
        <v>11</v>
      </c>
      <c r="D3" s="116">
        <v>4</v>
      </c>
      <c r="E3" s="11" t="s">
        <v>6</v>
      </c>
      <c r="F3" s="11">
        <v>4</v>
      </c>
      <c r="G3" s="104">
        <f t="shared" si="0"/>
        <v>1</v>
      </c>
      <c r="H3" s="104" t="s">
        <v>37</v>
      </c>
    </row>
    <row r="4" spans="1:8" x14ac:dyDescent="0.3">
      <c r="A4" s="9" t="s">
        <v>107</v>
      </c>
      <c r="B4" s="109" t="s">
        <v>108</v>
      </c>
      <c r="C4" s="11" t="s">
        <v>7</v>
      </c>
      <c r="D4" s="116">
        <v>3</v>
      </c>
      <c r="E4" s="11" t="s">
        <v>6</v>
      </c>
      <c r="F4" s="11">
        <v>3</v>
      </c>
      <c r="G4" s="104">
        <f t="shared" si="0"/>
        <v>1</v>
      </c>
      <c r="H4" s="104" t="s">
        <v>37</v>
      </c>
    </row>
    <row r="5" spans="1:8" x14ac:dyDescent="0.3">
      <c r="A5" s="9" t="s">
        <v>97</v>
      </c>
      <c r="B5" s="109" t="s">
        <v>98</v>
      </c>
      <c r="C5" s="11" t="s">
        <v>11</v>
      </c>
      <c r="D5" s="116">
        <v>1</v>
      </c>
      <c r="E5" s="116" t="s">
        <v>6</v>
      </c>
      <c r="F5" s="116">
        <v>1</v>
      </c>
      <c r="G5" s="104">
        <f t="shared" si="0"/>
        <v>1</v>
      </c>
      <c r="H5" s="104" t="s">
        <v>172</v>
      </c>
    </row>
    <row r="6" spans="1:8" x14ac:dyDescent="0.3">
      <c r="A6" s="9" t="s">
        <v>170</v>
      </c>
      <c r="B6" s="109" t="s">
        <v>105</v>
      </c>
      <c r="C6" s="11" t="s">
        <v>11</v>
      </c>
      <c r="D6" s="116">
        <v>3</v>
      </c>
      <c r="E6" s="11" t="s">
        <v>6</v>
      </c>
      <c r="F6" s="11">
        <v>3</v>
      </c>
      <c r="G6" s="104">
        <f t="shared" si="0"/>
        <v>1</v>
      </c>
      <c r="H6" s="104" t="s">
        <v>37</v>
      </c>
    </row>
    <row r="7" spans="1:8" ht="46.8" x14ac:dyDescent="0.3">
      <c r="A7" s="9" t="s">
        <v>169</v>
      </c>
      <c r="B7" s="109" t="s">
        <v>101</v>
      </c>
      <c r="C7" s="11" t="s">
        <v>7</v>
      </c>
      <c r="D7" s="116">
        <v>6</v>
      </c>
      <c r="E7" s="11" t="s">
        <v>6</v>
      </c>
      <c r="F7" s="11">
        <v>6</v>
      </c>
      <c r="G7" s="104">
        <f t="shared" si="0"/>
        <v>1</v>
      </c>
      <c r="H7" s="104" t="s">
        <v>37</v>
      </c>
    </row>
    <row r="8" spans="1:8" x14ac:dyDescent="0.3">
      <c r="C8" s="112"/>
    </row>
    <row r="9" spans="1:8" x14ac:dyDescent="0.3">
      <c r="C9" s="112"/>
    </row>
    <row r="10" spans="1:8" x14ac:dyDescent="0.3">
      <c r="C10" s="112"/>
    </row>
    <row r="11" spans="1:8" x14ac:dyDescent="0.3">
      <c r="C11" s="112"/>
    </row>
    <row r="12" spans="1:8" x14ac:dyDescent="0.3">
      <c r="C12" s="112"/>
    </row>
    <row r="13" spans="1:8" x14ac:dyDescent="0.3">
      <c r="C13" s="112"/>
    </row>
    <row r="14" spans="1:8" x14ac:dyDescent="0.3">
      <c r="C14" s="112"/>
    </row>
    <row r="15" spans="1:8" x14ac:dyDescent="0.3">
      <c r="C15" s="112"/>
    </row>
    <row r="16" spans="1:8" x14ac:dyDescent="0.3">
      <c r="C16" s="112"/>
    </row>
    <row r="17" spans="3:3" x14ac:dyDescent="0.3">
      <c r="C17" s="112"/>
    </row>
    <row r="18" spans="3:3" x14ac:dyDescent="0.3">
      <c r="C18" s="112"/>
    </row>
    <row r="19" spans="3:3" x14ac:dyDescent="0.3">
      <c r="C19" s="112"/>
    </row>
    <row r="20" spans="3:3" x14ac:dyDescent="0.3">
      <c r="C20" s="112"/>
    </row>
    <row r="21" spans="3:3" x14ac:dyDescent="0.3">
      <c r="C21" s="112"/>
    </row>
    <row r="22" spans="3:3" x14ac:dyDescent="0.3">
      <c r="C22" s="112"/>
    </row>
    <row r="23" spans="3:3" x14ac:dyDescent="0.3">
      <c r="C23" s="112"/>
    </row>
    <row r="24" spans="3:3" x14ac:dyDescent="0.3">
      <c r="C24" s="112"/>
    </row>
    <row r="25" spans="3:3" x14ac:dyDescent="0.3">
      <c r="C25" s="112"/>
    </row>
    <row r="26" spans="3:3" x14ac:dyDescent="0.3">
      <c r="C26" s="112"/>
    </row>
    <row r="27" spans="3:3" x14ac:dyDescent="0.3">
      <c r="C27" s="112"/>
    </row>
    <row r="28" spans="3:3" x14ac:dyDescent="0.3">
      <c r="C28" s="112"/>
    </row>
    <row r="29" spans="3:3" x14ac:dyDescent="0.3">
      <c r="C29" s="112"/>
    </row>
    <row r="30" spans="3:3" x14ac:dyDescent="0.3">
      <c r="C30" s="112"/>
    </row>
    <row r="31" spans="3:3" x14ac:dyDescent="0.3">
      <c r="C31" s="112"/>
    </row>
    <row r="32" spans="3:3" x14ac:dyDescent="0.3">
      <c r="C32" s="112"/>
    </row>
    <row r="33" spans="3:3" x14ac:dyDescent="0.3">
      <c r="C33" s="112"/>
    </row>
    <row r="34" spans="3:3" x14ac:dyDescent="0.3">
      <c r="C34" s="112"/>
    </row>
    <row r="35" spans="3:3" x14ac:dyDescent="0.3">
      <c r="C35" s="112"/>
    </row>
    <row r="36" spans="3:3" x14ac:dyDescent="0.3">
      <c r="C36" s="112"/>
    </row>
    <row r="37" spans="3:3" x14ac:dyDescent="0.3">
      <c r="C37" s="112"/>
    </row>
    <row r="38" spans="3:3" x14ac:dyDescent="0.3">
      <c r="C38" s="112"/>
    </row>
    <row r="39" spans="3:3" x14ac:dyDescent="0.3">
      <c r="C39" s="112"/>
    </row>
    <row r="40" spans="3:3" x14ac:dyDescent="0.3">
      <c r="C40" s="112"/>
    </row>
    <row r="41" spans="3:3" x14ac:dyDescent="0.3">
      <c r="C41" s="112"/>
    </row>
    <row r="42" spans="3:3" x14ac:dyDescent="0.3">
      <c r="C42" s="112"/>
    </row>
    <row r="43" spans="3:3" x14ac:dyDescent="0.3">
      <c r="C43" s="112"/>
    </row>
    <row r="44" spans="3:3" x14ac:dyDescent="0.3">
      <c r="C44" s="112"/>
    </row>
    <row r="45" spans="3:3" x14ac:dyDescent="0.3">
      <c r="C45" s="112"/>
    </row>
    <row r="46" spans="3:3" x14ac:dyDescent="0.3">
      <c r="C46" s="112"/>
    </row>
    <row r="47" spans="3:3" x14ac:dyDescent="0.3">
      <c r="C47" s="112"/>
    </row>
    <row r="48" spans="3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  <row r="999" spans="3:3" x14ac:dyDescent="0.3">
      <c r="C999" s="112"/>
    </row>
  </sheetData>
  <autoFilter ref="A1:H7" xr:uid="{B23CC546-2D1F-4D77-8557-6B74FEFF857B}">
    <sortState xmlns:xlrd2="http://schemas.microsoft.com/office/spreadsheetml/2017/richdata2" ref="A2:H7">
      <sortCondition ref="A2:A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ABAE3939-F8BA-4E8A-998D-04303DDA7DA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H10" sqref="H10"/>
      <selection pane="bottomLeft" activeCell="H10" sqref="H10"/>
    </sheetView>
  </sheetViews>
  <sheetFormatPr defaultRowHeight="15.6" x14ac:dyDescent="0.3"/>
  <cols>
    <col min="1" max="1" width="32.6640625" style="110" customWidth="1"/>
    <col min="2" max="2" width="100.6640625" style="105" customWidth="1"/>
    <col min="3" max="3" width="25.6640625" style="113" bestFit="1" customWidth="1"/>
    <col min="4" max="4" width="14.44140625" style="113" customWidth="1"/>
    <col min="5" max="5" width="25.6640625" style="113" customWidth="1"/>
    <col min="6" max="6" width="14.33203125" style="113" customWidth="1"/>
    <col min="7" max="7" width="13.88671875" style="104" customWidth="1"/>
    <col min="8" max="8" width="20.88671875" style="104" customWidth="1"/>
    <col min="9" max="16384" width="8.88671875" style="105"/>
  </cols>
  <sheetData>
    <row r="1" spans="1:8" ht="31.2" x14ac:dyDescent="0.3">
      <c r="A1" s="101" t="s">
        <v>1</v>
      </c>
      <c r="B1" s="102" t="s">
        <v>10</v>
      </c>
      <c r="C1" s="106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x14ac:dyDescent="0.3">
      <c r="A2" s="9" t="s">
        <v>128</v>
      </c>
      <c r="B2" s="108" t="s">
        <v>129</v>
      </c>
      <c r="C2" s="11" t="s">
        <v>11</v>
      </c>
      <c r="D2" s="116">
        <v>1</v>
      </c>
      <c r="E2" s="115" t="s">
        <v>123</v>
      </c>
      <c r="F2" s="116">
        <v>15</v>
      </c>
      <c r="G2" s="103">
        <f>COUNTIF($A$2:$A$999,A2)</f>
        <v>1</v>
      </c>
      <c r="H2" s="103" t="s">
        <v>37</v>
      </c>
    </row>
    <row r="3" spans="1:8" x14ac:dyDescent="0.3">
      <c r="A3" s="9" t="s">
        <v>168</v>
      </c>
      <c r="B3" s="109" t="s">
        <v>122</v>
      </c>
      <c r="C3" s="11" t="s">
        <v>11</v>
      </c>
      <c r="D3" s="116">
        <v>1</v>
      </c>
      <c r="E3" s="115" t="s">
        <v>123</v>
      </c>
      <c r="F3" s="116">
        <v>15</v>
      </c>
      <c r="G3" s="103">
        <f>COUNTIF($A$2:$A$999,A3)</f>
        <v>1</v>
      </c>
      <c r="H3" s="103" t="s">
        <v>172</v>
      </c>
    </row>
    <row r="4" spans="1:8" ht="31.2" x14ac:dyDescent="0.3">
      <c r="A4" s="9" t="s">
        <v>124</v>
      </c>
      <c r="B4" s="108" t="s">
        <v>125</v>
      </c>
      <c r="C4" s="11" t="s">
        <v>7</v>
      </c>
      <c r="D4" s="116">
        <v>1</v>
      </c>
      <c r="E4" s="115" t="s">
        <v>123</v>
      </c>
      <c r="F4" s="116">
        <v>15</v>
      </c>
      <c r="G4" s="103">
        <f>COUNTIF($A$2:$A$999,A4)</f>
        <v>1</v>
      </c>
      <c r="H4" s="103" t="s">
        <v>172</v>
      </c>
    </row>
    <row r="5" spans="1:8" x14ac:dyDescent="0.3">
      <c r="A5" s="9" t="s">
        <v>126</v>
      </c>
      <c r="B5" s="108" t="s">
        <v>127</v>
      </c>
      <c r="C5" s="11" t="s">
        <v>11</v>
      </c>
      <c r="D5" s="116">
        <v>1</v>
      </c>
      <c r="E5" s="115" t="s">
        <v>123</v>
      </c>
      <c r="F5" s="11">
        <v>15</v>
      </c>
      <c r="G5" s="103">
        <f>COUNTIF($A$2:$A$999,A5)</f>
        <v>1</v>
      </c>
      <c r="H5" s="103" t="s">
        <v>37</v>
      </c>
    </row>
    <row r="6" spans="1:8" x14ac:dyDescent="0.3">
      <c r="A6" s="9" t="s">
        <v>130</v>
      </c>
      <c r="B6" s="109" t="s">
        <v>131</v>
      </c>
      <c r="C6" s="11" t="s">
        <v>11</v>
      </c>
      <c r="D6" s="116">
        <v>1</v>
      </c>
      <c r="E6" s="115" t="s">
        <v>123</v>
      </c>
      <c r="F6" s="116">
        <v>15</v>
      </c>
      <c r="G6" s="103">
        <f>COUNTIF($A$2:$A$999,A6)</f>
        <v>1</v>
      </c>
      <c r="H6" s="103" t="s">
        <v>37</v>
      </c>
    </row>
    <row r="7" spans="1:8" x14ac:dyDescent="0.3">
      <c r="C7" s="112"/>
    </row>
    <row r="8" spans="1:8" x14ac:dyDescent="0.3">
      <c r="C8" s="112"/>
    </row>
    <row r="9" spans="1:8" x14ac:dyDescent="0.3">
      <c r="C9" s="112"/>
    </row>
    <row r="10" spans="1:8" x14ac:dyDescent="0.3">
      <c r="C10" s="112"/>
    </row>
    <row r="11" spans="1:8" x14ac:dyDescent="0.3">
      <c r="C11" s="112"/>
    </row>
    <row r="12" spans="1:8" x14ac:dyDescent="0.3">
      <c r="C12" s="112"/>
    </row>
    <row r="13" spans="1:8" x14ac:dyDescent="0.3">
      <c r="C13" s="112"/>
    </row>
    <row r="14" spans="1:8" x14ac:dyDescent="0.3">
      <c r="C14" s="112"/>
    </row>
    <row r="15" spans="1:8" x14ac:dyDescent="0.3">
      <c r="C15" s="112"/>
    </row>
    <row r="16" spans="1:8" x14ac:dyDescent="0.3">
      <c r="C16" s="112"/>
    </row>
    <row r="17" spans="3:3" x14ac:dyDescent="0.3">
      <c r="C17" s="112"/>
    </row>
    <row r="18" spans="3:3" x14ac:dyDescent="0.3">
      <c r="C18" s="112"/>
    </row>
    <row r="19" spans="3:3" x14ac:dyDescent="0.3">
      <c r="C19" s="112"/>
    </row>
    <row r="20" spans="3:3" x14ac:dyDescent="0.3">
      <c r="C20" s="112"/>
    </row>
    <row r="21" spans="3:3" x14ac:dyDescent="0.3">
      <c r="C21" s="112"/>
    </row>
    <row r="22" spans="3:3" x14ac:dyDescent="0.3">
      <c r="C22" s="112"/>
    </row>
    <row r="23" spans="3:3" x14ac:dyDescent="0.3">
      <c r="C23" s="112"/>
    </row>
    <row r="24" spans="3:3" x14ac:dyDescent="0.3">
      <c r="C24" s="112"/>
    </row>
    <row r="25" spans="3:3" x14ac:dyDescent="0.3">
      <c r="C25" s="112"/>
    </row>
    <row r="26" spans="3:3" x14ac:dyDescent="0.3">
      <c r="C26" s="112"/>
    </row>
    <row r="27" spans="3:3" x14ac:dyDescent="0.3">
      <c r="C27" s="112"/>
    </row>
    <row r="28" spans="3:3" x14ac:dyDescent="0.3">
      <c r="C28" s="112"/>
    </row>
    <row r="29" spans="3:3" x14ac:dyDescent="0.3">
      <c r="C29" s="112"/>
    </row>
    <row r="30" spans="3:3" x14ac:dyDescent="0.3">
      <c r="C30" s="112"/>
    </row>
    <row r="31" spans="3:3" x14ac:dyDescent="0.3">
      <c r="C31" s="112"/>
    </row>
    <row r="32" spans="3:3" x14ac:dyDescent="0.3">
      <c r="C32" s="112"/>
    </row>
    <row r="33" spans="3:3" x14ac:dyDescent="0.3">
      <c r="C33" s="112"/>
    </row>
    <row r="34" spans="3:3" x14ac:dyDescent="0.3">
      <c r="C34" s="112"/>
    </row>
    <row r="35" spans="3:3" x14ac:dyDescent="0.3">
      <c r="C35" s="112"/>
    </row>
    <row r="36" spans="3:3" x14ac:dyDescent="0.3">
      <c r="C36" s="112"/>
    </row>
    <row r="37" spans="3:3" x14ac:dyDescent="0.3">
      <c r="C37" s="112"/>
    </row>
    <row r="38" spans="3:3" x14ac:dyDescent="0.3">
      <c r="C38" s="112"/>
    </row>
    <row r="39" spans="3:3" x14ac:dyDescent="0.3">
      <c r="C39" s="112"/>
    </row>
    <row r="40" spans="3:3" x14ac:dyDescent="0.3">
      <c r="C40" s="112"/>
    </row>
    <row r="41" spans="3:3" x14ac:dyDescent="0.3">
      <c r="C41" s="112"/>
    </row>
    <row r="42" spans="3:3" x14ac:dyDescent="0.3">
      <c r="C42" s="112"/>
    </row>
    <row r="43" spans="3:3" x14ac:dyDescent="0.3">
      <c r="C43" s="112"/>
    </row>
    <row r="44" spans="3:3" x14ac:dyDescent="0.3">
      <c r="C44" s="112"/>
    </row>
    <row r="45" spans="3:3" x14ac:dyDescent="0.3">
      <c r="C45" s="112"/>
    </row>
    <row r="46" spans="3:3" x14ac:dyDescent="0.3">
      <c r="C46" s="112"/>
    </row>
    <row r="47" spans="3:3" x14ac:dyDescent="0.3">
      <c r="C47" s="112"/>
    </row>
    <row r="48" spans="3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  <row r="999" spans="3:3" x14ac:dyDescent="0.3">
      <c r="C999" s="112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B49F5337-8621-4931-96BC-CCEC28EE7B3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D0AE3E-1FC1-4B2F-8734-93F4F2D1AD6B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H10" sqref="H10"/>
      <selection pane="bottomLeft" activeCell="H10" sqref="H10"/>
    </sheetView>
  </sheetViews>
  <sheetFormatPr defaultRowHeight="15.6" x14ac:dyDescent="0.3"/>
  <cols>
    <col min="1" max="1" width="32.6640625" style="110" customWidth="1"/>
    <col min="2" max="2" width="100.6640625" style="105" customWidth="1"/>
    <col min="3" max="3" width="20.44140625" style="113" customWidth="1"/>
    <col min="4" max="4" width="14.44140625" style="113" customWidth="1"/>
    <col min="5" max="5" width="25.6640625" style="113" customWidth="1"/>
    <col min="6" max="6" width="14.33203125" style="113" customWidth="1"/>
    <col min="7" max="7" width="13.88671875" style="104" customWidth="1"/>
    <col min="8" max="8" width="20.88671875" style="104" customWidth="1"/>
    <col min="9" max="16384" width="8.88671875" style="105"/>
  </cols>
  <sheetData>
    <row r="1" spans="1:8" ht="31.2" x14ac:dyDescent="0.3">
      <c r="A1" s="101" t="s">
        <v>1</v>
      </c>
      <c r="B1" s="102" t="s">
        <v>10</v>
      </c>
      <c r="C1" s="106" t="s">
        <v>2</v>
      </c>
      <c r="D1" s="101" t="s">
        <v>4</v>
      </c>
      <c r="E1" s="101" t="s">
        <v>3</v>
      </c>
      <c r="F1" s="101" t="s">
        <v>8</v>
      </c>
      <c r="G1" s="102" t="s">
        <v>33</v>
      </c>
      <c r="H1" s="101" t="s">
        <v>34</v>
      </c>
    </row>
    <row r="2" spans="1:8" x14ac:dyDescent="0.3">
      <c r="A2" s="9" t="s">
        <v>148</v>
      </c>
      <c r="B2" s="108" t="s">
        <v>149</v>
      </c>
      <c r="C2" s="11" t="s">
        <v>5</v>
      </c>
      <c r="D2" s="116">
        <v>1</v>
      </c>
      <c r="E2" s="11" t="s">
        <v>6</v>
      </c>
      <c r="F2" s="11">
        <v>1</v>
      </c>
      <c r="G2" s="104">
        <f t="shared" ref="G2:G12" si="0">COUNTIF($A$2:$A$999,A2)</f>
        <v>1</v>
      </c>
      <c r="H2" s="104" t="s">
        <v>37</v>
      </c>
    </row>
    <row r="3" spans="1:8" x14ac:dyDescent="0.3">
      <c r="A3" s="114" t="s">
        <v>152</v>
      </c>
      <c r="B3" s="118" t="s">
        <v>153</v>
      </c>
      <c r="C3" s="11" t="s">
        <v>5</v>
      </c>
      <c r="D3" s="115">
        <v>1</v>
      </c>
      <c r="E3" s="117" t="s">
        <v>6</v>
      </c>
      <c r="F3" s="117">
        <v>1</v>
      </c>
      <c r="G3" s="104">
        <f t="shared" si="0"/>
        <v>1</v>
      </c>
      <c r="H3" s="104" t="s">
        <v>37</v>
      </c>
    </row>
    <row r="4" spans="1:8" ht="31.2" x14ac:dyDescent="0.3">
      <c r="A4" s="9" t="s">
        <v>156</v>
      </c>
      <c r="B4" s="108" t="s">
        <v>157</v>
      </c>
      <c r="C4" s="11" t="s">
        <v>11</v>
      </c>
      <c r="D4" s="116">
        <v>1</v>
      </c>
      <c r="E4" s="11" t="s">
        <v>6</v>
      </c>
      <c r="F4" s="11">
        <v>1</v>
      </c>
      <c r="G4" s="104">
        <f t="shared" si="0"/>
        <v>1</v>
      </c>
      <c r="H4" s="104" t="s">
        <v>37</v>
      </c>
    </row>
    <row r="5" spans="1:8" x14ac:dyDescent="0.3">
      <c r="A5" s="9" t="s">
        <v>150</v>
      </c>
      <c r="B5" s="108" t="s">
        <v>151</v>
      </c>
      <c r="C5" s="11" t="s">
        <v>5</v>
      </c>
      <c r="D5" s="116">
        <v>1</v>
      </c>
      <c r="E5" s="11" t="s">
        <v>6</v>
      </c>
      <c r="F5" s="11">
        <v>1</v>
      </c>
      <c r="G5" s="104">
        <f t="shared" si="0"/>
        <v>1</v>
      </c>
      <c r="H5" s="104" t="s">
        <v>37</v>
      </c>
    </row>
    <row r="6" spans="1:8" x14ac:dyDescent="0.3">
      <c r="A6" s="9" t="s">
        <v>29</v>
      </c>
      <c r="B6" s="108" t="s">
        <v>145</v>
      </c>
      <c r="C6" s="11" t="s">
        <v>5</v>
      </c>
      <c r="D6" s="116">
        <v>1</v>
      </c>
      <c r="E6" s="11" t="s">
        <v>6</v>
      </c>
      <c r="F6" s="11">
        <v>1</v>
      </c>
      <c r="G6" s="104">
        <f t="shared" si="0"/>
        <v>1</v>
      </c>
      <c r="H6" s="104" t="s">
        <v>37</v>
      </c>
    </row>
    <row r="7" spans="1:8" x14ac:dyDescent="0.3">
      <c r="A7" s="9" t="s">
        <v>27</v>
      </c>
      <c r="B7" s="108" t="s">
        <v>141</v>
      </c>
      <c r="C7" s="11" t="s">
        <v>5</v>
      </c>
      <c r="D7" s="116">
        <v>1</v>
      </c>
      <c r="E7" s="11" t="s">
        <v>6</v>
      </c>
      <c r="F7" s="11">
        <v>1</v>
      </c>
      <c r="G7" s="104">
        <f t="shared" si="0"/>
        <v>1</v>
      </c>
      <c r="H7" s="104" t="s">
        <v>37</v>
      </c>
    </row>
    <row r="8" spans="1:8" ht="31.2" x14ac:dyDescent="0.3">
      <c r="A8" s="9" t="s">
        <v>154</v>
      </c>
      <c r="B8" s="108" t="s">
        <v>155</v>
      </c>
      <c r="C8" s="11" t="s">
        <v>5</v>
      </c>
      <c r="D8" s="116">
        <v>1</v>
      </c>
      <c r="E8" s="11" t="s">
        <v>6</v>
      </c>
      <c r="F8" s="11">
        <v>1</v>
      </c>
      <c r="G8" s="104">
        <f t="shared" si="0"/>
        <v>1</v>
      </c>
      <c r="H8" s="104" t="s">
        <v>37</v>
      </c>
    </row>
    <row r="9" spans="1:8" ht="31.2" x14ac:dyDescent="0.3">
      <c r="A9" s="9" t="s">
        <v>18</v>
      </c>
      <c r="B9" s="108" t="s">
        <v>142</v>
      </c>
      <c r="C9" s="11" t="s">
        <v>18</v>
      </c>
      <c r="D9" s="116">
        <v>1</v>
      </c>
      <c r="E9" s="11" t="s">
        <v>6</v>
      </c>
      <c r="F9" s="11">
        <v>1</v>
      </c>
      <c r="G9" s="104">
        <f t="shared" si="0"/>
        <v>1</v>
      </c>
      <c r="H9" s="104" t="s">
        <v>37</v>
      </c>
    </row>
    <row r="10" spans="1:8" x14ac:dyDescent="0.3">
      <c r="A10" s="9" t="s">
        <v>146</v>
      </c>
      <c r="B10" s="108" t="s">
        <v>147</v>
      </c>
      <c r="C10" s="11" t="s">
        <v>5</v>
      </c>
      <c r="D10" s="116">
        <v>1</v>
      </c>
      <c r="E10" s="11" t="s">
        <v>6</v>
      </c>
      <c r="F10" s="11">
        <v>1</v>
      </c>
      <c r="G10" s="104">
        <f t="shared" si="0"/>
        <v>1</v>
      </c>
      <c r="H10" s="104" t="s">
        <v>37</v>
      </c>
    </row>
    <row r="11" spans="1:8" x14ac:dyDescent="0.3">
      <c r="A11" s="9" t="s">
        <v>136</v>
      </c>
      <c r="B11" s="109" t="s">
        <v>137</v>
      </c>
      <c r="C11" s="11" t="s">
        <v>7</v>
      </c>
      <c r="D11" s="116">
        <v>1</v>
      </c>
      <c r="E11" s="11" t="s">
        <v>6</v>
      </c>
      <c r="F11" s="11">
        <v>1</v>
      </c>
      <c r="G11" s="104">
        <f t="shared" si="0"/>
        <v>1</v>
      </c>
      <c r="H11" s="104" t="s">
        <v>37</v>
      </c>
    </row>
    <row r="12" spans="1:8" ht="31.2" x14ac:dyDescent="0.3">
      <c r="A12" s="9" t="s">
        <v>167</v>
      </c>
      <c r="B12" s="109" t="s">
        <v>139</v>
      </c>
      <c r="C12" s="11" t="s">
        <v>7</v>
      </c>
      <c r="D12" s="116">
        <v>1</v>
      </c>
      <c r="E12" s="11" t="s">
        <v>6</v>
      </c>
      <c r="F12" s="11">
        <v>1</v>
      </c>
      <c r="G12" s="104">
        <f t="shared" si="0"/>
        <v>1</v>
      </c>
      <c r="H12" s="104" t="s">
        <v>37</v>
      </c>
    </row>
    <row r="13" spans="1:8" x14ac:dyDescent="0.3">
      <c r="C13" s="112"/>
    </row>
    <row r="14" spans="1:8" x14ac:dyDescent="0.3">
      <c r="C14" s="112"/>
    </row>
    <row r="15" spans="1:8" x14ac:dyDescent="0.3">
      <c r="C15" s="112"/>
    </row>
    <row r="16" spans="1:8" x14ac:dyDescent="0.3">
      <c r="C16" s="112"/>
    </row>
    <row r="17" spans="3:3" x14ac:dyDescent="0.3">
      <c r="C17" s="112"/>
    </row>
    <row r="18" spans="3:3" x14ac:dyDescent="0.3">
      <c r="C18" s="112"/>
    </row>
    <row r="19" spans="3:3" x14ac:dyDescent="0.3">
      <c r="C19" s="112"/>
    </row>
    <row r="20" spans="3:3" x14ac:dyDescent="0.3">
      <c r="C20" s="112"/>
    </row>
    <row r="21" spans="3:3" x14ac:dyDescent="0.3">
      <c r="C21" s="112"/>
    </row>
    <row r="22" spans="3:3" x14ac:dyDescent="0.3">
      <c r="C22" s="112"/>
    </row>
    <row r="23" spans="3:3" x14ac:dyDescent="0.3">
      <c r="C23" s="112"/>
    </row>
    <row r="24" spans="3:3" x14ac:dyDescent="0.3">
      <c r="C24" s="112"/>
    </row>
    <row r="25" spans="3:3" x14ac:dyDescent="0.3">
      <c r="C25" s="112"/>
    </row>
    <row r="26" spans="3:3" x14ac:dyDescent="0.3">
      <c r="C26" s="112"/>
    </row>
    <row r="27" spans="3:3" x14ac:dyDescent="0.3">
      <c r="C27" s="112"/>
    </row>
    <row r="28" spans="3:3" x14ac:dyDescent="0.3">
      <c r="C28" s="112"/>
    </row>
    <row r="29" spans="3:3" x14ac:dyDescent="0.3">
      <c r="C29" s="112"/>
    </row>
    <row r="30" spans="3:3" x14ac:dyDescent="0.3">
      <c r="C30" s="112"/>
    </row>
    <row r="31" spans="3:3" x14ac:dyDescent="0.3">
      <c r="C31" s="112"/>
    </row>
    <row r="32" spans="3:3" x14ac:dyDescent="0.3">
      <c r="C32" s="112"/>
    </row>
    <row r="33" spans="3:3" x14ac:dyDescent="0.3">
      <c r="C33" s="112"/>
    </row>
    <row r="34" spans="3:3" x14ac:dyDescent="0.3">
      <c r="C34" s="112"/>
    </row>
    <row r="35" spans="3:3" x14ac:dyDescent="0.3">
      <c r="C35" s="112"/>
    </row>
    <row r="36" spans="3:3" x14ac:dyDescent="0.3">
      <c r="C36" s="112"/>
    </row>
    <row r="37" spans="3:3" x14ac:dyDescent="0.3">
      <c r="C37" s="112"/>
    </row>
    <row r="38" spans="3:3" x14ac:dyDescent="0.3">
      <c r="C38" s="112"/>
    </row>
    <row r="39" spans="3:3" x14ac:dyDescent="0.3">
      <c r="C39" s="112"/>
    </row>
    <row r="40" spans="3:3" x14ac:dyDescent="0.3">
      <c r="C40" s="112"/>
    </row>
    <row r="41" spans="3:3" x14ac:dyDescent="0.3">
      <c r="C41" s="112"/>
    </row>
    <row r="42" spans="3:3" x14ac:dyDescent="0.3">
      <c r="C42" s="112"/>
    </row>
    <row r="43" spans="3:3" x14ac:dyDescent="0.3">
      <c r="C43" s="112"/>
    </row>
    <row r="44" spans="3:3" x14ac:dyDescent="0.3">
      <c r="C44" s="112"/>
    </row>
    <row r="45" spans="3:3" x14ac:dyDescent="0.3">
      <c r="C45" s="112"/>
    </row>
    <row r="46" spans="3:3" x14ac:dyDescent="0.3">
      <c r="C46" s="112"/>
    </row>
    <row r="47" spans="3:3" x14ac:dyDescent="0.3">
      <c r="C47" s="112"/>
    </row>
    <row r="48" spans="3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  <row r="999" spans="3:3" x14ac:dyDescent="0.3">
      <c r="C999" s="112"/>
    </row>
  </sheetData>
  <autoFilter ref="A1:H12" xr:uid="{97F10251-FDCB-4286-A465-C747F863DD76}">
    <sortState xmlns:xlrd2="http://schemas.microsoft.com/office/spreadsheetml/2017/richdata2" ref="A2:H12">
      <sortCondition ref="A2:A12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2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ErrorMessage="1" sqref="A2:B12" xr:uid="{AD940317-27E0-4D29-A933-78620CA0676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4F8FB0-5D59-4F2F-A901-4058AD8EEE7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H10" sqref="H10"/>
      <selection pane="bottomLeft" activeCell="H10" sqref="H10"/>
    </sheetView>
  </sheetViews>
  <sheetFormatPr defaultRowHeight="15.6" x14ac:dyDescent="0.3"/>
  <cols>
    <col min="1" max="1" width="32.6640625" style="110" customWidth="1"/>
    <col min="2" max="2" width="100.6640625" style="105" customWidth="1"/>
    <col min="3" max="3" width="29.33203125" style="113" customWidth="1"/>
    <col min="4" max="4" width="14.44140625" style="113" customWidth="1"/>
    <col min="5" max="5" width="25.6640625" style="113" customWidth="1"/>
    <col min="6" max="6" width="14.33203125" style="113" customWidth="1"/>
    <col min="7" max="7" width="13.88671875" style="104" customWidth="1"/>
    <col min="8" max="8" width="20.88671875" style="104" customWidth="1"/>
    <col min="9" max="16384" width="8.88671875" style="105"/>
  </cols>
  <sheetData>
    <row r="1" spans="1:8" ht="31.2" x14ac:dyDescent="0.3">
      <c r="A1" s="101" t="s">
        <v>1</v>
      </c>
      <c r="B1" s="102" t="s">
        <v>10</v>
      </c>
      <c r="C1" s="106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x14ac:dyDescent="0.3">
      <c r="A2" s="114" t="s">
        <v>20</v>
      </c>
      <c r="B2" s="107" t="s">
        <v>158</v>
      </c>
      <c r="C2" s="11" t="s">
        <v>9</v>
      </c>
      <c r="D2" s="115">
        <v>1</v>
      </c>
      <c r="E2" s="115" t="s">
        <v>159</v>
      </c>
      <c r="F2" s="115">
        <f>D2</f>
        <v>1</v>
      </c>
      <c r="G2" s="104">
        <f>COUNTIF($A$2:$A$999,A2)</f>
        <v>1</v>
      </c>
      <c r="H2" s="104" t="s">
        <v>37</v>
      </c>
    </row>
    <row r="3" spans="1:8" ht="31.2" x14ac:dyDescent="0.3">
      <c r="A3" s="9" t="s">
        <v>161</v>
      </c>
      <c r="B3" s="109" t="s">
        <v>162</v>
      </c>
      <c r="C3" s="11" t="s">
        <v>9</v>
      </c>
      <c r="D3" s="116">
        <v>1</v>
      </c>
      <c r="E3" s="115" t="s">
        <v>159</v>
      </c>
      <c r="F3" s="116">
        <f>D3</f>
        <v>1</v>
      </c>
      <c r="G3" s="104">
        <f>COUNTIF($A$2:$A$999,A3)</f>
        <v>1</v>
      </c>
      <c r="H3" s="104" t="s">
        <v>37</v>
      </c>
    </row>
    <row r="4" spans="1:8" x14ac:dyDescent="0.3">
      <c r="A4" s="9" t="s">
        <v>21</v>
      </c>
      <c r="B4" s="109" t="s">
        <v>160</v>
      </c>
      <c r="C4" s="11" t="s">
        <v>9</v>
      </c>
      <c r="D4" s="116">
        <v>1</v>
      </c>
      <c r="E4" s="115" t="s">
        <v>159</v>
      </c>
      <c r="F4" s="116">
        <f>D4</f>
        <v>1</v>
      </c>
      <c r="G4" s="104">
        <f>COUNTIF($A$2:$A$999,A4)</f>
        <v>1</v>
      </c>
      <c r="H4" s="104" t="s">
        <v>37</v>
      </c>
    </row>
    <row r="5" spans="1:8" x14ac:dyDescent="0.3">
      <c r="A5" s="9" t="s">
        <v>164</v>
      </c>
      <c r="B5" s="109" t="s">
        <v>165</v>
      </c>
      <c r="C5" s="11" t="s">
        <v>32</v>
      </c>
      <c r="D5" s="116">
        <v>15</v>
      </c>
      <c r="E5" s="117" t="s">
        <v>159</v>
      </c>
      <c r="F5" s="116">
        <v>15</v>
      </c>
      <c r="G5" s="104">
        <f>COUNTIF($A$2:$A$999,A5)</f>
        <v>1</v>
      </c>
      <c r="H5" s="104" t="s">
        <v>37</v>
      </c>
    </row>
    <row r="6" spans="1:8" x14ac:dyDescent="0.3">
      <c r="A6" s="9" t="s">
        <v>22</v>
      </c>
      <c r="B6" s="109" t="s">
        <v>163</v>
      </c>
      <c r="C6" s="11" t="s">
        <v>9</v>
      </c>
      <c r="D6" s="116">
        <v>1</v>
      </c>
      <c r="E6" s="116" t="s">
        <v>159</v>
      </c>
      <c r="F6" s="116">
        <f>D6</f>
        <v>1</v>
      </c>
      <c r="G6" s="104">
        <f>COUNTIF($A$2:$A$999,A6)</f>
        <v>1</v>
      </c>
      <c r="H6" s="104" t="s">
        <v>37</v>
      </c>
    </row>
    <row r="7" spans="1:8" x14ac:dyDescent="0.3">
      <c r="B7" s="111"/>
      <c r="C7" s="112"/>
      <c r="D7" s="112"/>
      <c r="F7" s="112"/>
    </row>
    <row r="8" spans="1:8" x14ac:dyDescent="0.3">
      <c r="B8" s="111"/>
      <c r="C8" s="112"/>
      <c r="D8" s="112"/>
      <c r="F8" s="112"/>
    </row>
    <row r="9" spans="1:8" x14ac:dyDescent="0.3">
      <c r="B9" s="111"/>
      <c r="C9" s="112"/>
      <c r="D9" s="112"/>
    </row>
    <row r="10" spans="1:8" x14ac:dyDescent="0.3">
      <c r="B10" s="111"/>
      <c r="C10" s="112"/>
      <c r="D10" s="112"/>
    </row>
    <row r="11" spans="1:8" x14ac:dyDescent="0.3">
      <c r="B11" s="111"/>
      <c r="C11" s="112"/>
      <c r="D11" s="112"/>
    </row>
    <row r="12" spans="1:8" x14ac:dyDescent="0.3">
      <c r="B12" s="111"/>
      <c r="C12" s="112"/>
      <c r="D12" s="112"/>
    </row>
    <row r="13" spans="1:8" x14ac:dyDescent="0.3">
      <c r="B13" s="111"/>
      <c r="C13" s="112"/>
    </row>
    <row r="14" spans="1:8" x14ac:dyDescent="0.3">
      <c r="B14" s="111"/>
      <c r="C14" s="112"/>
    </row>
    <row r="15" spans="1:8" x14ac:dyDescent="0.3">
      <c r="B15" s="111"/>
      <c r="C15" s="112"/>
    </row>
    <row r="16" spans="1:8" x14ac:dyDescent="0.3">
      <c r="B16" s="111"/>
      <c r="C16" s="112"/>
    </row>
    <row r="17" spans="2:3" x14ac:dyDescent="0.3">
      <c r="B17" s="111"/>
      <c r="C17" s="112"/>
    </row>
    <row r="18" spans="2:3" x14ac:dyDescent="0.3">
      <c r="B18" s="111"/>
      <c r="C18" s="112"/>
    </row>
    <row r="19" spans="2:3" x14ac:dyDescent="0.3">
      <c r="B19" s="111"/>
      <c r="C19" s="112"/>
    </row>
    <row r="20" spans="2:3" x14ac:dyDescent="0.3">
      <c r="B20" s="111"/>
      <c r="C20" s="112"/>
    </row>
    <row r="21" spans="2:3" x14ac:dyDescent="0.3">
      <c r="B21" s="111"/>
      <c r="C21" s="112"/>
    </row>
    <row r="22" spans="2:3" x14ac:dyDescent="0.3">
      <c r="B22" s="111"/>
      <c r="C22" s="112"/>
    </row>
    <row r="23" spans="2:3" x14ac:dyDescent="0.3">
      <c r="B23" s="111"/>
      <c r="C23" s="112"/>
    </row>
    <row r="24" spans="2:3" x14ac:dyDescent="0.3">
      <c r="B24" s="111"/>
      <c r="C24" s="112"/>
    </row>
    <row r="25" spans="2:3" x14ac:dyDescent="0.3">
      <c r="B25" s="111"/>
      <c r="C25" s="112"/>
    </row>
    <row r="26" spans="2:3" x14ac:dyDescent="0.3">
      <c r="B26" s="111"/>
      <c r="C26" s="112"/>
    </row>
    <row r="27" spans="2:3" x14ac:dyDescent="0.3">
      <c r="B27" s="111"/>
      <c r="C27" s="112"/>
    </row>
    <row r="28" spans="2:3" x14ac:dyDescent="0.3">
      <c r="B28" s="111"/>
      <c r="C28" s="112"/>
    </row>
    <row r="29" spans="2:3" x14ac:dyDescent="0.3">
      <c r="B29" s="111"/>
      <c r="C29" s="112"/>
    </row>
    <row r="30" spans="2:3" x14ac:dyDescent="0.3">
      <c r="B30" s="111"/>
      <c r="C30" s="112"/>
    </row>
    <row r="31" spans="2:3" x14ac:dyDescent="0.3">
      <c r="B31" s="111"/>
      <c r="C31" s="112"/>
    </row>
    <row r="32" spans="2:3" x14ac:dyDescent="0.3">
      <c r="B32" s="111"/>
      <c r="C32" s="112"/>
    </row>
    <row r="33" spans="2:3" x14ac:dyDescent="0.3">
      <c r="B33" s="111"/>
      <c r="C33" s="112"/>
    </row>
    <row r="34" spans="2:3" x14ac:dyDescent="0.3">
      <c r="B34" s="111"/>
      <c r="C34" s="112"/>
    </row>
    <row r="35" spans="2:3" x14ac:dyDescent="0.3">
      <c r="B35" s="111"/>
      <c r="C35" s="112"/>
    </row>
    <row r="36" spans="2:3" x14ac:dyDescent="0.3">
      <c r="B36" s="111"/>
      <c r="C36" s="112"/>
    </row>
    <row r="37" spans="2:3" x14ac:dyDescent="0.3">
      <c r="B37" s="111"/>
      <c r="C37" s="112"/>
    </row>
    <row r="38" spans="2:3" x14ac:dyDescent="0.3">
      <c r="B38" s="111"/>
      <c r="C38" s="112"/>
    </row>
    <row r="39" spans="2:3" x14ac:dyDescent="0.3">
      <c r="C39" s="112"/>
    </row>
    <row r="40" spans="2:3" x14ac:dyDescent="0.3">
      <c r="C40" s="112"/>
    </row>
    <row r="41" spans="2:3" x14ac:dyDescent="0.3">
      <c r="C41" s="112"/>
    </row>
    <row r="42" spans="2:3" x14ac:dyDescent="0.3">
      <c r="C42" s="112"/>
    </row>
    <row r="43" spans="2:3" x14ac:dyDescent="0.3">
      <c r="C43" s="112"/>
    </row>
    <row r="44" spans="2:3" x14ac:dyDescent="0.3">
      <c r="C44" s="112"/>
    </row>
    <row r="45" spans="2:3" x14ac:dyDescent="0.3">
      <c r="C45" s="112"/>
    </row>
    <row r="46" spans="2:3" x14ac:dyDescent="0.3">
      <c r="C46" s="112"/>
    </row>
    <row r="47" spans="2:3" x14ac:dyDescent="0.3">
      <c r="C47" s="112"/>
    </row>
    <row r="48" spans="2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  <row r="999" spans="3:3" x14ac:dyDescent="0.3">
      <c r="C999" s="112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7A232671-744A-4FCD-9A83-E2967824374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A4AC6E-6E38-4396-B116-DDFB10BF4DD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H10" sqref="H10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1" t="s">
        <v>69</v>
      </c>
      <c r="B1" s="61" t="s">
        <v>63</v>
      </c>
      <c r="C1" s="61" t="s">
        <v>64</v>
      </c>
      <c r="D1" s="62" t="s">
        <v>73</v>
      </c>
      <c r="E1" s="61" t="s">
        <v>46</v>
      </c>
      <c r="F1" s="61" t="s">
        <v>65</v>
      </c>
      <c r="G1" s="61" t="s">
        <v>66</v>
      </c>
      <c r="H1" s="45" t="str">
        <f>_xlfn.TEXTJOIN("
",TRUE,F2:F99)</f>
        <v>54.01.21 Реставратор</v>
      </c>
    </row>
    <row r="2" spans="1:8" ht="27.6" x14ac:dyDescent="0.3">
      <c r="A2" s="63" t="s">
        <v>74</v>
      </c>
      <c r="B2" s="64" t="s">
        <v>75</v>
      </c>
      <c r="C2" s="64" t="s">
        <v>76</v>
      </c>
      <c r="D2" s="65">
        <v>2</v>
      </c>
      <c r="E2" s="66" t="s">
        <v>77</v>
      </c>
      <c r="F2" s="67" t="s">
        <v>78</v>
      </c>
      <c r="G2" s="66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9"/>
  <sheetViews>
    <sheetView topLeftCell="A50" workbookViewId="0">
      <selection activeCell="H10" sqref="H10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179" t="s">
        <v>79</v>
      </c>
      <c r="B1" s="179"/>
      <c r="C1" s="179"/>
      <c r="D1" s="179"/>
      <c r="E1" s="179"/>
      <c r="F1" s="179"/>
      <c r="G1" s="179"/>
      <c r="H1" s="179"/>
    </row>
    <row r="2" spans="1:8" x14ac:dyDescent="0.3">
      <c r="A2" s="180" t="s">
        <v>80</v>
      </c>
      <c r="B2" s="181"/>
      <c r="C2" s="181"/>
      <c r="D2" s="181"/>
      <c r="E2" s="181"/>
      <c r="F2" s="181"/>
      <c r="G2" s="181"/>
      <c r="H2" s="182"/>
    </row>
    <row r="3" spans="1:8" x14ac:dyDescent="0.3">
      <c r="A3" s="183" t="s">
        <v>81</v>
      </c>
      <c r="B3" s="184"/>
      <c r="C3" s="184"/>
      <c r="D3" s="184"/>
      <c r="E3" s="184"/>
      <c r="F3" s="184"/>
      <c r="G3" s="184"/>
      <c r="H3" s="185"/>
    </row>
    <row r="4" spans="1:8" x14ac:dyDescent="0.3">
      <c r="A4" s="186" t="s">
        <v>82</v>
      </c>
      <c r="B4" s="187"/>
      <c r="C4" s="187"/>
      <c r="D4" s="187"/>
      <c r="E4" s="187"/>
      <c r="F4" s="187"/>
      <c r="G4" s="187"/>
      <c r="H4" s="188"/>
    </row>
    <row r="5" spans="1:8" x14ac:dyDescent="0.3">
      <c r="A5" s="189" t="s">
        <v>83</v>
      </c>
      <c r="B5" s="184"/>
      <c r="C5" s="184"/>
      <c r="D5" s="184"/>
      <c r="E5" s="184"/>
      <c r="F5" s="184"/>
      <c r="G5" s="184"/>
      <c r="H5" s="185"/>
    </row>
    <row r="6" spans="1:8" ht="21" x14ac:dyDescent="0.3">
      <c r="A6" s="190" t="s">
        <v>84</v>
      </c>
      <c r="B6" s="190"/>
      <c r="C6" s="190"/>
      <c r="D6" s="190"/>
      <c r="E6" s="190"/>
      <c r="F6" s="190"/>
      <c r="G6" s="190"/>
      <c r="H6" s="190"/>
    </row>
    <row r="7" spans="1:8" ht="21" x14ac:dyDescent="0.3">
      <c r="A7" s="173" t="s">
        <v>85</v>
      </c>
      <c r="B7" s="174"/>
      <c r="C7" s="175" t="s">
        <v>86</v>
      </c>
      <c r="D7" s="176"/>
      <c r="E7" s="176"/>
      <c r="F7" s="176"/>
      <c r="G7" s="176"/>
      <c r="H7" s="176"/>
    </row>
    <row r="8" spans="1:8" ht="18.600000000000001" thickBot="1" x14ac:dyDescent="0.35">
      <c r="A8" s="177" t="s">
        <v>12</v>
      </c>
      <c r="B8" s="178"/>
      <c r="C8" s="178"/>
      <c r="D8" s="178"/>
      <c r="E8" s="178"/>
      <c r="F8" s="178"/>
      <c r="G8" s="178"/>
      <c r="H8" s="178"/>
    </row>
    <row r="9" spans="1:8" x14ac:dyDescent="0.3">
      <c r="A9" s="166" t="s">
        <v>87</v>
      </c>
      <c r="B9" s="167"/>
      <c r="C9" s="167"/>
      <c r="D9" s="167"/>
      <c r="E9" s="167"/>
      <c r="F9" s="167"/>
      <c r="G9" s="167"/>
      <c r="H9" s="168"/>
    </row>
    <row r="10" spans="1:8" x14ac:dyDescent="0.3">
      <c r="A10" s="150" t="s">
        <v>88</v>
      </c>
      <c r="B10" s="151"/>
      <c r="C10" s="151"/>
      <c r="D10" s="151"/>
      <c r="E10" s="151"/>
      <c r="F10" s="151"/>
      <c r="G10" s="151"/>
      <c r="H10" s="152"/>
    </row>
    <row r="11" spans="1:8" x14ac:dyDescent="0.3">
      <c r="A11" s="150" t="s">
        <v>89</v>
      </c>
      <c r="B11" s="151"/>
      <c r="C11" s="151"/>
      <c r="D11" s="151"/>
      <c r="E11" s="151"/>
      <c r="F11" s="151"/>
      <c r="G11" s="151"/>
      <c r="H11" s="152"/>
    </row>
    <row r="12" spans="1:8" x14ac:dyDescent="0.3">
      <c r="A12" s="150" t="s">
        <v>90</v>
      </c>
      <c r="B12" s="151"/>
      <c r="C12" s="151"/>
      <c r="D12" s="151"/>
      <c r="E12" s="151"/>
      <c r="F12" s="151"/>
      <c r="G12" s="151"/>
      <c r="H12" s="152"/>
    </row>
    <row r="13" spans="1:8" x14ac:dyDescent="0.3">
      <c r="A13" s="158" t="s">
        <v>91</v>
      </c>
      <c r="B13" s="159"/>
      <c r="C13" s="159"/>
      <c r="D13" s="159"/>
      <c r="E13" s="159"/>
      <c r="F13" s="159"/>
      <c r="G13" s="159"/>
      <c r="H13" s="160"/>
    </row>
    <row r="14" spans="1:8" x14ac:dyDescent="0.3">
      <c r="A14" s="150" t="s">
        <v>92</v>
      </c>
      <c r="B14" s="151"/>
      <c r="C14" s="151"/>
      <c r="D14" s="151"/>
      <c r="E14" s="151"/>
      <c r="F14" s="151"/>
      <c r="G14" s="151"/>
      <c r="H14" s="152"/>
    </row>
    <row r="15" spans="1:8" x14ac:dyDescent="0.3">
      <c r="A15" s="150" t="s">
        <v>93</v>
      </c>
      <c r="B15" s="151"/>
      <c r="C15" s="151"/>
      <c r="D15" s="151"/>
      <c r="E15" s="151"/>
      <c r="F15" s="151"/>
      <c r="G15" s="151"/>
      <c r="H15" s="152"/>
    </row>
    <row r="16" spans="1:8" x14ac:dyDescent="0.3">
      <c r="A16" s="150" t="s">
        <v>94</v>
      </c>
      <c r="B16" s="151"/>
      <c r="C16" s="151"/>
      <c r="D16" s="151"/>
      <c r="E16" s="151"/>
      <c r="F16" s="151"/>
      <c r="G16" s="151"/>
      <c r="H16" s="152"/>
    </row>
    <row r="17" spans="1:8" ht="15" thickBot="1" x14ac:dyDescent="0.35">
      <c r="A17" s="153" t="s">
        <v>95</v>
      </c>
      <c r="B17" s="154"/>
      <c r="C17" s="154"/>
      <c r="D17" s="154"/>
      <c r="E17" s="154"/>
      <c r="F17" s="154"/>
      <c r="G17" s="154"/>
      <c r="H17" s="155"/>
    </row>
    <row r="18" spans="1:8" ht="27.6" x14ac:dyDescent="0.3">
      <c r="A18" s="68" t="s">
        <v>0</v>
      </c>
      <c r="B18" s="69" t="s">
        <v>1</v>
      </c>
      <c r="C18" s="93" t="s">
        <v>10</v>
      </c>
      <c r="D18" s="69" t="s">
        <v>2</v>
      </c>
      <c r="E18" s="70" t="s">
        <v>4</v>
      </c>
      <c r="F18" s="70" t="s">
        <v>3</v>
      </c>
      <c r="G18" s="70" t="s">
        <v>8</v>
      </c>
      <c r="H18" s="70" t="s">
        <v>96</v>
      </c>
    </row>
    <row r="19" spans="1:8" x14ac:dyDescent="0.3">
      <c r="A19" s="46">
        <v>1</v>
      </c>
      <c r="B19" s="71" t="s">
        <v>97</v>
      </c>
      <c r="C19" s="94" t="s">
        <v>98</v>
      </c>
      <c r="D19" s="71" t="s">
        <v>11</v>
      </c>
      <c r="E19" s="71">
        <v>1</v>
      </c>
      <c r="F19" s="71" t="s">
        <v>6</v>
      </c>
      <c r="G19" s="71">
        <v>1</v>
      </c>
      <c r="H19" s="72" t="s">
        <v>99</v>
      </c>
    </row>
    <row r="20" spans="1:8" ht="27.6" x14ac:dyDescent="0.3">
      <c r="A20" s="73">
        <v>2</v>
      </c>
      <c r="B20" s="71" t="s">
        <v>100</v>
      </c>
      <c r="C20" s="95" t="s">
        <v>101</v>
      </c>
      <c r="D20" s="71" t="s">
        <v>7</v>
      </c>
      <c r="E20" s="71">
        <v>6</v>
      </c>
      <c r="F20" s="46" t="s">
        <v>6</v>
      </c>
      <c r="G20" s="46">
        <v>6</v>
      </c>
      <c r="H20" s="71" t="s">
        <v>99</v>
      </c>
    </row>
    <row r="21" spans="1:8" x14ac:dyDescent="0.3">
      <c r="A21" s="73">
        <v>3</v>
      </c>
      <c r="B21" s="71" t="s">
        <v>102</v>
      </c>
      <c r="C21" s="94" t="s">
        <v>103</v>
      </c>
      <c r="D21" s="71" t="s">
        <v>11</v>
      </c>
      <c r="E21" s="71">
        <v>3</v>
      </c>
      <c r="F21" s="46" t="s">
        <v>6</v>
      </c>
      <c r="G21" s="46">
        <v>3</v>
      </c>
      <c r="H21" s="71" t="s">
        <v>99</v>
      </c>
    </row>
    <row r="22" spans="1:8" x14ac:dyDescent="0.3">
      <c r="A22" s="74">
        <v>4</v>
      </c>
      <c r="B22" s="71" t="s">
        <v>104</v>
      </c>
      <c r="C22" s="94" t="s">
        <v>105</v>
      </c>
      <c r="D22" s="71" t="s">
        <v>106</v>
      </c>
      <c r="E22" s="71">
        <v>3</v>
      </c>
      <c r="F22" s="46" t="s">
        <v>6</v>
      </c>
      <c r="G22" s="46">
        <v>3</v>
      </c>
      <c r="H22" s="71" t="s">
        <v>99</v>
      </c>
    </row>
    <row r="23" spans="1:8" x14ac:dyDescent="0.3">
      <c r="A23" s="46">
        <v>5</v>
      </c>
      <c r="B23" s="71" t="s">
        <v>107</v>
      </c>
      <c r="C23" s="94" t="s">
        <v>108</v>
      </c>
      <c r="D23" s="71" t="s">
        <v>7</v>
      </c>
      <c r="E23" s="71">
        <v>3</v>
      </c>
      <c r="F23" s="46" t="s">
        <v>6</v>
      </c>
      <c r="G23" s="46">
        <v>3</v>
      </c>
      <c r="H23" s="72" t="s">
        <v>109</v>
      </c>
    </row>
    <row r="24" spans="1:8" x14ac:dyDescent="0.3">
      <c r="A24" s="74">
        <v>6</v>
      </c>
      <c r="B24" s="71" t="s">
        <v>110</v>
      </c>
      <c r="C24" s="94" t="s">
        <v>111</v>
      </c>
      <c r="D24" s="71" t="s">
        <v>11</v>
      </c>
      <c r="E24" s="71">
        <v>4</v>
      </c>
      <c r="F24" s="46" t="s">
        <v>6</v>
      </c>
      <c r="G24" s="46">
        <v>4</v>
      </c>
      <c r="H24" s="71" t="s">
        <v>109</v>
      </c>
    </row>
    <row r="25" spans="1:8" x14ac:dyDescent="0.3">
      <c r="A25" s="169" t="s">
        <v>112</v>
      </c>
      <c r="B25" s="169"/>
      <c r="C25" s="169"/>
      <c r="D25" s="169"/>
      <c r="E25" s="169"/>
      <c r="F25" s="169"/>
      <c r="G25" s="169"/>
      <c r="H25" s="169"/>
    </row>
    <row r="26" spans="1:8" x14ac:dyDescent="0.3">
      <c r="A26" s="170" t="s">
        <v>87</v>
      </c>
      <c r="B26" s="171"/>
      <c r="C26" s="171"/>
      <c r="D26" s="171"/>
      <c r="E26" s="171"/>
      <c r="F26" s="171"/>
      <c r="G26" s="171"/>
      <c r="H26" s="172"/>
    </row>
    <row r="27" spans="1:8" x14ac:dyDescent="0.3">
      <c r="A27" s="150" t="s">
        <v>113</v>
      </c>
      <c r="B27" s="151"/>
      <c r="C27" s="151"/>
      <c r="D27" s="151"/>
      <c r="E27" s="151"/>
      <c r="F27" s="151"/>
      <c r="G27" s="151"/>
      <c r="H27" s="152"/>
    </row>
    <row r="28" spans="1:8" x14ac:dyDescent="0.3">
      <c r="A28" s="150" t="s">
        <v>114</v>
      </c>
      <c r="B28" s="151"/>
      <c r="C28" s="151"/>
      <c r="D28" s="151"/>
      <c r="E28" s="151"/>
      <c r="F28" s="151"/>
      <c r="G28" s="151"/>
      <c r="H28" s="152"/>
    </row>
    <row r="29" spans="1:8" x14ac:dyDescent="0.3">
      <c r="A29" s="150" t="s">
        <v>115</v>
      </c>
      <c r="B29" s="151"/>
      <c r="C29" s="151"/>
      <c r="D29" s="151"/>
      <c r="E29" s="151"/>
      <c r="F29" s="151"/>
      <c r="G29" s="151"/>
      <c r="H29" s="152"/>
    </row>
    <row r="30" spans="1:8" x14ac:dyDescent="0.3">
      <c r="A30" s="150" t="s">
        <v>116</v>
      </c>
      <c r="B30" s="151"/>
      <c r="C30" s="151"/>
      <c r="D30" s="151"/>
      <c r="E30" s="151"/>
      <c r="F30" s="151"/>
      <c r="G30" s="151"/>
      <c r="H30" s="152"/>
    </row>
    <row r="31" spans="1:8" x14ac:dyDescent="0.3">
      <c r="A31" s="158" t="s">
        <v>117</v>
      </c>
      <c r="B31" s="159"/>
      <c r="C31" s="159"/>
      <c r="D31" s="159"/>
      <c r="E31" s="159"/>
      <c r="F31" s="159"/>
      <c r="G31" s="159"/>
      <c r="H31" s="160"/>
    </row>
    <row r="32" spans="1:8" x14ac:dyDescent="0.3">
      <c r="A32" s="150" t="s">
        <v>118</v>
      </c>
      <c r="B32" s="151"/>
      <c r="C32" s="151"/>
      <c r="D32" s="151"/>
      <c r="E32" s="151"/>
      <c r="F32" s="151"/>
      <c r="G32" s="151"/>
      <c r="H32" s="152"/>
    </row>
    <row r="33" spans="1:8" x14ac:dyDescent="0.3">
      <c r="A33" s="158" t="s">
        <v>119</v>
      </c>
      <c r="B33" s="159"/>
      <c r="C33" s="159"/>
      <c r="D33" s="159"/>
      <c r="E33" s="159"/>
      <c r="F33" s="159"/>
      <c r="G33" s="159"/>
      <c r="H33" s="160"/>
    </row>
    <row r="34" spans="1:8" ht="15" thickBot="1" x14ac:dyDescent="0.35">
      <c r="A34" s="161" t="s">
        <v>120</v>
      </c>
      <c r="B34" s="162"/>
      <c r="C34" s="159"/>
      <c r="D34" s="162"/>
      <c r="E34" s="162"/>
      <c r="F34" s="162"/>
      <c r="G34" s="162"/>
      <c r="H34" s="163"/>
    </row>
    <row r="35" spans="1:8" ht="28.2" thickBot="1" x14ac:dyDescent="0.35">
      <c r="A35" s="75" t="s">
        <v>0</v>
      </c>
      <c r="B35" s="76" t="s">
        <v>1</v>
      </c>
      <c r="C35" s="96" t="s">
        <v>10</v>
      </c>
      <c r="D35" s="77" t="s">
        <v>2</v>
      </c>
      <c r="E35" s="78" t="s">
        <v>4</v>
      </c>
      <c r="F35" s="79" t="s">
        <v>3</v>
      </c>
      <c r="G35" s="78" t="s">
        <v>8</v>
      </c>
      <c r="H35" s="80" t="s">
        <v>96</v>
      </c>
    </row>
    <row r="36" spans="1:8" x14ac:dyDescent="0.3">
      <c r="A36" s="71">
        <v>1</v>
      </c>
      <c r="B36" s="71" t="s">
        <v>121</v>
      </c>
      <c r="C36" s="95" t="s">
        <v>122</v>
      </c>
      <c r="D36" s="71" t="s">
        <v>11</v>
      </c>
      <c r="E36" s="71">
        <v>1</v>
      </c>
      <c r="F36" s="81" t="s">
        <v>123</v>
      </c>
      <c r="G36" s="71">
        <v>15</v>
      </c>
      <c r="H36" s="71" t="s">
        <v>99</v>
      </c>
    </row>
    <row r="37" spans="1:8" x14ac:dyDescent="0.3">
      <c r="A37" s="71">
        <v>2</v>
      </c>
      <c r="B37" s="71" t="s">
        <v>124</v>
      </c>
      <c r="C37" s="6" t="s">
        <v>125</v>
      </c>
      <c r="D37" s="72" t="s">
        <v>7</v>
      </c>
      <c r="E37" s="72">
        <v>1</v>
      </c>
      <c r="F37" s="81" t="s">
        <v>123</v>
      </c>
      <c r="G37" s="72">
        <v>15</v>
      </c>
      <c r="H37" s="71" t="s">
        <v>99</v>
      </c>
    </row>
    <row r="38" spans="1:8" x14ac:dyDescent="0.3">
      <c r="A38" s="71">
        <v>3</v>
      </c>
      <c r="B38" s="71" t="s">
        <v>126</v>
      </c>
      <c r="C38" s="6" t="s">
        <v>127</v>
      </c>
      <c r="D38" s="71" t="s">
        <v>11</v>
      </c>
      <c r="E38" s="71">
        <v>1</v>
      </c>
      <c r="F38" s="81" t="s">
        <v>123</v>
      </c>
      <c r="G38" s="46">
        <v>15</v>
      </c>
      <c r="H38" s="71" t="s">
        <v>99</v>
      </c>
    </row>
    <row r="39" spans="1:8" x14ac:dyDescent="0.3">
      <c r="A39" s="71">
        <v>4</v>
      </c>
      <c r="B39" s="71" t="s">
        <v>128</v>
      </c>
      <c r="C39" s="6" t="s">
        <v>129</v>
      </c>
      <c r="D39" s="71" t="s">
        <v>11</v>
      </c>
      <c r="E39" s="71">
        <v>1</v>
      </c>
      <c r="F39" s="81" t="s">
        <v>123</v>
      </c>
      <c r="G39" s="71">
        <v>15</v>
      </c>
      <c r="H39" s="71" t="s">
        <v>99</v>
      </c>
    </row>
    <row r="40" spans="1:8" x14ac:dyDescent="0.3">
      <c r="A40" s="71">
        <v>5</v>
      </c>
      <c r="B40" s="71" t="s">
        <v>130</v>
      </c>
      <c r="C40" s="94" t="s">
        <v>131</v>
      </c>
      <c r="D40" s="71" t="s">
        <v>11</v>
      </c>
      <c r="E40" s="71">
        <v>1</v>
      </c>
      <c r="F40" s="81" t="s">
        <v>123</v>
      </c>
      <c r="G40" s="71">
        <v>15</v>
      </c>
      <c r="H40" s="71" t="s">
        <v>99</v>
      </c>
    </row>
    <row r="41" spans="1:8" ht="18.600000000000001" thickBot="1" x14ac:dyDescent="0.35">
      <c r="A41" s="164" t="s">
        <v>15</v>
      </c>
      <c r="B41" s="165"/>
      <c r="C41" s="165"/>
      <c r="D41" s="165"/>
      <c r="E41" s="165"/>
      <c r="F41" s="165"/>
      <c r="G41" s="165"/>
      <c r="H41" s="165"/>
    </row>
    <row r="42" spans="1:8" x14ac:dyDescent="0.3">
      <c r="A42" s="166" t="s">
        <v>87</v>
      </c>
      <c r="B42" s="167"/>
      <c r="C42" s="167"/>
      <c r="D42" s="167"/>
      <c r="E42" s="167"/>
      <c r="F42" s="167"/>
      <c r="G42" s="167"/>
      <c r="H42" s="168"/>
    </row>
    <row r="43" spans="1:8" x14ac:dyDescent="0.3">
      <c r="A43" s="150" t="s">
        <v>132</v>
      </c>
      <c r="B43" s="151"/>
      <c r="C43" s="151"/>
      <c r="D43" s="151"/>
      <c r="E43" s="151"/>
      <c r="F43" s="151"/>
      <c r="G43" s="151"/>
      <c r="H43" s="152"/>
    </row>
    <row r="44" spans="1:8" x14ac:dyDescent="0.3">
      <c r="A44" s="150" t="s">
        <v>89</v>
      </c>
      <c r="B44" s="151"/>
      <c r="C44" s="151"/>
      <c r="D44" s="151"/>
      <c r="E44" s="151"/>
      <c r="F44" s="151"/>
      <c r="G44" s="151"/>
      <c r="H44" s="152"/>
    </row>
    <row r="45" spans="1:8" x14ac:dyDescent="0.3">
      <c r="A45" s="150" t="s">
        <v>90</v>
      </c>
      <c r="B45" s="151"/>
      <c r="C45" s="151"/>
      <c r="D45" s="151"/>
      <c r="E45" s="151"/>
      <c r="F45" s="151"/>
      <c r="G45" s="151"/>
      <c r="H45" s="152"/>
    </row>
    <row r="46" spans="1:8" x14ac:dyDescent="0.3">
      <c r="A46" s="150" t="s">
        <v>133</v>
      </c>
      <c r="B46" s="151"/>
      <c r="C46" s="151"/>
      <c r="D46" s="151"/>
      <c r="E46" s="151"/>
      <c r="F46" s="151"/>
      <c r="G46" s="151"/>
      <c r="H46" s="152"/>
    </row>
    <row r="47" spans="1:8" x14ac:dyDescent="0.3">
      <c r="A47" s="150" t="s">
        <v>92</v>
      </c>
      <c r="B47" s="151"/>
      <c r="C47" s="151"/>
      <c r="D47" s="151"/>
      <c r="E47" s="151"/>
      <c r="F47" s="151"/>
      <c r="G47" s="151"/>
      <c r="H47" s="152"/>
    </row>
    <row r="48" spans="1:8" x14ac:dyDescent="0.3">
      <c r="A48" s="150" t="s">
        <v>134</v>
      </c>
      <c r="B48" s="151"/>
      <c r="C48" s="151"/>
      <c r="D48" s="151"/>
      <c r="E48" s="151"/>
      <c r="F48" s="151"/>
      <c r="G48" s="151"/>
      <c r="H48" s="152"/>
    </row>
    <row r="49" spans="1:8" x14ac:dyDescent="0.3">
      <c r="A49" s="150" t="s">
        <v>135</v>
      </c>
      <c r="B49" s="151"/>
      <c r="C49" s="151"/>
      <c r="D49" s="151"/>
      <c r="E49" s="151"/>
      <c r="F49" s="151"/>
      <c r="G49" s="151"/>
      <c r="H49" s="152"/>
    </row>
    <row r="50" spans="1:8" ht="15" thickBot="1" x14ac:dyDescent="0.35">
      <c r="A50" s="153" t="s">
        <v>95</v>
      </c>
      <c r="B50" s="154"/>
      <c r="C50" s="154"/>
      <c r="D50" s="154"/>
      <c r="E50" s="154"/>
      <c r="F50" s="154"/>
      <c r="G50" s="154"/>
      <c r="H50" s="155"/>
    </row>
    <row r="51" spans="1:8" ht="28.2" thickBot="1" x14ac:dyDescent="0.35">
      <c r="A51" s="82" t="s">
        <v>0</v>
      </c>
      <c r="B51" s="83" t="s">
        <v>1</v>
      </c>
      <c r="C51" s="97" t="s">
        <v>10</v>
      </c>
      <c r="D51" s="83" t="s">
        <v>2</v>
      </c>
      <c r="E51" s="83" t="s">
        <v>4</v>
      </c>
      <c r="F51" s="83" t="s">
        <v>3</v>
      </c>
      <c r="G51" s="83" t="s">
        <v>8</v>
      </c>
      <c r="H51" s="84" t="s">
        <v>96</v>
      </c>
    </row>
    <row r="52" spans="1:8" x14ac:dyDescent="0.3">
      <c r="A52" s="85">
        <v>1</v>
      </c>
      <c r="B52" s="7" t="s">
        <v>136</v>
      </c>
      <c r="C52" s="95" t="s">
        <v>137</v>
      </c>
      <c r="D52" s="6" t="s">
        <v>7</v>
      </c>
      <c r="E52" s="71">
        <v>1</v>
      </c>
      <c r="F52" s="46" t="s">
        <v>6</v>
      </c>
      <c r="G52" s="46">
        <v>1</v>
      </c>
      <c r="H52" s="71" t="s">
        <v>99</v>
      </c>
    </row>
    <row r="53" spans="1:8" x14ac:dyDescent="0.3">
      <c r="A53" s="85">
        <v>2</v>
      </c>
      <c r="B53" s="5" t="s">
        <v>138</v>
      </c>
      <c r="C53" s="98" t="s">
        <v>139</v>
      </c>
      <c r="D53" s="5" t="s">
        <v>7</v>
      </c>
      <c r="E53" s="86">
        <v>1</v>
      </c>
      <c r="F53" s="87" t="s">
        <v>6</v>
      </c>
      <c r="G53" s="87">
        <v>1</v>
      </c>
      <c r="H53" s="71" t="s">
        <v>99</v>
      </c>
    </row>
    <row r="54" spans="1:8" x14ac:dyDescent="0.3">
      <c r="A54" s="85">
        <v>3</v>
      </c>
      <c r="B54" s="71" t="s">
        <v>140</v>
      </c>
      <c r="C54" s="6" t="s">
        <v>141</v>
      </c>
      <c r="D54" s="71" t="s">
        <v>5</v>
      </c>
      <c r="E54" s="71">
        <v>1</v>
      </c>
      <c r="F54" s="46" t="s">
        <v>6</v>
      </c>
      <c r="G54" s="46">
        <v>1</v>
      </c>
      <c r="H54" s="71" t="s">
        <v>99</v>
      </c>
    </row>
    <row r="55" spans="1:8" ht="27.6" x14ac:dyDescent="0.3">
      <c r="A55" s="85">
        <v>4</v>
      </c>
      <c r="B55" s="72" t="s">
        <v>18</v>
      </c>
      <c r="C55" s="7" t="s">
        <v>142</v>
      </c>
      <c r="D55" s="72" t="s">
        <v>18</v>
      </c>
      <c r="E55" s="72">
        <v>1</v>
      </c>
      <c r="F55" s="88" t="s">
        <v>6</v>
      </c>
      <c r="G55" s="88">
        <v>1</v>
      </c>
      <c r="H55" s="72" t="s">
        <v>143</v>
      </c>
    </row>
    <row r="56" spans="1:8" x14ac:dyDescent="0.3">
      <c r="A56" s="85">
        <v>5</v>
      </c>
      <c r="B56" s="71" t="s">
        <v>144</v>
      </c>
      <c r="C56" s="6" t="s">
        <v>145</v>
      </c>
      <c r="D56" s="71" t="s">
        <v>5</v>
      </c>
      <c r="E56" s="71">
        <v>1</v>
      </c>
      <c r="F56" s="46" t="s">
        <v>6</v>
      </c>
      <c r="G56" s="46">
        <v>1</v>
      </c>
      <c r="H56" s="71" t="s">
        <v>99</v>
      </c>
    </row>
    <row r="57" spans="1:8" x14ac:dyDescent="0.3">
      <c r="A57" s="85">
        <v>6</v>
      </c>
      <c r="B57" s="71" t="s">
        <v>146</v>
      </c>
      <c r="C57" s="6" t="s">
        <v>147</v>
      </c>
      <c r="D57" s="71" t="s">
        <v>5</v>
      </c>
      <c r="E57" s="71">
        <v>1</v>
      </c>
      <c r="F57" s="46" t="s">
        <v>6</v>
      </c>
      <c r="G57" s="46">
        <v>1</v>
      </c>
      <c r="H57" s="71" t="s">
        <v>99</v>
      </c>
    </row>
    <row r="58" spans="1:8" x14ac:dyDescent="0.3">
      <c r="A58" s="85">
        <v>7</v>
      </c>
      <c r="B58" s="72" t="s">
        <v>148</v>
      </c>
      <c r="C58" s="7" t="s">
        <v>149</v>
      </c>
      <c r="D58" s="72" t="s">
        <v>5</v>
      </c>
      <c r="E58" s="72">
        <v>1</v>
      </c>
      <c r="F58" s="88" t="s">
        <v>6</v>
      </c>
      <c r="G58" s="88">
        <v>1</v>
      </c>
      <c r="H58" s="72" t="s">
        <v>109</v>
      </c>
    </row>
    <row r="59" spans="1:8" x14ac:dyDescent="0.3">
      <c r="A59" s="85">
        <v>8</v>
      </c>
      <c r="B59" s="72" t="s">
        <v>150</v>
      </c>
      <c r="C59" s="7" t="s">
        <v>151</v>
      </c>
      <c r="D59" s="72" t="s">
        <v>5</v>
      </c>
      <c r="E59" s="72">
        <v>1</v>
      </c>
      <c r="F59" s="88" t="s">
        <v>6</v>
      </c>
      <c r="G59" s="88">
        <v>1</v>
      </c>
      <c r="H59" s="72" t="s">
        <v>109</v>
      </c>
    </row>
    <row r="60" spans="1:8" x14ac:dyDescent="0.3">
      <c r="A60" s="85">
        <v>9</v>
      </c>
      <c r="B60" s="72" t="s">
        <v>152</v>
      </c>
      <c r="C60" s="7" t="s">
        <v>153</v>
      </c>
      <c r="D60" s="72" t="s">
        <v>5</v>
      </c>
      <c r="E60" s="72">
        <v>1</v>
      </c>
      <c r="F60" s="88" t="s">
        <v>6</v>
      </c>
      <c r="G60" s="88">
        <v>1</v>
      </c>
      <c r="H60" s="71" t="s">
        <v>99</v>
      </c>
    </row>
    <row r="61" spans="1:8" x14ac:dyDescent="0.3">
      <c r="A61" s="6">
        <v>10</v>
      </c>
      <c r="B61" s="72" t="s">
        <v>154</v>
      </c>
      <c r="C61" s="7" t="s">
        <v>155</v>
      </c>
      <c r="D61" s="72" t="s">
        <v>5</v>
      </c>
      <c r="E61" s="72">
        <v>1</v>
      </c>
      <c r="F61" s="88" t="s">
        <v>6</v>
      </c>
      <c r="G61" s="88">
        <v>1</v>
      </c>
      <c r="H61" s="72" t="s">
        <v>109</v>
      </c>
    </row>
    <row r="62" spans="1:8" x14ac:dyDescent="0.3">
      <c r="A62" s="89">
        <v>11</v>
      </c>
      <c r="B62" s="72" t="s">
        <v>156</v>
      </c>
      <c r="C62" s="7" t="s">
        <v>157</v>
      </c>
      <c r="D62" s="72" t="s">
        <v>11</v>
      </c>
      <c r="E62" s="72">
        <v>1</v>
      </c>
      <c r="F62" s="88" t="s">
        <v>6</v>
      </c>
      <c r="G62" s="88">
        <v>1</v>
      </c>
      <c r="H62" s="72" t="s">
        <v>99</v>
      </c>
    </row>
    <row r="63" spans="1:8" ht="21.6" thickBot="1" x14ac:dyDescent="0.35">
      <c r="A63" s="156" t="s">
        <v>14</v>
      </c>
      <c r="B63" s="157"/>
      <c r="C63" s="157"/>
      <c r="D63" s="157"/>
      <c r="E63" s="157"/>
      <c r="F63" s="157"/>
      <c r="G63" s="157"/>
      <c r="H63" s="157"/>
    </row>
    <row r="64" spans="1:8" ht="29.4" thickBot="1" x14ac:dyDescent="0.35">
      <c r="A64" s="82" t="s">
        <v>0</v>
      </c>
      <c r="B64" s="90" t="s">
        <v>1</v>
      </c>
      <c r="C64" s="99" t="s">
        <v>10</v>
      </c>
      <c r="D64" s="90" t="s">
        <v>2</v>
      </c>
      <c r="E64" s="90" t="s">
        <v>4</v>
      </c>
      <c r="F64" s="90" t="s">
        <v>3</v>
      </c>
      <c r="G64" s="90" t="s">
        <v>8</v>
      </c>
      <c r="H64" s="91" t="s">
        <v>96</v>
      </c>
    </row>
    <row r="65" spans="1:8" x14ac:dyDescent="0.3">
      <c r="A65" s="5">
        <v>1</v>
      </c>
      <c r="B65" s="5" t="s">
        <v>20</v>
      </c>
      <c r="C65" s="100" t="s">
        <v>158</v>
      </c>
      <c r="D65" s="5" t="s">
        <v>9</v>
      </c>
      <c r="E65" s="5">
        <v>1</v>
      </c>
      <c r="F65" s="5" t="s">
        <v>159</v>
      </c>
      <c r="G65" s="5">
        <f>E65</f>
        <v>1</v>
      </c>
      <c r="H65" s="72" t="s">
        <v>109</v>
      </c>
    </row>
    <row r="66" spans="1:8" x14ac:dyDescent="0.3">
      <c r="A66" s="6">
        <v>2</v>
      </c>
      <c r="B66" s="6" t="s">
        <v>21</v>
      </c>
      <c r="C66" s="94" t="s">
        <v>160</v>
      </c>
      <c r="D66" s="6" t="s">
        <v>9</v>
      </c>
      <c r="E66" s="6">
        <v>1</v>
      </c>
      <c r="F66" s="5" t="s">
        <v>159</v>
      </c>
      <c r="G66" s="6">
        <f>E66</f>
        <v>1</v>
      </c>
      <c r="H66" s="72" t="s">
        <v>109</v>
      </c>
    </row>
    <row r="67" spans="1:8" x14ac:dyDescent="0.3">
      <c r="A67" s="6">
        <v>3</v>
      </c>
      <c r="B67" s="6" t="s">
        <v>161</v>
      </c>
      <c r="C67" s="94" t="s">
        <v>162</v>
      </c>
      <c r="D67" s="6" t="s">
        <v>9</v>
      </c>
      <c r="E67" s="6">
        <v>1</v>
      </c>
      <c r="F67" s="5" t="s">
        <v>159</v>
      </c>
      <c r="G67" s="6">
        <f>E67</f>
        <v>1</v>
      </c>
      <c r="H67" s="72" t="s">
        <v>109</v>
      </c>
    </row>
    <row r="68" spans="1:8" x14ac:dyDescent="0.3">
      <c r="A68" s="6">
        <v>4</v>
      </c>
      <c r="B68" s="6" t="s">
        <v>22</v>
      </c>
      <c r="C68" s="94" t="s">
        <v>163</v>
      </c>
      <c r="D68" s="6" t="s">
        <v>9</v>
      </c>
      <c r="E68" s="6">
        <v>1</v>
      </c>
      <c r="F68" s="5" t="s">
        <v>159</v>
      </c>
      <c r="G68" s="6">
        <f>E68</f>
        <v>1</v>
      </c>
      <c r="H68" s="72" t="s">
        <v>109</v>
      </c>
    </row>
    <row r="69" spans="1:8" x14ac:dyDescent="0.3">
      <c r="A69" s="92">
        <v>5</v>
      </c>
      <c r="B69" s="6" t="s">
        <v>164</v>
      </c>
      <c r="C69" s="94" t="s">
        <v>165</v>
      </c>
      <c r="D69" s="6" t="s">
        <v>166</v>
      </c>
      <c r="E69" s="6">
        <v>15</v>
      </c>
      <c r="F69" s="46" t="s">
        <v>159</v>
      </c>
      <c r="G69" s="6">
        <v>15</v>
      </c>
      <c r="H69" s="72" t="s">
        <v>109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2:H42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41:H41"/>
    <mergeCell ref="A49:H49"/>
    <mergeCell ref="A50:H50"/>
    <mergeCell ref="A63:H63"/>
    <mergeCell ref="A43:H43"/>
    <mergeCell ref="A44:H44"/>
    <mergeCell ref="A45:H45"/>
    <mergeCell ref="A46:H46"/>
    <mergeCell ref="A47:H47"/>
    <mergeCell ref="A48:H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H10" sqref="H10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1" t="s">
        <v>7</v>
      </c>
    </row>
    <row r="2" spans="1:1" ht="15.6" x14ac:dyDescent="0.3">
      <c r="A2" s="11" t="s">
        <v>11</v>
      </c>
    </row>
    <row r="3" spans="1:1" ht="15.6" x14ac:dyDescent="0.3">
      <c r="A3" s="11" t="s">
        <v>5</v>
      </c>
    </row>
    <row r="4" spans="1:1" ht="15.6" x14ac:dyDescent="0.3">
      <c r="A4" s="11" t="s">
        <v>18</v>
      </c>
    </row>
    <row r="5" spans="1:1" ht="15.6" x14ac:dyDescent="0.3">
      <c r="A5" s="11" t="s">
        <v>9</v>
      </c>
    </row>
    <row r="6" spans="1:1" ht="15.6" x14ac:dyDescent="0.3">
      <c r="A6" s="11" t="s">
        <v>32</v>
      </c>
    </row>
    <row r="7" spans="1:1" ht="15.6" x14ac:dyDescent="0.3">
      <c r="A7" s="11" t="s">
        <v>70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2026-03-26T10:52:21Z</dcterms:modified>
</cp:coreProperties>
</file>