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B528064E-EA04-4C57-99A2-2F2D71D2F862}" xr6:coauthVersionLast="47" xr6:coauthVersionMax="47" xr10:uidLastSave="{00000000-0000-0000-0000-000000000000}"/>
  <bookViews>
    <workbookView xWindow="2688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Сводка по кластерам" sheetId="5" state="hidden" r:id="rId7"/>
    <sheet name="Перечень кластеров" sheetId="8" state="hidden" r:id="rId8"/>
    <sheet name="Виды" sheetId="9" state="hidden" r:id="rId9"/>
  </sheets>
  <definedNames>
    <definedName name="_xlnm._FilterDatabase" localSheetId="2" hidden="1">'Общая зона'!$A$1:$H$4</definedName>
    <definedName name="_xlnm._FilterDatabase" localSheetId="5" hidden="1">'Охрана труда'!$A$1:$H$1</definedName>
    <definedName name="_xlnm._FilterDatabase" localSheetId="7" hidden="1">'Перечень кластеров'!$A$1:$D$1</definedName>
    <definedName name="_xlnm._FilterDatabase" localSheetId="4" hidden="1">'Рабочее место преподавателя'!$A$1:$H$15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" l="1"/>
  <c r="G17" i="6"/>
  <c r="G18" i="6"/>
  <c r="G3" i="12"/>
  <c r="G9" i="12"/>
  <c r="G4" i="12"/>
  <c r="G5" i="12"/>
  <c r="G12" i="12"/>
  <c r="G8" i="12"/>
  <c r="G6" i="12"/>
  <c r="G14" i="12"/>
  <c r="G7" i="12"/>
  <c r="G11" i="12"/>
  <c r="G2" i="12"/>
  <c r="G10" i="12"/>
  <c r="G15" i="12"/>
  <c r="G13" i="12"/>
  <c r="G4" i="13"/>
  <c r="G2" i="10"/>
  <c r="G4" i="10"/>
  <c r="G3" i="10"/>
  <c r="G2" i="11"/>
  <c r="G3" i="11"/>
  <c r="G2" i="13"/>
  <c r="G5" i="13"/>
  <c r="G44" i="6" l="1"/>
  <c r="G55" i="6" l="1"/>
  <c r="G51" i="6"/>
  <c r="G53" i="6"/>
  <c r="G50" i="6"/>
  <c r="H4" i="7" l="1"/>
  <c r="H11" i="7"/>
  <c r="H14" i="7"/>
  <c r="H5" i="7"/>
  <c r="H7" i="7"/>
  <c r="H12" i="7"/>
  <c r="H3" i="7"/>
  <c r="H10" i="7"/>
  <c r="H13" i="7"/>
</calcChain>
</file>

<file path=xl/sharedStrings.xml><?xml version="1.0" encoding="utf-8"?>
<sst xmlns="http://schemas.openxmlformats.org/spreadsheetml/2006/main" count="585" uniqueCount="184">
  <si>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</si>
  <si>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</si>
  <si>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</si>
  <si>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</si>
  <si>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</si>
  <si>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</si>
  <si>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</si>
  <si>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</si>
  <si>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</si>
  <si>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</si>
  <si>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</si>
  <si>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</si>
  <si>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</si>
  <si>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</si>
  <si>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</si>
  <si>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учащегося</t>
  </si>
  <si>
    <t>Рабочее место преподавателя/мастера производственного обучения</t>
  </si>
  <si>
    <t>шт.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</si>
  <si>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</si>
  <si>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</si>
  <si>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</si>
  <si>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t>Код и наименование специальности согласно ФГОС СПО</t>
  </si>
  <si>
    <r>
      <t xml:space="preserve">Площадь зоны: не менее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кв.м.</t>
    </r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</si>
  <si>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</si>
  <si>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</si>
  <si>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Контур заземления для электропитания и сети слаботочных подключений :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color rgb="FFFF0000"/>
        <rFont val="Times New Roman"/>
        <family val="1"/>
        <charset val="204"/>
      </rPr>
      <t>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</si>
  <si>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  <r>
      <rPr>
        <sz val="11"/>
        <rFont val="Times New Roman"/>
        <family val="1"/>
        <charset val="204"/>
      </rPr>
      <t>-</t>
    </r>
    <r>
      <rPr>
        <sz val="11"/>
        <color theme="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м2 на всю зону</t>
    </r>
  </si>
  <si>
    <r>
      <t xml:space="preserve">Электричество: Подключения к сети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В </t>
    </r>
    <r>
      <rPr>
        <sz val="11"/>
        <color rgb="FFFF0000"/>
        <rFont val="Times New Roman"/>
        <family val="1"/>
        <charset val="204"/>
      </rPr>
      <t>(220 и/или 380)</t>
    </r>
  </si>
  <si>
    <r>
      <t xml:space="preserve">Интернет : Подключение к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theme="1"/>
        <rFont val="Times New Roman"/>
        <family val="1"/>
        <charset val="204"/>
      </rPr>
      <t xml:space="preserve"> интернету </t>
    </r>
    <r>
      <rPr>
        <sz val="11"/>
        <color rgb="FFFF0000"/>
        <rFont val="Times New Roman"/>
        <family val="1"/>
        <charset val="204"/>
      </rPr>
      <t>(проводному и/или беспроводному)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</si>
  <si>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 xml:space="preserve">Допустимо верхнее </t>
    </r>
    <r>
      <rPr>
        <sz val="11"/>
        <color rgb="FFFF0000"/>
        <rFont val="Times New Roman"/>
        <family val="1"/>
        <charset val="204"/>
      </rPr>
      <t>____</t>
    </r>
    <r>
      <rPr>
        <sz val="11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>(вид освещения и источника)</t>
    </r>
    <r>
      <rPr>
        <sz val="11"/>
        <rFont val="Times New Roman"/>
        <family val="1"/>
        <charset val="204"/>
      </rPr>
      <t xml:space="preserve"> освещение</t>
    </r>
    <r>
      <rPr>
        <sz val="11"/>
        <color theme="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>___</t>
    </r>
    <r>
      <rPr>
        <sz val="11"/>
        <color theme="1"/>
        <rFont val="Times New Roman"/>
        <family val="1"/>
        <charset val="204"/>
      </rPr>
      <t xml:space="preserve"> люкс) 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</si>
  <si>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</si>
  <si>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</si>
  <si>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</si>
  <si>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</si>
  <si>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</si>
  <si>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</si>
  <si>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</si>
  <si>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</si>
  <si>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</si>
  <si>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</si>
  <si>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 xml:space="preserve">Шкаф </t>
  </si>
  <si>
    <t>Сейф для ноутбуков</t>
  </si>
  <si>
    <t>Доска магнитно-меловая</t>
  </si>
  <si>
    <t>Доска магнитно-маркерная</t>
  </si>
  <si>
    <t>Техника безопасности</t>
  </si>
  <si>
    <t>Количество упоминаний в "Сводке по кластерам"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</si>
  <si>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</si>
  <si>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</si>
  <si>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</si>
  <si>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</si>
  <si>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</si>
  <si>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</si>
  <si>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</si>
  <si>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</si>
  <si>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шт (на 1 раб.место)</t>
  </si>
  <si>
    <t>Стол</t>
  </si>
  <si>
    <t xml:space="preserve">шт (на 1 раб.место) </t>
  </si>
  <si>
    <t>Компьютер (системный блок, монитор, клавиатура, мышь)</t>
  </si>
  <si>
    <t>Иркутская область</t>
  </si>
  <si>
    <t>Экран для проектора</t>
  </si>
  <si>
    <t>Проектор</t>
  </si>
  <si>
    <t>Воронежская область</t>
  </si>
  <si>
    <t>Московская область</t>
  </si>
  <si>
    <t>Мурманская область</t>
  </si>
  <si>
    <t>Свердловская область</t>
  </si>
  <si>
    <t>Чувашская Республика - Чувашия</t>
  </si>
  <si>
    <t>Регион</t>
  </si>
  <si>
    <t xml:space="preserve"> Базовая образовательная организация</t>
  </si>
  <si>
    <t>Зона под вид работ</t>
  </si>
  <si>
    <t>ФГОС СПО</t>
  </si>
  <si>
    <t>Учебное пособие</t>
  </si>
  <si>
    <t>Курская область</t>
  </si>
  <si>
    <t>Курский государственный техникум технологий и сервиса</t>
  </si>
  <si>
    <t>Лаборатория "Ремонт оборудования в торговле и общественном питании"</t>
  </si>
  <si>
    <t>15.02.05 Техническая эксплуатация оборудования в торговле и общественном питании</t>
  </si>
  <si>
    <t>Алтайский край</t>
  </si>
  <si>
    <t>Краснодарский край</t>
  </si>
  <si>
    <t>Омская область</t>
  </si>
  <si>
    <t>Орловская область</t>
  </si>
  <si>
    <t>Республика Адыгея (Адыгея)</t>
  </si>
  <si>
    <t>Республика Алтай</t>
  </si>
  <si>
    <t>Республика Карелия</t>
  </si>
  <si>
    <t>Республика Мордовия</t>
  </si>
  <si>
    <t>Республика Татарстан (Татарстан)</t>
  </si>
  <si>
    <t>Рязанская область</t>
  </si>
  <si>
    <t>Томская область</t>
  </si>
  <si>
    <t>Тульская область</t>
  </si>
  <si>
    <t>Ямало-Ненецкий автономный округ</t>
  </si>
  <si>
    <t>Бийский промышленно-технологический колледж</t>
  </si>
  <si>
    <t>Хреновская школа наездников</t>
  </si>
  <si>
    <t>Братский торгово-технологический техникум</t>
  </si>
  <si>
    <t>Краснодарский торгово-экономический колледж</t>
  </si>
  <si>
    <t>Красногорский колледж</t>
  </si>
  <si>
    <t>Мурманский технологический колледж сервиса</t>
  </si>
  <si>
    <t>Омский технологический колледж</t>
  </si>
  <si>
    <t>Орловский техникум агробизнеса и сервиса</t>
  </si>
  <si>
    <t>Адыгейский государственный университет</t>
  </si>
  <si>
    <t>Горно-Алтайский государственный политехнический колледж имени М.З.Гнездилова</t>
  </si>
  <si>
    <t>Колледж технологии и предпринимательства</t>
  </si>
  <si>
    <t>Саранский техникум пищевой и перерабатывающей промышленности</t>
  </si>
  <si>
    <t>Набережночелнинский технологический техникум</t>
  </si>
  <si>
    <t>Чистопольский сельскохозяйственный техникум имени Г.И. Усманова</t>
  </si>
  <si>
    <t>Международный колледж сервиса</t>
  </si>
  <si>
    <t>Рязанский технологический колледж</t>
  </si>
  <si>
    <t>Техникум индустрии питания и услуг "Кулинар"</t>
  </si>
  <si>
    <t>Екатеринбургский торгово-экономический техникум</t>
  </si>
  <si>
    <t>Колледж индустрии питания, торговли и сферы услуг</t>
  </si>
  <si>
    <t>Донской политехнический колледж</t>
  </si>
  <si>
    <t>Тульский колледж профессиональных технологий и сервиса</t>
  </si>
  <si>
    <t>Чебоксарский техникум технологии питания и коммерции</t>
  </si>
  <si>
    <t>Ямальский многопрофильный колледж</t>
  </si>
  <si>
    <t>8. Зона под вид работ Лаборатория "Ремонт оборудования в торговле и общественном питании" (24 рабочих места)</t>
  </si>
  <si>
    <t>Код и наименование профессии или специальности согласно ФГОС СПО</t>
  </si>
  <si>
    <t>Площадь зоны: не менее 20 кв.м.</t>
  </si>
  <si>
    <t xml:space="preserve">Освещение: допустимо верхнее искусственное освещение ( не менее 500 люкс) </t>
  </si>
  <si>
    <t>Интернет : подключение компьютеров к беспроводному интернету (с возможностью подключения к проводному интернету) 	: не требуется</t>
  </si>
  <si>
    <t xml:space="preserve">Электричество: подключения к сети  по (220 Вольт и 380 Вольт)	</t>
  </si>
  <si>
    <t>Контур заземления для электропитания и сети слаботочных подключений (при необходимости) : в наличии</t>
  </si>
  <si>
    <t>Покрытие пола: линолеум - не менее 20 м2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</si>
  <si>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</si>
  <si>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</si>
  <si>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</si>
  <si>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Токарно-винторезный станок на станине</t>
  </si>
  <si>
    <t>число скоростей - плавная регулировка, расстояние между центрами - 750 мм, максимальный диаметр обработки над станиной - 250 мм, диапазон метрической резьбы - 0.2-3.5 мм, шаг нарезаемой резьбы - 0.2-3.5 мм, материал обработки - металл, напряжение - 380 В, потребляемая мощность - не менее 1100 Вт</t>
  </si>
  <si>
    <t>ФБ</t>
  </si>
  <si>
    <t>Сверлильно-фрезерный станок</t>
  </si>
  <si>
    <t>напряжение - 220 В, мощность - не менее 500 Вт, угол наклона - +- 45 град, размер рабочего стола - 460х120 мм, максимальный диаметр сверла - 30 мм, максимальный диаметр торцевого фрезерования - 30 мм, материал обработки - металл</t>
  </si>
  <si>
    <t>Слесарный верстак</t>
  </si>
  <si>
    <t>двухтумбовый, с экраном, покрытие столешницы - оцинкованная сталь</t>
  </si>
  <si>
    <t>Площадь зоны: не менее 30 кв.м.</t>
  </si>
  <si>
    <t xml:space="preserve">Освещение: допустимо верхнее искусственное освещение ( не менее 500  люкс) </t>
  </si>
  <si>
    <t>Интернет : подключение  компьютеров к беспроводному интернету (с возможностью подключения к проводному интернету) 	: не требуется</t>
  </si>
  <si>
    <t>Электричество: подключения к сети  по (220 Вольт и 380 Вольт)	: не требуется</t>
  </si>
  <si>
    <t>Контур заземления для электропитания и сети слаботочных подключений (при необходимости) : не требуется</t>
  </si>
  <si>
    <t>Покрытие пола: линолеум - не менее 30 м2 на всю зону</t>
  </si>
  <si>
    <t>Стул ученический</t>
  </si>
  <si>
    <t xml:space="preserve">эргономичный </t>
  </si>
  <si>
    <t xml:space="preserve">шт ( на 1 раб.место) </t>
  </si>
  <si>
    <t>в наличии</t>
  </si>
  <si>
    <t>Стол ученический</t>
  </si>
  <si>
    <t>эргономичный, с регулируемыми опорами</t>
  </si>
  <si>
    <t xml:space="preserve">шт ( на 2 раб.места) </t>
  </si>
  <si>
    <t>Площадь зоны: не менее 2 кв.м.</t>
  </si>
  <si>
    <t>Интернет : подключение  компьютера к беспроводному интернету (с возможностью подключения к проводному интернету) 	: в наличии</t>
  </si>
  <si>
    <t>Электричество: подключение к сети  по 220 Вольт</t>
  </si>
  <si>
    <t>Покрытие пола: линолеум - не менее 2 м2 на всю зону</t>
  </si>
  <si>
    <t xml:space="preserve">Системный блок </t>
  </si>
  <si>
    <t>мощность - не менее 450W, количество ядер - не менее 8, количество потоков - не менее 16, частота базовая - не менее 2.5 ГГц, частота в турбо режиме - не менее 4.9 ГГц, техпроцесс - не более 14 Нм, объем кэша L3, не менее 16 МБ, кулер, встроенное графическое ядро, объем - не менее 16 ГБ, твердотельный накопитель в кол-ве 2 штук, объем твердотельного накопителя 1 - не менее 512 ГБ, объем твердотельного накопителя 2 - не менее 1 ТБ, дискретная видеокарта, объем видеопамяти - не менее 4 ГБ, разрядность шины памяти - не менее 128 бит, пропускная способность памяти - не менее 192 ГБ/с, техпроцесс - не более 12 Нм, интерфейс подключения - SATA, тип размещения - внутренний, механизм загрузки дисков - автоматический лоток</t>
  </si>
  <si>
    <t>ЖК-монитор</t>
  </si>
  <si>
    <t xml:space="preserve">тип - жидкокристаллический, размер экрана по диагонали - не менее 23.8", максимальное разрешение экрана - не менее 1920x1080, яркость - не менее 250 кд/кв.м, контраст - не менее 1000:1, время отклика пиксела - не более 5 мс, потребление энергии - не более 19 Вт
</t>
  </si>
  <si>
    <t>Мышь</t>
  </si>
  <si>
    <t xml:space="preserve">тип - оптическая, оптическое разрешение - не менее 800 dpi, интерфейс - USB, органы управления - не менее 2-х стандартных клавиш и 1 колесо прокрутки
</t>
  </si>
  <si>
    <t>Клавиатура</t>
  </si>
  <si>
    <t xml:space="preserve">количество клавиш - не менее 104, интерфейс - USB, тип клавиатуры - мембранный, формат клавиатуры - низкопрофильная, устойчивость к проливанию жидкости </t>
  </si>
  <si>
    <t>Колонки</t>
  </si>
  <si>
    <t xml:space="preserve">питание от USB </t>
  </si>
  <si>
    <t>Сетевой фильтр</t>
  </si>
  <si>
    <t>количество розеток - не менее 5</t>
  </si>
  <si>
    <t>МФУ ч\б лазерное</t>
  </si>
  <si>
    <t xml:space="preserve">тип МФУ - принтер, сканер, копир, технология печати - лазерная монохромная, формат - не менее А4, разрешение печати - не менее 600 х 600 dpi, разрешение копирования - не менее 600 х 600 dpi, максимальная скорость монохромной печати - не менее 31 стр./мин, интерфейсный USB кабель
</t>
  </si>
  <si>
    <t>Коммутатор</t>
  </si>
  <si>
    <t xml:space="preserve">тип - неуправляемый, кол-во портов - не менее 16, скорость передачи данных - не менее 1000 Мбит/с, возможность монтирования в стойку
</t>
  </si>
  <si>
    <t>Стол угловой с тумбой</t>
  </si>
  <si>
    <t>эргономичный, угловой, с тумбой</t>
  </si>
  <si>
    <t>Кресло/стул компьютерное</t>
  </si>
  <si>
    <t>эргономичное, с регулируемыми опорами</t>
  </si>
  <si>
    <t>Программное обеспечение для работы с документами</t>
  </si>
  <si>
    <t xml:space="preserve">возможность работы с текстом, таблицами, презентациями, аналитическими данными, почтой
</t>
  </si>
  <si>
    <t>ПО</t>
  </si>
  <si>
    <t>Антивирусное программное обеспечение</t>
  </si>
  <si>
    <t>система предотвращения вторжений, облачная репутационная база данных, защита от эксплойтов в режиме реального времени, защита Интернет соединений</t>
  </si>
  <si>
    <t>Операционная система</t>
  </si>
  <si>
    <t xml:space="preserve">возможность автоматического распознавания подключенных устройств, автоматическая настройка и подготовка к работе подключенных устройств, возможность работы в режиме киоска, роуминг корпоративных данных, возможность присоединения к домену с единым входом в облачные приложения
</t>
  </si>
  <si>
    <t>Шкаф для хранения</t>
  </si>
  <si>
    <t>закрытый, с регулируемыми опорами</t>
  </si>
  <si>
    <t>порошковый, класс пожара А/В/С/Е</t>
  </si>
  <si>
    <t>Аптечка первой помощи</t>
  </si>
  <si>
    <t>коллективная, производственная</t>
  </si>
  <si>
    <t>х/б</t>
  </si>
  <si>
    <t>БР</t>
  </si>
  <si>
    <t>Защитные очки</t>
  </si>
  <si>
    <t>универсальные</t>
  </si>
  <si>
    <t>Ремонт оборудования в торговле и общественном питании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</si>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</sst>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8"/>
      <color theme="0"/>
      <name val="Times New Roman"/>
      <family val="1"/>
      <charset val="204"/>
    </font>
    <font>
      <b/>
      <sz val="18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rgb="FF8EA9DB"/>
      </patternFill>
    </fill>
    <fill>
      <patternFill patternType="solid">
        <fgColor rgb="FFFFFFFF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9C7C7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4" fillId="0" borderId="0" applyNumberFormat="0" applyFill="0" applyBorder="0" applyAlignment="0" applyProtection="0"/>
  </cellStyleXfs>
  <cellXfs count="143">
    <xf numFmtId="0" fontId="0" fillId="0" borderId="0" xfId="0"/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4" borderId="1" xfId="3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4" fillId="0" borderId="17" xfId="0" applyFont="1" applyBorder="1" applyAlignment="1">
      <alignment horizontal="left" vertical="center" wrapTex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vertical="center" wrapTex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0" fontId="16" fillId="0" borderId="0" xfId="0" applyFont="1" applyAlignment="1">
      <alignment vertical="top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17" xfId="0" applyFont="1" applyBorder="1" applyAlignment="1">
      <alignment horizontal="center" vertical="center" wrapText="1"/>
    </xf>
    <xf numFmtId="0" fontId="9" fillId="4" borderId="17" xfId="3" applyFont="1" applyFill="1" applyBorder="1" applyAlignment="1">
      <alignment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0" fontId="20" fillId="0" borderId="17" xfId="0" applyFont="1" applyBorder="1" applyAlignment="1">
      <alignment horizontal="left" vertical="center" wrapText="1"/>
    </xf>
    <xf numFmtId="0" fontId="21" fillId="0" borderId="17" xfId="0" applyFont="1" applyBorder="1" applyAlignment="1">
      <alignment vertical="center" wrapText="1"/>
    </xf>
    <xf numFmtId="0" fontId="20" fillId="0" borderId="17" xfId="0" applyFont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7" xfId="0" applyFont="1" applyBorder="1" applyAlignment="1">
      <alignment horizontal="center" vertical="center"/>
    </xf>
    <xf numFmtId="0" fontId="18" fillId="0" borderId="17" xfId="0" applyFont="1" applyBorder="1" applyAlignment="1">
      <alignment vertical="center"/>
    </xf>
    <xf numFmtId="0" fontId="18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vertical="center" wrapText="1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21" fillId="2" borderId="3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24" fillId="0" borderId="0" xfId="5" applyAlignment="1">
      <alignment vertical="top" wrapText="1"/>
    </xf>
    <xf numFmtId="0" fontId="23" fillId="0" borderId="0" xfId="0" applyFont="1" applyAlignment="1">
      <alignment horizontal="left" vertical="top" wrapText="1"/>
    </xf>
    <xf numFmtId="0" fontId="1" fillId="5" borderId="11" xfId="0" applyFont="1" applyFill="1" applyBorder="1" applyAlignment="1">
      <alignment horizontal="left" vertical="center"/>
    </xf>
    <xf numFmtId="0" fontId="4" fillId="0" borderId="17" xfId="0" applyFont="1" applyBorder="1" applyAlignment="1" applyProtection="1">
      <alignment horizontal="left" vertical="top"/>
      <protection locked="0"/>
    </xf>
    <xf numFmtId="0" fontId="4" fillId="0" borderId="17" xfId="0" applyFont="1" applyBorder="1" applyAlignment="1" applyProtection="1">
      <alignment horizontal="center" vertical="top"/>
      <protection locked="0"/>
    </xf>
    <xf numFmtId="0" fontId="4" fillId="0" borderId="17" xfId="0" applyFont="1" applyBorder="1" applyAlignment="1">
      <alignment horizontal="center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center" vertical="top"/>
    </xf>
    <xf numFmtId="0" fontId="4" fillId="0" borderId="17" xfId="0" applyFont="1" applyBorder="1" applyAlignment="1">
      <alignment horizontal="left" vertical="top"/>
    </xf>
    <xf numFmtId="0" fontId="4" fillId="2" borderId="17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1" fillId="5" borderId="0" xfId="0" applyFont="1" applyFill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7" fillId="0" borderId="17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top"/>
      <protection locked="0"/>
    </xf>
    <xf numFmtId="0" fontId="4" fillId="0" borderId="24" xfId="0" applyFont="1" applyBorder="1" applyAlignment="1" applyProtection="1">
      <alignment horizontal="left" vertical="top"/>
      <protection locked="0"/>
    </xf>
    <xf numFmtId="0" fontId="4" fillId="0" borderId="3" xfId="0" applyFont="1" applyBorder="1" applyAlignment="1">
      <alignment horizontal="left" vertical="center"/>
    </xf>
    <xf numFmtId="0" fontId="4" fillId="0" borderId="18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>
      <alignment horizontal="left" vertical="center"/>
    </xf>
    <xf numFmtId="0" fontId="4" fillId="0" borderId="24" xfId="0" applyFont="1" applyBorder="1" applyAlignment="1" applyProtection="1">
      <alignment horizontal="left" vertical="center"/>
      <protection locked="0"/>
    </xf>
    <xf numFmtId="0" fontId="27" fillId="0" borderId="17" xfId="0" applyFont="1" applyBorder="1" applyAlignment="1">
      <alignment horizontal="left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13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9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left" vertical="center" wrapText="1"/>
    </xf>
    <xf numFmtId="0" fontId="11" fillId="6" borderId="10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/>
    </xf>
    <xf numFmtId="0" fontId="25" fillId="8" borderId="17" xfId="0" applyFont="1" applyFill="1" applyBorder="1" applyAlignment="1">
      <alignment horizontal="center" vertical="center"/>
    </xf>
    <xf numFmtId="0" fontId="26" fillId="0" borderId="17" xfId="5" applyFont="1" applyBorder="1" applyAlignment="1">
      <alignment horizontal="center" vertical="center"/>
    </xf>
    <xf numFmtId="0" fontId="26" fillId="0" borderId="17" xfId="5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left" vertical="center"/>
    </xf>
    <xf numFmtId="0" fontId="1" fillId="5" borderId="19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2" fillId="2" borderId="21" xfId="0" applyFont="1" applyFill="1" applyBorder="1" applyAlignment="1">
      <alignment horizontal="left" vertical="top"/>
    </xf>
    <xf numFmtId="0" fontId="4" fillId="2" borderId="1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4" fillId="2" borderId="22" xfId="0" applyFont="1" applyFill="1" applyBorder="1" applyAlignment="1">
      <alignment horizontal="left" vertical="top"/>
    </xf>
    <xf numFmtId="0" fontId="4" fillId="2" borderId="23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28" fillId="9" borderId="0" xfId="0" applyFont="1" applyFill="1" applyAlignment="1">
      <alignment horizontal="center" vertical="center" wrapText="1"/>
    </xf>
  </cellXfs>
  <cellStyles count="6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106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3333FF"/>
      </font>
      <fill>
        <patternFill>
          <bgColor rgb="FFCCECFF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1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2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3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4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4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90;&#1072;%20&#1091;&#1089;&#1083;&#1091;&#1075;_&#1052;&#1050;&#1057;\&#1080;&#1085;&#1092;&#1088;&#1072;&#1089;&#1090;&#1088;&#1091;&#1082;&#1090;&#1091;&#1088;&#1085;&#1099;&#1081;%20&#1083;&#1080;&#1089;&#1090;%20&#1052;&#1050;&#1057;.xlsx" TargetMode="External"/><Relationship Id="rId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83;&#1090;&#1072;&#1081;_&#1058;&#1091;&#1088;&#1080;&#1079;&#1084;%20&#1080;%20&#1089;&#1092;&#1077;&#1088;&#1072;%20&#1091;&#1089;&#1083;&#1091;&#1075;\&#1048;&#1051;%20&#1055;&#1088;&#1086;&#1092;&#1077;&#1089;&#1089;&#1080;&#1086;&#1085;&#1072;&#1083;&#1080;&#1090;&#1077;&#1090;%20&#1043;&#1040;&#1043;&#1055;&#1050;%20&#1080;&#1084;.%20&#1043;&#1085;&#1077;&#1079;&#1076;&#1080;&#1083;&#1086;&#1074;&#1072;%2014.07.xlsx" TargetMode="External"/><Relationship Id="rId1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29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6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11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2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32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3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4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4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9;%20&#1089;&#1092;&#1077;&#1088;&#1072;%20&#1091;&#1089;&#1083;&#1091;&#1075;_&#1053;&#1058;&#1058;\&#1048;&#1051;_&#1050;&#1051;&#1040;&#1057;&#1058;&#1045;&#1056;_&#1043;&#1040;&#1055;&#1054;&#1059;_&#1053;&#1058;&#1058;_&#1090;&#1091;&#1088;&#1080;&#1079;&#1084;_&#1080;_&#1089;&#1092;&#1077;&#1088;&#1072;_&#1091;&#1089;&#1083;&#1091;&#1075;.xlsx" TargetMode="External"/><Relationship Id="rId15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0;&#1083;&#1090;&#1072;&#1081;&#1089;&#1082;&#1080;&#1081;%20&#1082;&#1088;&#1072;&#1081;_&#1058;&#1091;&#1088;&#1080;&#1079;&#1084;%20&#1080;%20&#1089;&#1092;&#1077;&#1088;&#1072;%20&#1091;&#1089;&#1083;&#1091;&#1075;\&#1055;&#1088;&#1080;&#1083;&#1086;&#1078;&#1077;&#1085;&#1080;&#1077;_&#8470;_1_&#1048;&#1085;&#1092;&#1088;&#1072;&#1089;&#1090;&#1088;&#1091;&#1082;&#1090;&#1091;&#1088;&#1085;&#1099;&#1081;_&#1083;&#1080;&#1089;&#1090;.xlsx" TargetMode="External"/><Relationship Id="rId2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8;&#1083;&#1086;&#1074;&#1089;&#1082;&#1072;&#1103;%20&#1086;&#1073;&#1083;&#1072;&#1089;&#1090;&#1100;_&#1058;&#1091;&#1088;&#1080;&#1079;&#1084;%20&#1080;%20&#1089;&#1092;&#1077;&#1088;&#1072;%20&#1091;&#1089;&#1083;&#1091;&#1075;\&#1048;&#1051;%2023062023.xlsx" TargetMode="External"/><Relationship Id="rId2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1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1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Relationship Id="rId3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44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44;&#1055;&#1050;\&#1048;&#1085;&#1092;&#1088;&#1072;&#1089;&#1090;&#1088;&#1091;&#1082;&#1090;&#1091;&#1088;&#1085;&#1099;&#1081;_&#1083;&#1080;&#1089;&#1090;_2023_&#1044;&#1055;&#1050;.xlsx" TargetMode="External"/><Relationship Id="rId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80;%20&#1052;&#1086;&#1088;&#1076;&#1086;&#1074;&#1080;&#1103;_&#1058;&#1091;&#1088;&#1080;&#1079;&#1084;%20&#1080;%20&#1089;&#1092;&#1077;&#1088;&#1072;%20&#1091;&#1089;&#1083;&#1091;&#1075;\06.07&#1048;&#1051;_&#1056;&#1077;&#1089;&#1087;&#1091;&#1073;&#1083;&#1080;&#1082;&#1072;_&#1052;&#1086;&#1088;&#1076;&#1086;&#1074;&#1080;&#1103;_&#1057;&#1072;&#1088;&#1072;&#1085;&#1089;&#1082;&#1080;&#1081;_&#1090;&#1077;&#1093;&#1085;&#1080;&#1082;&#1091;&#1084;_.xlsx" TargetMode="External"/><Relationship Id="rId9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_&#1058;&#1091;&#1088;&#1080;&#1079;&#1084;%20&#1080;%20&#1089;&#1092;&#1077;&#1088;&#1072;%20&#1091;&#1089;&#1083;&#1091;&#1075;%20&#1045;&#1058;&#1069;&#1058;\29.06.%20&#1048;&#1051;%20&#1058;&#1091;&#1088;&#1080;&#1079;&#1084;%20&#1080;%20&#1089;&#1092;&#1077;&#1088;&#1072;%20&#1091;&#1089;&#1083;&#1091;&#1075;%20&#1057;&#1074;&#1077;&#1088;&#1076;&#1083;&#1086;&#1074;&#1089;&#1082;&#1072;&#1103;%20&#1086;&#1073;&#1083;&#1072;&#1089;&#1090;&#1100;%20&#1045;&#1058;&#1069;&#1058;.xlsx" TargetMode="External"/><Relationship Id="rId14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71;&#1084;&#1072;&#1083;&#1086;-&#1053;&#1077;&#1085;&#1077;&#1094;&#1082;&#1080;&#1081;%20&#1072;&#1074;&#1090;&#1086;&#1085;&#1086;&#1084;&#1085;&#1099;&#1081;%20&#1086;&#1082;&#1088;&#1091;&#1075;_&#1058;&#1091;&#1088;&#1080;&#1079;&#1084;%20&#1080;%20&#1089;&#1092;&#1077;&#1088;&#1072;%20&#1091;&#1089;&#1083;&#1091;&#1075;\2_&#1055;&#1088;&#1080;&#1083;&#1086;&#1078;&#1077;&#1085;&#1080;&#1077;_1_56_&#1048;&#1051;_&#1086;&#1073;&#1088;&#1072;&#1079;_&#1082;&#1083;&#1072;&#1089;&#1090;&#1077;&#1088;_&#1057;&#1055;&#1054;_&#1058;&#1091;&#1088;&#1080;&#1079;&#1084;&#1071;&#1053;&#1040;&#1054;_&#1080;&#1089;&#1087;&#1088;&#1072;&#1074;_29_06.xlsx" TargetMode="External"/><Relationship Id="rId2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4;&#1084;&#1089;&#1082;&#1072;&#1103;%20&#1086;&#1073;&#1083;&#1072;&#1089;&#1090;&#1100;_&#1058;&#1091;&#1088;&#1080;&#1079;&#1084;%20&#1080;%20&#1089;&#1092;&#1077;&#1088;&#1072;%20&#1091;&#1089;&#1083;&#1091;&#1075;\&#1048;&#1051;%20&#1057;&#1077;&#1088;&#1074;&#1080;&#1089;&#1055;&#1056;&#1054;&#1060;&#1048;%2030.06.xlsx" TargetMode="External"/><Relationship Id="rId27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88;&#1072;&#1089;&#1085;&#1086;&#1076;&#1072;&#1088;&#1089;&#1082;&#1080;&#1080;&#1081;%20&#1082;&#1088;&#1072;&#1081;_&#1058;&#1091;&#1088;&#1080;&#1079;&#1084;%20&#1080;%20&#1089;&#1092;&#1077;&#1088;&#1072;%20&#1091;&#1089;&#1083;&#1091;&#1075;_&#1050;&#1058;&#1069;&#1050;\&#1048;&#1085;&#1092;&#1088;&#1072;&#1089;&#1090;&#1088;&#1091;&#1082;&#1090;&#1091;&#1088;&#1085;&#1099;&#1081;_&#1083;&#1080;&#1089;&#1090;_2023_&#1050;&#1088;&#1072;&#1089;&#1085;&#1086;&#1076;&#1072;&#1088;&#1089;&#1082;&#1080;&#1081;_&#1058;&#1086;&#1088;&#1075;&#1086;&#1074;&#1086;_&#1101;&#1082;&#1086;&#1085;&#1086;&#1084;&#1080;&#1095;&#1077;&#1089;&#1082;&#1080;&#1081;_&#1082;&#1086;&#1083;&#1083;&#1077;&#1076;&#1078;.xlsx" TargetMode="External"/><Relationship Id="rId30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2;&#1091;&#1088;&#1084;&#1072;&#1085;&#1089;&#1082;&#1072;&#1103;%20&#1086;&#1073;&#1083;&#1072;&#1089;&#1090;&#1100;_&#1058;&#1091;&#1088;&#1080;&#1079;&#1084;%20&#1080;%20&#1089;&#1092;&#1077;&#1088;&#1072;%20&#1091;&#1089;&#1083;&#1091;&#1075;\v_2_&#1041;&#1072;&#1079;&#1086;&#1074;&#1099;&#1081;_&#1048;&#1051;_&#1086;&#1073;&#1088;&#1072;&#1079;&#1086;&#1074;&#1072;&#1090;&#1077;&#1083;&#1100;&#1085;&#1099;&#1081;_&#1082;&#1083;&#1072;&#1089;&#1090;&#1077;&#1088;_&#1057;&#1055;&#1054;_&#1057;&#1077;&#1074;&#1077;&#1088;_&#1080;_&#1058;&#1091;&#1088;&#1080;&#1079;&#1084;_27_06%20&#1080;&#1089;&#1087;&#1088;&#1072;&#1074;&#1083;&#1077;&#1085;&#1085;&#1099;&#1081;%20%20&#1086;&#1090;%2005.07.23.xlsx" TargetMode="External"/><Relationship Id="rId3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4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8;&#1086;&#108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6;&#1083;&#1083;&#1077;&#1076;&#1078;_&#1080;&#1085;&#1076;&#1091;&#1089;&#1090;&#1088;&#1080;&#1080;_&#1087;&#1080;&#1090;&#1072;&#1085;&#1080;&#1103;_&#1090;&#1086;&#1088;&#1075;&#1086;&#1074;&#1083;&#1080;.xlsx" TargetMode="External"/><Relationship Id="rId48" Type="http://schemas.openxmlformats.org/officeDocument/2006/relationships/printerSettings" Target="../printerSettings/printerSettings6.bin"/><Relationship Id="rId8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103;&#1079;&#1072;&#1085;&#1089;&#1082;&#1072;&#1103;%20&#1086;&#1073;&#1083;&#1072;&#1089;&#1090;&#1100;_&#1058;&#1091;&#1088;&#1080;&#1079;&#1084;%20&#1080;%20&#1089;&#1092;&#1077;&#1088;&#1072;%20&#1091;&#1089;&#1083;&#1091;&#1075;\&#1048;&#1051;_2023_&#1056;&#1103;&#1079;&#1072;&#1085;&#1100;_05.07%20&#1048;&#1090;&#1086;&#1075;.xlsx" TargetMode="External"/><Relationship Id="rId3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6;&#1077;&#1089;&#1087;&#1091;&#1073;&#1083;&#1080;&#1082;&#1072;%20&#1050;&#1072;&#1088;&#1077;&#1083;&#1080;&#1103;_&#1058;&#1091;&#1088;&#1080;&#1079;&#1084;%20&#1080;%20&#1089;&#1092;&#1077;&#1088;&#1072;%20&#1091;&#1089;&#1083;&#1091;&#1075;\v_2_&#1041;&#1072;&#1079;&#1086;&#1074;&#1099;&#1081;_&#1048;&#1051;_&#1050;&#1051;&#1040;&#1057;&#1058;&#1045;&#1056;_&#1055;&#1077;&#1090;&#1088;&#1086;&#1074;&#1089;&#1082;&#1072;&#1103;_&#1089;&#1083;&#1086;&#1073;&#1086;&#1076;&#1072;_&#1080;&#1089;&#1087;&#1088;&#1072;&#1074;&#1083;&#1077;&#1085;&#1086;_&#1060;&#1043;&#1054;&#1057;.xlsx" TargetMode="External"/><Relationship Id="rId12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8;&#1091;&#1083;&#1100;&#1089;&#1082;&#1072;&#1103;%20&#1086;&#1073;&#1083;&#1072;&#1089;&#1090;&#1100;_&#1058;&#1091;&#1088;&#1080;&#1079;&#1084;%20&#1080;%20&#1089;&#1092;&#1077;&#1088;&#1072;%20&#1091;&#1089;&#1083;&#1091;&#1075;_&#1058;&#1050;&#1055;&#1058;&#1080;&#1057;\&#1058;&#1091;&#1083;&#1100;&#1089;&#1082;&#1080;&#1081;%20&#1082;&#1086;&#1083;&#1083;&#1077;&#1076;&#1078;%20&#1087;&#1088;&#1086;&#1092;&#1077;&#1089;&#1089;&#1080;&#1086;&#1085;&#1072;&#1083;&#1100;&#1085;&#1099;&#1093;%20&#1090;&#1077;&#1093;&#1085;&#1086;&#1083;&#1086;&#1075;&#1080;&#1081;%20&#1080;%20&#1089;&#1077;&#1088;&#1074;&#1080;&#1089;&#1072;_v.2.xlsx" TargetMode="External"/><Relationship Id="rId17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48;&#1088;&#1082;&#1091;&#1090;&#1089;&#1082;&#1072;&#1103;%20&#1086;&#1073;&#1083;&#1072;&#1089;&#1090;&#1100;_&#1058;&#1091;&#1088;&#1080;&#1079;&#1084;%20&#1080;%20&#1089;&#1092;&#1077;&#1088;&#1072;%20&#1091;&#1089;&#1083;&#1091;&#1075;\&#1048;&#1051;_&#1041;&#1088;&#1072;&#1090;&#1089;&#1082;&#1080;&#1081;_&#1090;&#1086;&#1088;&#1075;&#1086;&#1074;&#1086;_&#1090;&#1077;&#1093;&#1085;&#1086;&#1083;&#1086;&#1075;&#1080;&#1095;&#1077;&#1089;&#1082;&#1080;&#1081;_&#1090;&#1077;&#1093;&#1085;&#1080;&#1082;&#1091;&#1084;_&#1086;&#1090;_29_06_23.xlsx" TargetMode="External"/><Relationship Id="rId25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42;&#1086;&#1088;&#1086;&#1085;&#1077;&#1078;&#1089;&#1082;&#1072;&#1103;%20&#1086;&#1073;&#1083;&#1072;&#1089;&#1090;&#1100;_&#1058;&#1091;&#1088;&#1080;&#1079;&#1084;%20&#1080;%20&#1089;&#1092;&#1077;&#1088;&#1072;%20&#1091;&#1089;&#1083;&#1091;&#1075;\17_07_2023_&#1048;&#1085;&#1092;&#1088;&#1072;&#1089;&#1090;&#1088;&#1091;&#1082;&#1090;&#1091;&#1088;&#1085;&#1099;&#1081;_&#1083;&#1080;&#1089;&#1090;_2023_&#1061;&#1088;&#1077;&#1085;&#1086;&#1074;&#1089;&#1082;&#1072;&#1103;_&#1096;&#1082;&#1086;&#1083;&#1072;_&#1085;&#1072;&#1077;&#1079;&#1076;&#1085;&#1080;&#1082;&#1086;&#1074;.xls" TargetMode="External"/><Relationship Id="rId33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40;&#1076;&#1099;&#1075;&#1077;&#1103;_&#1058;&#1091;&#1088;&#1080;&#1079;&#1084;%20&#1080;%20&#1089;&#1092;&#1077;&#1088;&#1072;%20&#1091;&#1089;&#1083;&#1091;&#1075;\&#1048;&#1085;&#1092;&#1088;&#1072;&#1089;&#1090;&#1088;&#1091;&#1082;&#1090;&#1091;&#1088;&#1085;&#1099;&#1081;_&#1083;&#1080;&#1089;&#1090;_&#1056;&#1077;&#1089;&#1087;&#1091;&#1073;&#1083;&#1080;&#1082;&#1072;_&#1040;&#1076;&#1099;&#1075;&#1077;&#1103;_&#1058;&#1091;&#1088;&#1080;&#1079;&#1084;_&#1080;_&#1089;&#1092;&#1077;&#1088;&#1072;_&#1091;&#1089;&#1083;&#1091;&#1075;.xlsx" TargetMode="External"/><Relationship Id="rId38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6;&#1077;&#1089;&#1087;&#1091;&#1073;&#1083;&#1080;&#1082;&#1072;%20&#1058;&#1072;&#1090;&#1072;&#1088;&#1089;&#1090;&#1072;&#1085;_&#1058;&#1091;&#1088;&#1080;&#1079;&#1084;%20&#1080;%20&#1089;&#1092;&#1077;&#1088;&#1072;%20&#1091;&#1089;&#1083;&#1091;&#1075;_&#1063;&#1057;&#1061;&#1058;\&#1048;&#1051;%2019.07.2023.xlsx" TargetMode="External"/><Relationship Id="rId46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63;&#1091;&#1074;&#1072;&#1096;&#1089;&#1082;&#1072;&#1103;%20&#1056;&#1077;&#1089;&#1087;&#1091;&#1073;&#1083;&#1080;&#1082;&#1072;_&#1058;&#1091;&#1088;&#1080;&#1079;&#1084;%20&#1080;%20&#1089;&#1092;&#1077;&#1088;&#1072;%20&#1091;&#1089;&#1083;&#1091;&#1075;\&#1042;&#1077;&#1088;&#1089;&#1080;&#1103;%203%20&#1048;&#1051;.xls" TargetMode="External"/><Relationship Id="rId20" Type="http://schemas.openxmlformats.org/officeDocument/2006/relationships/hyperlink" Target="..\2.%20&#1043;&#1086;&#1090;&#1086;&#1074;&#1099;&#1077;%20&#1087;&#1072;&#1082;&#1077;&#1090;&#1099;%20&#1048;&#1051;\!&#1057;&#1086;&#1075;&#1083;&#1072;&#1089;&#1086;&#1074;&#1072;&#1085;&#1086;\&#1052;&#1086;&#1089;&#1082;&#1086;&#1074;&#1089;&#1082;&#1072;&#1103;%20&#1086;&#1073;&#1083;&#1072;&#1089;&#1090;&#1100;_&#1058;&#1091;&#1088;&#1080;&#1079;&#1084;%20&#1080;%20&#1089;&#1092;&#1077;&#1088;&#1072;%20&#1091;&#1089;&#1083;&#1091;&#1075;\&#1048;&#1085;&#1092;&#1088;&#1072;&#1089;&#1090;&#1088;&#1091;&#1082;&#1090;&#1091;&#1088;&#1085;&#1099;&#1081;_&#1083;&#1080;&#1089;&#1090;_2023_&#1050;&#1088;&#1072;&#1089;&#1085;&#1086;&#1075;&#1086;&#1088;&#1089;&#1082;&#1080;&#1081;_&#1082;&#1086;&#1083;&#1083;&#1077;&#1076;&#1078;_.xlsx" TargetMode="External"/><Relationship Id="rId4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7;&#1074;&#1077;&#1088;&#1076;&#1083;&#1086;&#1074;&#1089;&#1082;&#1072;&#1103;%20&#1086;&#1073;&#1083;&#1072;&#1089;&#1090;&#1100;%20_&#1058;&#1091;&#1088;&#1080;&#1079;&#1084;%20&#1080;%20&#1089;&#1092;&#1077;&#1088;&#1072;%20&#1091;&#1089;&#1083;&#1091;&#1075;\04.07.&#1048;&#1085;&#1092;&#1088;&#1072;&#1089;&#1090;&#1088;&#1091;&#1082;&#1090;&#1091;&#1088;&#1085;&#1099;&#1081;_&#1083;&#1080;&#1089;&#1090;_2023_&#1058;&#1077;&#1093;&#1085;&#1080;&#1082;&#1091;&#1084;_&#1080;&#1085;&#1076;&#1091;&#1089;&#1090;&#1088;&#1080;&#1080;_&#1087;&#1080;&#1090;&#1072;&#1085;&#1080;&#1103;_&#1080;_&#1091;&#1089;&#1083;&#1091;&#1075;%20(4).xlsx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..\..\2.%20&#1043;&#1086;&#1090;&#1086;&#1074;&#1099;&#1077;%20&#1087;&#1072;&#1082;&#1077;&#1090;&#1099;%20&#1048;&#1051;\!&#1057;&#1086;&#1075;&#1083;&#1072;&#1089;&#1086;&#1074;&#1072;&#1085;&#1086;\&#1050;&#1091;&#1088;&#1089;&#1082;&#1072;&#1103;%20&#1086;&#1073;&#1083;&#1072;&#1089;&#1090;&#1100;_&#1058;&#1091;&#1088;&#1080;&#1079;&#1084;%20&#1080;%20&#1089;&#1092;&#1077;&#1088;&#1072;%20&#1091;&#1089;&#1083;&#1091;&#1075;\&#1048;&#1051;_&#1090;&#1091;&#1088;&#1080;&#1079;&#1084;%20&#1080;%20&#1089;&#1092;&#1077;&#1088;&#1072;%20&#1091;&#1089;&#1083;&#1091;&#1075;_&#1050;&#1091;&#1088;&#1089;&#1082;&#1072;&#1103;%20&#1086;&#1073;&#1083;&#1072;&#1089;&#1090;&#1100;_&#1076;&#1086;&#1088;&#1072;&#1073;&#1086;&#1090;&#1072;&#1085;&#1085;&#1099;&#1081;.xlsx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dimension ref="A1:H55"/>
  <sheetViews>
    <sheetView tabSelected="1" workbookViewId="0">
      <selection sqref="A1:XFD1"/>
    </sheetView>
  </sheetViews>
  <sheetFormatPr defaultColWidth="0" defaultRowHeight="14.4" x14ac:dyDescent="0.3"/>
  <cols>
    <col min="1" max="1" width="5.109375" style="13" customWidth="1"/>
    <col min="2" max="2" width="46" customWidth="1"/>
    <col min="3" max="3" width="46.5546875" customWidth="1"/>
    <col min="4" max="4" width="26.5546875" customWidth="1"/>
    <col min="5" max="5" width="15.5546875" customWidth="1"/>
    <col min="6" max="6" width="14.88671875" customWidth="1"/>
    <col min="7" max="7" width="14.44140625" customWidth="1"/>
    <col min="8" max="8" width="30.33203125" hidden="1" customWidth="1"/>
    <col min="9" max="16384" width="9.109375" hidden="1"/>
  </cols>
  <sheetData>
    <row r="1" spans="1:8" ht="82.8" customHeight="1" x14ac:dyDescent="0.3">
      <c r="A1" s="142" t="s">
        <v>183</v>
      </c>
      <c r="B1" s="142"/>
      <c r="C1" s="142"/>
      <c r="D1" s="142"/>
      <c r="E1" s="142"/>
      <c r="F1" s="142"/>
      <c r="G1" s="142"/>
    </row>
    <row r="2" spans="1:8" ht="22.8" x14ac:dyDescent="0.3">
      <c r="A2" s="104" t="s">
        <v>182</v>
      </c>
      <c r="B2" s="105"/>
      <c r="C2" s="105"/>
      <c r="D2" s="105"/>
      <c r="E2" s="105"/>
      <c r="F2" s="105"/>
      <c r="G2" s="106"/>
    </row>
    <row r="3" spans="1:8" ht="80.25" customHeight="1" x14ac:dyDescent="0.3">
      <c r="A3" s="107" t="s">
        <v>21</v>
      </c>
      <c r="B3" s="107"/>
      <c r="C3" s="108" t="s">
        <v>74</v>
      </c>
      <c r="D3" s="109"/>
      <c r="E3" s="109"/>
      <c r="F3" s="109"/>
      <c r="G3" s="109"/>
    </row>
    <row r="4" spans="1:8" ht="21" x14ac:dyDescent="0.3">
      <c r="A4" s="119" t="s">
        <v>12</v>
      </c>
      <c r="B4" s="119"/>
      <c r="C4" s="119"/>
      <c r="D4" s="119"/>
      <c r="E4" s="119"/>
      <c r="F4" s="119"/>
      <c r="G4" s="120"/>
    </row>
    <row r="5" spans="1:8" ht="15" thickBot="1" x14ac:dyDescent="0.35">
      <c r="A5" s="121" t="s">
        <v>19</v>
      </c>
      <c r="B5" s="122"/>
      <c r="C5" s="9">
        <v>12</v>
      </c>
      <c r="D5" s="10"/>
      <c r="E5" s="10"/>
      <c r="F5" s="10"/>
      <c r="G5" s="10"/>
    </row>
    <row r="6" spans="1:8" x14ac:dyDescent="0.3">
      <c r="A6" s="113" t="s">
        <v>13</v>
      </c>
      <c r="B6" s="114"/>
      <c r="C6" s="114"/>
      <c r="D6" s="114"/>
      <c r="E6" s="114"/>
      <c r="F6" s="114"/>
      <c r="G6" s="115"/>
    </row>
    <row r="7" spans="1:8" x14ac:dyDescent="0.3">
      <c r="A7" s="116" t="s">
        <v>22</v>
      </c>
      <c r="B7" s="117"/>
      <c r="C7" s="117"/>
      <c r="D7" s="117"/>
      <c r="E7" s="117"/>
      <c r="F7" s="117"/>
      <c r="G7" s="118"/>
    </row>
    <row r="8" spans="1:8" x14ac:dyDescent="0.3">
      <c r="A8" s="116" t="s">
        <v>29</v>
      </c>
      <c r="B8" s="117"/>
      <c r="C8" s="117"/>
      <c r="D8" s="117"/>
      <c r="E8" s="117"/>
      <c r="F8" s="117"/>
      <c r="G8" s="118"/>
    </row>
    <row r="9" spans="1:8" x14ac:dyDescent="0.3">
      <c r="A9" s="116" t="s">
        <v>28</v>
      </c>
      <c r="B9" s="117"/>
      <c r="C9" s="117"/>
      <c r="D9" s="117"/>
      <c r="E9" s="117"/>
      <c r="F9" s="117"/>
      <c r="G9" s="118"/>
    </row>
    <row r="10" spans="1:8" x14ac:dyDescent="0.3">
      <c r="A10" s="116" t="s">
        <v>27</v>
      </c>
      <c r="B10" s="117"/>
      <c r="C10" s="117"/>
      <c r="D10" s="117"/>
      <c r="E10" s="117"/>
      <c r="F10" s="117"/>
      <c r="G10" s="118"/>
    </row>
    <row r="11" spans="1:8" x14ac:dyDescent="0.3">
      <c r="A11" s="116" t="s">
        <v>25</v>
      </c>
      <c r="B11" s="117"/>
      <c r="C11" s="117"/>
      <c r="D11" s="117"/>
      <c r="E11" s="117"/>
      <c r="F11" s="117"/>
      <c r="G11" s="118"/>
    </row>
    <row r="12" spans="1:8" x14ac:dyDescent="0.3">
      <c r="A12" s="116" t="s">
        <v>26</v>
      </c>
      <c r="B12" s="117"/>
      <c r="C12" s="117"/>
      <c r="D12" s="117"/>
      <c r="E12" s="117"/>
      <c r="F12" s="117"/>
      <c r="G12" s="118"/>
    </row>
    <row r="13" spans="1:8" x14ac:dyDescent="0.3">
      <c r="A13" s="116" t="s">
        <v>24</v>
      </c>
      <c r="B13" s="117"/>
      <c r="C13" s="117"/>
      <c r="D13" s="117"/>
      <c r="E13" s="117"/>
      <c r="F13" s="117"/>
      <c r="G13" s="118"/>
    </row>
    <row r="14" spans="1:8" ht="15" thickBot="1" x14ac:dyDescent="0.35">
      <c r="A14" s="110" t="s">
        <v>23</v>
      </c>
      <c r="B14" s="111"/>
      <c r="C14" s="111"/>
      <c r="D14" s="111"/>
      <c r="E14" s="111"/>
      <c r="F14" s="111"/>
      <c r="G14" s="112"/>
    </row>
    <row r="15" spans="1:8" ht="27.6" x14ac:dyDescent="0.3">
      <c r="A15" s="8" t="s">
        <v>0</v>
      </c>
      <c r="B15" s="8" t="s">
        <v>1</v>
      </c>
      <c r="C15" s="8" t="s">
        <v>10</v>
      </c>
      <c r="D15" s="8" t="s">
        <v>2</v>
      </c>
      <c r="E15" s="8" t="s">
        <v>4</v>
      </c>
      <c r="F15" s="8" t="s">
        <v>3</v>
      </c>
      <c r="G15" s="8" t="s">
        <v>8</v>
      </c>
      <c r="H15" s="24" t="s">
        <v>45</v>
      </c>
    </row>
    <row r="16" spans="1:8" ht="27.6" x14ac:dyDescent="0.3">
      <c r="A16" s="8">
        <v>1</v>
      </c>
      <c r="B16" s="102" t="s">
        <v>125</v>
      </c>
      <c r="C16" s="7" t="s">
        <v>18</v>
      </c>
      <c r="D16" s="103" t="s">
        <v>11</v>
      </c>
      <c r="E16" s="5">
        <v>1</v>
      </c>
      <c r="F16" s="30" t="s">
        <v>6</v>
      </c>
      <c r="G16" s="5">
        <f t="shared" ref="G16:G18" si="0">E16</f>
        <v>1</v>
      </c>
    </row>
    <row r="17" spans="1:7" ht="27.6" x14ac:dyDescent="0.3">
      <c r="A17" s="8">
        <v>2</v>
      </c>
      <c r="B17" s="102" t="s">
        <v>127</v>
      </c>
      <c r="C17" s="7" t="s">
        <v>18</v>
      </c>
      <c r="D17" s="103" t="s">
        <v>11</v>
      </c>
      <c r="E17" s="5">
        <v>1</v>
      </c>
      <c r="F17" s="30" t="s">
        <v>6</v>
      </c>
      <c r="G17" s="5">
        <f t="shared" si="0"/>
        <v>1</v>
      </c>
    </row>
    <row r="18" spans="1:7" ht="27.6" x14ac:dyDescent="0.3">
      <c r="A18" s="8">
        <v>3</v>
      </c>
      <c r="B18" s="102" t="s">
        <v>122</v>
      </c>
      <c r="C18" s="7" t="s">
        <v>18</v>
      </c>
      <c r="D18" s="103" t="s">
        <v>11</v>
      </c>
      <c r="E18" s="5">
        <v>1</v>
      </c>
      <c r="F18" s="30" t="s">
        <v>6</v>
      </c>
      <c r="G18" s="5">
        <f t="shared" si="0"/>
        <v>1</v>
      </c>
    </row>
    <row r="19" spans="1:7" ht="21.6" thickBot="1" x14ac:dyDescent="0.35">
      <c r="A19" s="119" t="s">
        <v>15</v>
      </c>
      <c r="B19" s="119"/>
      <c r="C19" s="119"/>
      <c r="D19" s="119"/>
      <c r="E19" s="119"/>
      <c r="F19" s="119"/>
      <c r="G19" s="120"/>
    </row>
    <row r="20" spans="1:7" x14ac:dyDescent="0.3">
      <c r="A20" s="113" t="s">
        <v>13</v>
      </c>
      <c r="B20" s="114"/>
      <c r="C20" s="114"/>
      <c r="D20" s="114"/>
      <c r="E20" s="114"/>
      <c r="F20" s="114"/>
      <c r="G20" s="115"/>
    </row>
    <row r="21" spans="1:7" x14ac:dyDescent="0.3">
      <c r="A21" s="116" t="s">
        <v>22</v>
      </c>
      <c r="B21" s="117"/>
      <c r="C21" s="117"/>
      <c r="D21" s="117"/>
      <c r="E21" s="117"/>
      <c r="F21" s="117"/>
      <c r="G21" s="118"/>
    </row>
    <row r="22" spans="1:7" x14ac:dyDescent="0.3">
      <c r="A22" s="116" t="s">
        <v>29</v>
      </c>
      <c r="B22" s="117"/>
      <c r="C22" s="117"/>
      <c r="D22" s="117"/>
      <c r="E22" s="117"/>
      <c r="F22" s="117"/>
      <c r="G22" s="118"/>
    </row>
    <row r="23" spans="1:7" x14ac:dyDescent="0.3">
      <c r="A23" s="116" t="s">
        <v>28</v>
      </c>
      <c r="B23" s="117"/>
      <c r="C23" s="117"/>
      <c r="D23" s="117"/>
      <c r="E23" s="117"/>
      <c r="F23" s="117"/>
      <c r="G23" s="118"/>
    </row>
    <row r="24" spans="1:7" x14ac:dyDescent="0.3">
      <c r="A24" s="116" t="s">
        <v>27</v>
      </c>
      <c r="B24" s="117"/>
      <c r="C24" s="117"/>
      <c r="D24" s="117"/>
      <c r="E24" s="117"/>
      <c r="F24" s="117"/>
      <c r="G24" s="118"/>
    </row>
    <row r="25" spans="1:7" x14ac:dyDescent="0.3">
      <c r="A25" s="116" t="s">
        <v>25</v>
      </c>
      <c r="B25" s="117"/>
      <c r="C25" s="117"/>
      <c r="D25" s="117"/>
      <c r="E25" s="117"/>
      <c r="F25" s="117"/>
      <c r="G25" s="118"/>
    </row>
    <row r="26" spans="1:7" x14ac:dyDescent="0.3">
      <c r="A26" s="116" t="s">
        <v>26</v>
      </c>
      <c r="B26" s="117"/>
      <c r="C26" s="117"/>
      <c r="D26" s="117"/>
      <c r="E26" s="117"/>
      <c r="F26" s="117"/>
      <c r="G26" s="118"/>
    </row>
    <row r="27" spans="1:7" x14ac:dyDescent="0.3">
      <c r="A27" s="116" t="s">
        <v>24</v>
      </c>
      <c r="B27" s="117"/>
      <c r="C27" s="117"/>
      <c r="D27" s="117"/>
      <c r="E27" s="117"/>
      <c r="F27" s="117"/>
      <c r="G27" s="118"/>
    </row>
    <row r="28" spans="1:7" ht="15" thickBot="1" x14ac:dyDescent="0.35">
      <c r="A28" s="110" t="s">
        <v>23</v>
      </c>
      <c r="B28" s="111"/>
      <c r="C28" s="111"/>
      <c r="D28" s="111"/>
      <c r="E28" s="111"/>
      <c r="F28" s="111"/>
      <c r="G28" s="112"/>
    </row>
    <row r="29" spans="1:7" ht="27.6" x14ac:dyDescent="0.3">
      <c r="A29" s="8" t="s">
        <v>0</v>
      </c>
      <c r="B29" s="8" t="s">
        <v>1</v>
      </c>
      <c r="C29" s="8" t="s">
        <v>10</v>
      </c>
      <c r="D29" s="8" t="s">
        <v>2</v>
      </c>
      <c r="E29" s="8" t="s">
        <v>4</v>
      </c>
      <c r="F29" s="8" t="s">
        <v>3</v>
      </c>
      <c r="G29" s="8" t="s">
        <v>8</v>
      </c>
    </row>
    <row r="30" spans="1:7" ht="31.2" x14ac:dyDescent="0.3">
      <c r="A30" s="4">
        <v>1</v>
      </c>
      <c r="B30" s="53" t="s">
        <v>55</v>
      </c>
      <c r="C30" s="54" t="s">
        <v>18</v>
      </c>
      <c r="D30" s="55" t="s">
        <v>7</v>
      </c>
      <c r="E30" s="56">
        <v>1</v>
      </c>
      <c r="F30" s="57" t="s">
        <v>54</v>
      </c>
      <c r="G30" s="58">
        <v>12</v>
      </c>
    </row>
    <row r="31" spans="1:7" ht="31.2" x14ac:dyDescent="0.3">
      <c r="A31" s="4">
        <v>2</v>
      </c>
      <c r="B31" s="53" t="s">
        <v>34</v>
      </c>
      <c r="C31" s="54" t="s">
        <v>18</v>
      </c>
      <c r="D31" s="55" t="s">
        <v>7</v>
      </c>
      <c r="E31" s="56">
        <v>1</v>
      </c>
      <c r="F31" s="57" t="s">
        <v>56</v>
      </c>
      <c r="G31" s="58">
        <v>12</v>
      </c>
    </row>
    <row r="32" spans="1:7" ht="21.6" thickBot="1" x14ac:dyDescent="0.35">
      <c r="A32" s="119" t="s">
        <v>16</v>
      </c>
      <c r="B32" s="119"/>
      <c r="C32" s="119"/>
      <c r="D32" s="119"/>
      <c r="E32" s="119"/>
      <c r="F32" s="119"/>
      <c r="G32" s="120"/>
    </row>
    <row r="33" spans="1:7" x14ac:dyDescent="0.3">
      <c r="A33" s="113" t="s">
        <v>13</v>
      </c>
      <c r="B33" s="114"/>
      <c r="C33" s="114"/>
      <c r="D33" s="114"/>
      <c r="E33" s="114"/>
      <c r="F33" s="114"/>
      <c r="G33" s="115"/>
    </row>
    <row r="34" spans="1:7" x14ac:dyDescent="0.3">
      <c r="A34" s="116" t="s">
        <v>22</v>
      </c>
      <c r="B34" s="117"/>
      <c r="C34" s="117"/>
      <c r="D34" s="117"/>
      <c r="E34" s="117"/>
      <c r="F34" s="117"/>
      <c r="G34" s="118"/>
    </row>
    <row r="35" spans="1:7" x14ac:dyDescent="0.3">
      <c r="A35" s="116" t="s">
        <v>29</v>
      </c>
      <c r="B35" s="117"/>
      <c r="C35" s="117"/>
      <c r="D35" s="117"/>
      <c r="E35" s="117"/>
      <c r="F35" s="117"/>
      <c r="G35" s="118"/>
    </row>
    <row r="36" spans="1:7" x14ac:dyDescent="0.3">
      <c r="A36" s="116" t="s">
        <v>28</v>
      </c>
      <c r="B36" s="117"/>
      <c r="C36" s="117"/>
      <c r="D36" s="117"/>
      <c r="E36" s="117"/>
      <c r="F36" s="117"/>
      <c r="G36" s="118"/>
    </row>
    <row r="37" spans="1:7" x14ac:dyDescent="0.3">
      <c r="A37" s="116" t="s">
        <v>27</v>
      </c>
      <c r="B37" s="117"/>
      <c r="C37" s="117"/>
      <c r="D37" s="117"/>
      <c r="E37" s="117"/>
      <c r="F37" s="117"/>
      <c r="G37" s="118"/>
    </row>
    <row r="38" spans="1:7" x14ac:dyDescent="0.3">
      <c r="A38" s="116" t="s">
        <v>25</v>
      </c>
      <c r="B38" s="117"/>
      <c r="C38" s="117"/>
      <c r="D38" s="117"/>
      <c r="E38" s="117"/>
      <c r="F38" s="117"/>
      <c r="G38" s="118"/>
    </row>
    <row r="39" spans="1:7" x14ac:dyDescent="0.3">
      <c r="A39" s="116" t="s">
        <v>26</v>
      </c>
      <c r="B39" s="117"/>
      <c r="C39" s="117"/>
      <c r="D39" s="117"/>
      <c r="E39" s="117"/>
      <c r="F39" s="117"/>
      <c r="G39" s="118"/>
    </row>
    <row r="40" spans="1:7" x14ac:dyDescent="0.3">
      <c r="A40" s="116" t="s">
        <v>24</v>
      </c>
      <c r="B40" s="117"/>
      <c r="C40" s="117"/>
      <c r="D40" s="117"/>
      <c r="E40" s="117"/>
      <c r="F40" s="117"/>
      <c r="G40" s="118"/>
    </row>
    <row r="41" spans="1:7" ht="15" thickBot="1" x14ac:dyDescent="0.35">
      <c r="A41" s="110" t="s">
        <v>23</v>
      </c>
      <c r="B41" s="111"/>
      <c r="C41" s="111"/>
      <c r="D41" s="111"/>
      <c r="E41" s="111"/>
      <c r="F41" s="111"/>
      <c r="G41" s="112"/>
    </row>
    <row r="42" spans="1:7" ht="27.6" x14ac:dyDescent="0.3">
      <c r="A42" s="8" t="s">
        <v>0</v>
      </c>
      <c r="B42" s="8" t="s">
        <v>1</v>
      </c>
      <c r="C42" s="8" t="s">
        <v>10</v>
      </c>
      <c r="D42" s="8" t="s">
        <v>2</v>
      </c>
      <c r="E42" s="8" t="s">
        <v>4</v>
      </c>
      <c r="F42" s="8" t="s">
        <v>3</v>
      </c>
      <c r="G42" s="8" t="s">
        <v>8</v>
      </c>
    </row>
    <row r="43" spans="1:7" ht="27.6" x14ac:dyDescent="0.3">
      <c r="A43" s="8">
        <v>1</v>
      </c>
      <c r="B43" s="29" t="s">
        <v>53</v>
      </c>
      <c r="C43" s="7" t="s">
        <v>18</v>
      </c>
      <c r="D43" s="21" t="s">
        <v>5</v>
      </c>
      <c r="E43" s="37">
        <v>1</v>
      </c>
      <c r="F43" s="40" t="s">
        <v>6</v>
      </c>
      <c r="G43" s="37">
        <v>1</v>
      </c>
    </row>
    <row r="44" spans="1:7" ht="31.2" x14ac:dyDescent="0.3">
      <c r="A44" s="8">
        <v>2</v>
      </c>
      <c r="B44" s="59" t="s">
        <v>57</v>
      </c>
      <c r="C44" s="63" t="s">
        <v>18</v>
      </c>
      <c r="D44" s="64" t="s">
        <v>5</v>
      </c>
      <c r="E44" s="5">
        <v>1</v>
      </c>
      <c r="F44" s="30" t="s">
        <v>6</v>
      </c>
      <c r="G44" s="5">
        <f>E44</f>
        <v>1</v>
      </c>
    </row>
    <row r="45" spans="1:7" ht="27.6" x14ac:dyDescent="0.3">
      <c r="A45" s="8">
        <v>3</v>
      </c>
      <c r="B45" s="43" t="s">
        <v>38</v>
      </c>
      <c r="C45" s="50" t="s">
        <v>18</v>
      </c>
      <c r="D45" s="38" t="s">
        <v>5</v>
      </c>
      <c r="E45" s="56">
        <v>1</v>
      </c>
      <c r="F45" s="49" t="s">
        <v>17</v>
      </c>
      <c r="G45" s="58">
        <v>1</v>
      </c>
    </row>
    <row r="46" spans="1:7" ht="31.2" x14ac:dyDescent="0.3">
      <c r="A46" s="8">
        <v>4</v>
      </c>
      <c r="B46" s="53" t="s">
        <v>55</v>
      </c>
      <c r="C46" s="54" t="s">
        <v>18</v>
      </c>
      <c r="D46" s="55" t="s">
        <v>7</v>
      </c>
      <c r="E46" s="56">
        <v>1</v>
      </c>
      <c r="F46" s="57" t="s">
        <v>6</v>
      </c>
      <c r="G46" s="58">
        <v>1</v>
      </c>
    </row>
    <row r="47" spans="1:7" ht="31.2" x14ac:dyDescent="0.3">
      <c r="A47" s="8">
        <v>5</v>
      </c>
      <c r="B47" s="53" t="s">
        <v>34</v>
      </c>
      <c r="C47" s="54" t="s">
        <v>18</v>
      </c>
      <c r="D47" s="55" t="s">
        <v>7</v>
      </c>
      <c r="E47" s="56">
        <v>1</v>
      </c>
      <c r="F47" s="67" t="s">
        <v>6</v>
      </c>
      <c r="G47" s="58">
        <v>1</v>
      </c>
    </row>
    <row r="48" spans="1:7" ht="21" x14ac:dyDescent="0.3">
      <c r="A48" s="119" t="s">
        <v>14</v>
      </c>
      <c r="B48" s="119"/>
      <c r="C48" s="119"/>
      <c r="D48" s="119"/>
      <c r="E48" s="119"/>
      <c r="F48" s="119"/>
      <c r="G48" s="120"/>
    </row>
    <row r="49" spans="1:7" ht="27.6" x14ac:dyDescent="0.3">
      <c r="A49" s="4" t="s">
        <v>0</v>
      </c>
      <c r="B49" s="4" t="s">
        <v>1</v>
      </c>
      <c r="C49" s="4" t="s">
        <v>10</v>
      </c>
      <c r="D49" s="4" t="s">
        <v>2</v>
      </c>
      <c r="E49" s="4" t="s">
        <v>4</v>
      </c>
      <c r="F49" s="4" t="s">
        <v>3</v>
      </c>
      <c r="G49" s="4" t="s">
        <v>8</v>
      </c>
    </row>
    <row r="50" spans="1:7" ht="27.6" x14ac:dyDescent="0.3">
      <c r="A50" s="3">
        <v>1</v>
      </c>
      <c r="B50" s="12" t="s">
        <v>30</v>
      </c>
      <c r="C50" s="7" t="s">
        <v>18</v>
      </c>
      <c r="D50" s="27" t="s">
        <v>9</v>
      </c>
      <c r="E50" s="5">
        <v>1</v>
      </c>
      <c r="F50" s="3" t="s">
        <v>6</v>
      </c>
      <c r="G50" s="5">
        <f>E50</f>
        <v>1</v>
      </c>
    </row>
    <row r="51" spans="1:7" ht="27.6" x14ac:dyDescent="0.3">
      <c r="A51" s="3">
        <v>2</v>
      </c>
      <c r="B51" s="11" t="s">
        <v>33</v>
      </c>
      <c r="C51" s="7" t="s">
        <v>18</v>
      </c>
      <c r="D51" s="27" t="s">
        <v>9</v>
      </c>
      <c r="E51" s="5">
        <v>1</v>
      </c>
      <c r="F51" s="3" t="s">
        <v>6</v>
      </c>
      <c r="G51" s="5">
        <f>E51</f>
        <v>1</v>
      </c>
    </row>
    <row r="52" spans="1:7" ht="27.6" x14ac:dyDescent="0.3">
      <c r="A52" s="3">
        <v>3</v>
      </c>
      <c r="B52" s="68" t="s">
        <v>49</v>
      </c>
      <c r="C52" s="7" t="s">
        <v>18</v>
      </c>
      <c r="D52" s="69" t="s">
        <v>9</v>
      </c>
      <c r="E52" s="16">
        <v>1</v>
      </c>
      <c r="F52" s="4" t="s">
        <v>6</v>
      </c>
      <c r="G52" s="16">
        <v>12</v>
      </c>
    </row>
    <row r="53" spans="1:7" ht="27.6" x14ac:dyDescent="0.3">
      <c r="A53" s="3">
        <v>4</v>
      </c>
      <c r="B53" s="12" t="s">
        <v>31</v>
      </c>
      <c r="C53" s="7" t="s">
        <v>18</v>
      </c>
      <c r="D53" s="27" t="s">
        <v>9</v>
      </c>
      <c r="E53" s="5">
        <v>1</v>
      </c>
      <c r="F53" s="3" t="s">
        <v>6</v>
      </c>
      <c r="G53" s="5">
        <f>E53</f>
        <v>1</v>
      </c>
    </row>
    <row r="54" spans="1:7" ht="27.6" x14ac:dyDescent="0.3">
      <c r="A54" s="3">
        <v>5</v>
      </c>
      <c r="B54" s="32" t="s">
        <v>52</v>
      </c>
      <c r="C54" s="7" t="s">
        <v>18</v>
      </c>
      <c r="D54" s="21" t="s">
        <v>44</v>
      </c>
      <c r="E54" s="16">
        <v>1</v>
      </c>
      <c r="F54" s="4" t="s">
        <v>6</v>
      </c>
      <c r="G54" s="16">
        <v>12</v>
      </c>
    </row>
    <row r="55" spans="1:7" ht="27.6" x14ac:dyDescent="0.3">
      <c r="A55" s="3">
        <v>6</v>
      </c>
      <c r="B55" s="36" t="s">
        <v>32</v>
      </c>
      <c r="C55" s="7" t="s">
        <v>18</v>
      </c>
      <c r="D55" s="70" t="s">
        <v>9</v>
      </c>
      <c r="E55" s="5">
        <v>1</v>
      </c>
      <c r="F55" s="3" t="s">
        <v>6</v>
      </c>
      <c r="G55" s="5">
        <f>E55</f>
        <v>1</v>
      </c>
    </row>
  </sheetData>
  <sortState xmlns:xlrd2="http://schemas.microsoft.com/office/spreadsheetml/2017/richdata2" ref="B43:D47">
    <sortCondition ref="B43:B47"/>
  </sortState>
  <mergeCells count="36">
    <mergeCell ref="A1:G1"/>
    <mergeCell ref="A40:G40"/>
    <mergeCell ref="A41:G41"/>
    <mergeCell ref="A48:G48"/>
    <mergeCell ref="A34:G34"/>
    <mergeCell ref="A35:G35"/>
    <mergeCell ref="A36:G36"/>
    <mergeCell ref="A37:G37"/>
    <mergeCell ref="A38:G38"/>
    <mergeCell ref="A39:G39"/>
    <mergeCell ref="A33:G33"/>
    <mergeCell ref="A19:G19"/>
    <mergeCell ref="A20:G20"/>
    <mergeCell ref="A21:G21"/>
    <mergeCell ref="A22:G22"/>
    <mergeCell ref="A23:G23"/>
    <mergeCell ref="A24:G24"/>
    <mergeCell ref="A25:G25"/>
    <mergeCell ref="A26:G26"/>
    <mergeCell ref="A27:G27"/>
    <mergeCell ref="A28:G28"/>
    <mergeCell ref="A32:G32"/>
    <mergeCell ref="A2:G2"/>
    <mergeCell ref="A3:B3"/>
    <mergeCell ref="C3:G3"/>
    <mergeCell ref="A14:G14"/>
    <mergeCell ref="A6:G6"/>
    <mergeCell ref="A7:G7"/>
    <mergeCell ref="A8:G8"/>
    <mergeCell ref="A9:G9"/>
    <mergeCell ref="A10:G10"/>
    <mergeCell ref="A11:G11"/>
    <mergeCell ref="A12:G12"/>
    <mergeCell ref="A4:G4"/>
    <mergeCell ref="A5:B5"/>
    <mergeCell ref="A13:G13"/>
  </mergeCells>
  <conditionalFormatting sqref="B55">
    <cfRule type="cellIs" dxfId="105" priority="14" operator="equal">
      <formula>"Аппаратный тренажер "</formula>
    </cfRule>
  </conditionalFormatting>
  <conditionalFormatting sqref="D16:D18">
    <cfRule type="cellIs" dxfId="104" priority="1" stopIfTrue="1" operator="equal">
      <formula>"Учебное пособие"</formula>
    </cfRule>
    <cfRule type="cellIs" dxfId="103" priority="2" stopIfTrue="1" operator="equal">
      <formula>"Техника безопасности"</formula>
    </cfRule>
    <cfRule type="cellIs" dxfId="102" priority="3" stopIfTrue="1" operator="equal">
      <formula>"Охрана труда"</formula>
    </cfRule>
    <cfRule type="endsWith" dxfId="101" priority="4" stopIfTrue="1" operator="endsWith" text="Оборудование">
      <formula>RIGHT(D16,LEN("Оборудование"))="Оборудование"</formula>
    </cfRule>
    <cfRule type="containsText" dxfId="100" priority="5" stopIfTrue="1" operator="containsText" text="Программное обеспечение">
      <formula>NOT(ISERROR(SEARCH("Программное обеспечение",D16)))</formula>
    </cfRule>
    <cfRule type="endsWith" dxfId="99" priority="6" stopIfTrue="1" operator="endsWith" text="Оборудование IT">
      <formula>RIGHT(D16,LEN("Оборудование IT"))="Оборудование IT"</formula>
    </cfRule>
    <cfRule type="containsText" dxfId="98" priority="7" stopIfTrue="1" operator="containsText" text="Мебель">
      <formula>NOT(ISERROR(SEARCH("Мебель",D16)))</formula>
    </cfRule>
  </conditionalFormatting>
  <conditionalFormatting sqref="D30:D31">
    <cfRule type="cellIs" dxfId="97" priority="52" operator="equal">
      <formula>"Техника безопасности"</formula>
    </cfRule>
    <cfRule type="cellIs" dxfId="96" priority="53" operator="equal">
      <formula>"Охрана труда"</formula>
    </cfRule>
    <cfRule type="endsWith" dxfId="95" priority="54" operator="endsWith" text="Оборудование">
      <formula>RIGHT(D30,LEN("Оборудование"))="Оборудование"</formula>
    </cfRule>
    <cfRule type="containsText" dxfId="94" priority="55" operator="containsText" text="Программное обеспечение">
      <formula>NOT(ISERROR(SEARCH("Программное обеспечение",D30)))</formula>
    </cfRule>
    <cfRule type="endsWith" dxfId="93" priority="56" operator="endsWith" text="Оборудование IT">
      <formula>RIGHT(D30,LEN("Оборудование IT"))="Оборудование IT"</formula>
    </cfRule>
    <cfRule type="containsText" dxfId="92" priority="57" operator="containsText" text="Мебель">
      <formula>NOT(ISERROR(SEARCH("Мебель",D30)))</formula>
    </cfRule>
  </conditionalFormatting>
  <conditionalFormatting sqref="D43:D47">
    <cfRule type="cellIs" dxfId="91" priority="16" operator="equal">
      <formula>"Техника безопасности"</formula>
    </cfRule>
    <cfRule type="cellIs" dxfId="90" priority="17" operator="equal">
      <formula>"Охрана труда"</formula>
    </cfRule>
    <cfRule type="endsWith" dxfId="89" priority="18" operator="endsWith" text="Оборудование">
      <formula>RIGHT(D43,LEN("Оборудование"))="Оборудование"</formula>
    </cfRule>
    <cfRule type="containsText" dxfId="88" priority="19" operator="containsText" text="Программное обеспечение">
      <formula>NOT(ISERROR(SEARCH("Программное обеспечение",D43)))</formula>
    </cfRule>
    <cfRule type="endsWith" dxfId="87" priority="20" operator="endsWith" text="Оборудование IT">
      <formula>RIGHT(D43,LEN("Оборудование IT"))="Оборудование IT"</formula>
    </cfRule>
    <cfRule type="containsText" dxfId="86" priority="21" operator="containsText" text="Мебель">
      <formula>NOT(ISERROR(SEARCH("Мебель",D43)))</formula>
    </cfRule>
  </conditionalFormatting>
  <conditionalFormatting sqref="D50:D55">
    <cfRule type="cellIs" dxfId="85" priority="8" operator="equal">
      <formula>"Техника безопасности"</formula>
    </cfRule>
    <cfRule type="cellIs" dxfId="84" priority="9" operator="equal">
      <formula>"Охрана труда"</formula>
    </cfRule>
    <cfRule type="endsWith" dxfId="83" priority="10" operator="endsWith" text="Оборудование">
      <formula>RIGHT(D50,LEN("Оборудование"))="Оборудование"</formula>
    </cfRule>
    <cfRule type="containsText" dxfId="82" priority="11" operator="containsText" text="Программное обеспечение">
      <formula>NOT(ISERROR(SEARCH("Программное обеспечение",D50)))</formula>
    </cfRule>
    <cfRule type="endsWith" dxfId="81" priority="12" operator="endsWith" text="Оборудование IT">
      <formula>RIGHT(D50,LEN("Оборудование IT"))="Оборудование IT"</formula>
    </cfRule>
  </conditionalFormatting>
  <conditionalFormatting sqref="D54:D55">
    <cfRule type="containsText" dxfId="80" priority="13" operator="containsText" text="Мебель">
      <formula>NOT(ISERROR(SEARCH("Мебель",D54)))</formula>
    </cfRule>
  </conditionalFormatting>
  <dataValidations count="2">
    <dataValidation type="list" allowBlank="1" showInputMessage="1" showErrorMessage="1" sqref="D50:D51" xr:uid="{E7B0AEAF-CE11-4135-8AAA-E3F392E3D2E1}">
      <formula1>"Охрана труда, Техника безопасности"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30 B45" xr:uid="{2F29797F-BFF8-41A9-916F-0E75B4C369B5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543DE3C-2FCF-473A-B41E-D3A471879FD3}">
          <x14:formula1>
            <xm:f>Виды!$A$1:$A$4</xm:f>
          </x14:formula1>
          <xm:sqref>D43:D44</xm:sqref>
        </x14:dataValidation>
        <x14:dataValidation type="list" allowBlank="1" showInputMessage="1" showErrorMessage="1" xr:uid="{342F2F31-2347-4144-A9E4-8A084CA60719}">
          <x14:formula1>
            <xm:f>Виды!$A$1:$A$7</xm:f>
          </x14:formula1>
          <xm:sqref>D54:D55</xm:sqref>
        </x14:dataValidation>
        <x14:dataValidation type="list" allowBlank="1" showInputMessage="1" showErrorMessage="1" xr:uid="{4CC32794-831E-4239-849E-BED00B20F5F0}">
          <x14:formula1>
            <xm:f>Виды!$A$1:$A$5</xm:f>
          </x14:formula1>
          <xm:sqref>D16:D18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dimension ref="A1:H17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52" customWidth="1"/>
    <col min="3" max="3" width="54.44140625" customWidth="1"/>
    <col min="4" max="4" width="21.44140625" style="20" customWidth="1"/>
    <col min="5" max="5" width="12.5546875" customWidth="1"/>
    <col min="6" max="6" width="13.44140625" customWidth="1"/>
    <col min="7" max="7" width="12" customWidth="1"/>
    <col min="8" max="8" width="26.6640625" hidden="1" customWidth="1"/>
    <col min="9" max="9" width="0" hidden="1" customWidth="1"/>
  </cols>
  <sheetData>
    <row r="1" spans="1:8" ht="27.6" x14ac:dyDescent="0.3">
      <c r="A1" s="17" t="s">
        <v>0</v>
      </c>
      <c r="B1" s="18" t="s">
        <v>1</v>
      </c>
      <c r="C1" s="17" t="s">
        <v>10</v>
      </c>
      <c r="D1" s="17" t="s">
        <v>2</v>
      </c>
      <c r="E1" s="17" t="s">
        <v>4</v>
      </c>
      <c r="F1" s="17" t="s">
        <v>3</v>
      </c>
      <c r="G1" s="17" t="s">
        <v>8</v>
      </c>
      <c r="H1" s="22" t="s">
        <v>45</v>
      </c>
    </row>
    <row r="2" spans="1:8" ht="21" x14ac:dyDescent="0.3">
      <c r="A2" s="123" t="s">
        <v>7</v>
      </c>
      <c r="B2" s="123"/>
      <c r="C2" s="123"/>
      <c r="D2" s="123"/>
      <c r="E2" s="123"/>
      <c r="F2" s="123"/>
      <c r="G2" s="123"/>
    </row>
    <row r="3" spans="1:8" ht="27.6" x14ac:dyDescent="0.3">
      <c r="A3" s="4">
        <v>1</v>
      </c>
      <c r="B3" s="12" t="s">
        <v>43</v>
      </c>
      <c r="C3" s="7" t="s">
        <v>18</v>
      </c>
      <c r="D3" s="1" t="s">
        <v>7</v>
      </c>
      <c r="E3" s="6">
        <v>1</v>
      </c>
      <c r="F3" s="2" t="s">
        <v>6</v>
      </c>
      <c r="G3" s="6">
        <v>1</v>
      </c>
      <c r="H3" s="23">
        <f>COUNTIF('Сводка по кластерам'!$1:$1048576,B3)</f>
        <v>0</v>
      </c>
    </row>
    <row r="4" spans="1:8" ht="27.6" x14ac:dyDescent="0.3">
      <c r="A4" s="4">
        <v>2</v>
      </c>
      <c r="B4" s="12" t="s">
        <v>42</v>
      </c>
      <c r="C4" s="7" t="s">
        <v>18</v>
      </c>
      <c r="D4" s="1" t="s">
        <v>7</v>
      </c>
      <c r="E4" s="6">
        <v>1</v>
      </c>
      <c r="F4" s="2" t="s">
        <v>6</v>
      </c>
      <c r="G4" s="6">
        <v>1</v>
      </c>
      <c r="H4" s="23">
        <f>COUNTIF('Сводка по кластерам'!$1:$1048576,B4)</f>
        <v>0</v>
      </c>
    </row>
    <row r="5" spans="1:8" ht="27.6" x14ac:dyDescent="0.3">
      <c r="A5" s="4">
        <v>3</v>
      </c>
      <c r="B5" s="12" t="s">
        <v>41</v>
      </c>
      <c r="C5" s="7" t="s">
        <v>18</v>
      </c>
      <c r="D5" s="1" t="s">
        <v>7</v>
      </c>
      <c r="E5" s="6">
        <v>1</v>
      </c>
      <c r="F5" s="2" t="s">
        <v>6</v>
      </c>
      <c r="G5" s="6">
        <v>1</v>
      </c>
      <c r="H5" s="23">
        <f>COUNTIF('Сводка по кластерам'!$1:$1048576,B5)</f>
        <v>0</v>
      </c>
    </row>
    <row r="6" spans="1:8" ht="27.6" x14ac:dyDescent="0.3">
      <c r="A6" s="4">
        <v>4</v>
      </c>
      <c r="B6" s="47" t="s">
        <v>51</v>
      </c>
      <c r="C6" s="7" t="s">
        <v>18</v>
      </c>
      <c r="D6" s="21" t="s">
        <v>7</v>
      </c>
      <c r="E6" s="6">
        <v>1</v>
      </c>
      <c r="F6" s="2" t="s">
        <v>6</v>
      </c>
      <c r="G6" s="6">
        <v>1</v>
      </c>
      <c r="H6" s="23"/>
    </row>
    <row r="7" spans="1:8" ht="27.6" x14ac:dyDescent="0.3">
      <c r="A7" s="4">
        <v>5</v>
      </c>
      <c r="B7" s="39" t="s">
        <v>48</v>
      </c>
      <c r="C7" s="7" t="s">
        <v>18</v>
      </c>
      <c r="D7" s="21" t="s">
        <v>7</v>
      </c>
      <c r="E7" s="6">
        <v>1</v>
      </c>
      <c r="F7" s="2" t="s">
        <v>6</v>
      </c>
      <c r="G7" s="15">
        <v>1</v>
      </c>
      <c r="H7" s="23">
        <f>COUNTIF('Сводка по кластерам'!$1:$1048576,B7)</f>
        <v>0</v>
      </c>
    </row>
    <row r="8" spans="1:8" ht="27.6" x14ac:dyDescent="0.3">
      <c r="A8" s="4">
        <v>6</v>
      </c>
      <c r="B8" s="41" t="s">
        <v>40</v>
      </c>
      <c r="C8" s="7" t="s">
        <v>18</v>
      </c>
      <c r="D8" s="1" t="s">
        <v>7</v>
      </c>
      <c r="E8" s="6">
        <v>1</v>
      </c>
      <c r="F8" s="2" t="s">
        <v>6</v>
      </c>
      <c r="G8" s="15">
        <v>1</v>
      </c>
      <c r="H8" s="23"/>
    </row>
    <row r="9" spans="1:8" ht="21" x14ac:dyDescent="0.3">
      <c r="A9" s="123" t="s">
        <v>5</v>
      </c>
      <c r="B9" s="123"/>
      <c r="C9" s="123"/>
      <c r="D9" s="123"/>
      <c r="E9" s="123"/>
      <c r="F9" s="123"/>
      <c r="G9" s="123"/>
      <c r="H9" s="23"/>
    </row>
    <row r="10" spans="1:8" ht="27.6" x14ac:dyDescent="0.3">
      <c r="A10" s="4">
        <v>1</v>
      </c>
      <c r="B10" s="11" t="s">
        <v>36</v>
      </c>
      <c r="C10" s="7" t="s">
        <v>18</v>
      </c>
      <c r="D10" s="1" t="s">
        <v>5</v>
      </c>
      <c r="E10" s="14">
        <v>1</v>
      </c>
      <c r="F10" s="8" t="s">
        <v>6</v>
      </c>
      <c r="G10" s="14">
        <v>1</v>
      </c>
      <c r="H10" s="23">
        <f>COUNTIF('Сводка по кластерам'!$1:$1048576,B10)</f>
        <v>0</v>
      </c>
    </row>
    <row r="11" spans="1:8" ht="27.6" x14ac:dyDescent="0.3">
      <c r="A11" s="4">
        <v>2</v>
      </c>
      <c r="B11" s="12" t="s">
        <v>35</v>
      </c>
      <c r="C11" s="7" t="s">
        <v>18</v>
      </c>
      <c r="D11" s="1" t="s">
        <v>5</v>
      </c>
      <c r="E11" s="14">
        <v>1</v>
      </c>
      <c r="F11" s="8" t="s">
        <v>6</v>
      </c>
      <c r="G11" s="14">
        <v>1</v>
      </c>
      <c r="H11" s="23">
        <f>COUNTIF('Сводка по кластерам'!$1:$1048576,B11)</f>
        <v>0</v>
      </c>
    </row>
    <row r="12" spans="1:8" ht="31.2" x14ac:dyDescent="0.3">
      <c r="A12" s="4">
        <v>3</v>
      </c>
      <c r="B12" s="62" t="s">
        <v>57</v>
      </c>
      <c r="C12" s="63" t="s">
        <v>18</v>
      </c>
      <c r="D12" s="64" t="s">
        <v>5</v>
      </c>
      <c r="E12" s="65">
        <v>1</v>
      </c>
      <c r="F12" s="8" t="s">
        <v>6</v>
      </c>
      <c r="G12" s="14">
        <v>1</v>
      </c>
      <c r="H12" s="23">
        <f>COUNTIF('Сводка по кластерам'!$1:$1048576,B12)</f>
        <v>0</v>
      </c>
    </row>
    <row r="13" spans="1:8" ht="27.6" x14ac:dyDescent="0.3">
      <c r="A13" s="4">
        <v>4</v>
      </c>
      <c r="B13" s="11" t="s">
        <v>38</v>
      </c>
      <c r="C13" s="7" t="s">
        <v>18</v>
      </c>
      <c r="D13" s="1" t="s">
        <v>5</v>
      </c>
      <c r="E13" s="14">
        <v>1</v>
      </c>
      <c r="F13" s="8" t="s">
        <v>6</v>
      </c>
      <c r="G13" s="14">
        <v>1</v>
      </c>
      <c r="H13" s="23">
        <f>COUNTIF('Сводка по кластерам'!$1:$1048576,B13)</f>
        <v>0</v>
      </c>
    </row>
    <row r="14" spans="1:8" ht="27.6" x14ac:dyDescent="0.3">
      <c r="A14" s="4">
        <v>5</v>
      </c>
      <c r="B14" s="12" t="s">
        <v>39</v>
      </c>
      <c r="C14" s="7" t="s">
        <v>18</v>
      </c>
      <c r="D14" s="1" t="s">
        <v>5</v>
      </c>
      <c r="E14" s="14">
        <v>1</v>
      </c>
      <c r="F14" s="8" t="s">
        <v>6</v>
      </c>
      <c r="G14" s="14">
        <v>1</v>
      </c>
      <c r="H14" s="23">
        <f>COUNTIF('Сводка по кластерам'!$1:$1048576,B14)</f>
        <v>0</v>
      </c>
    </row>
    <row r="15" spans="1:8" ht="27.6" x14ac:dyDescent="0.3">
      <c r="A15" s="4">
        <v>6</v>
      </c>
      <c r="B15" s="36" t="s">
        <v>37</v>
      </c>
      <c r="C15" s="50" t="s">
        <v>18</v>
      </c>
      <c r="D15" s="51" t="s">
        <v>5</v>
      </c>
      <c r="E15" s="66">
        <v>1</v>
      </c>
      <c r="F15" s="8" t="s">
        <v>6</v>
      </c>
      <c r="G15" s="14">
        <v>1</v>
      </c>
      <c r="H15" s="23"/>
    </row>
    <row r="16" spans="1:8" ht="27.6" x14ac:dyDescent="0.3">
      <c r="A16" s="49">
        <v>7</v>
      </c>
      <c r="B16" s="73" t="s">
        <v>60</v>
      </c>
      <c r="C16" s="50" t="s">
        <v>18</v>
      </c>
      <c r="D16" s="51" t="s">
        <v>5</v>
      </c>
      <c r="E16" s="66">
        <v>1</v>
      </c>
      <c r="F16" s="8" t="s">
        <v>6</v>
      </c>
      <c r="G16" s="14">
        <v>1</v>
      </c>
      <c r="H16" s="23"/>
    </row>
    <row r="17" spans="1:8" ht="27.6" x14ac:dyDescent="0.3">
      <c r="A17" s="4">
        <v>8</v>
      </c>
      <c r="B17" s="73" t="s">
        <v>59</v>
      </c>
      <c r="C17" s="7" t="s">
        <v>18</v>
      </c>
      <c r="D17" s="21" t="s">
        <v>11</v>
      </c>
      <c r="E17" s="14">
        <v>1</v>
      </c>
      <c r="F17" s="8" t="s">
        <v>6</v>
      </c>
      <c r="G17" s="14">
        <v>1</v>
      </c>
      <c r="H17" s="23"/>
    </row>
  </sheetData>
  <mergeCells count="2">
    <mergeCell ref="A2:G2"/>
    <mergeCell ref="A9:G9"/>
  </mergeCells>
  <conditionalFormatting sqref="D1:D6 D15 D17">
    <cfRule type="endsWith" dxfId="79" priority="72" operator="endsWith" text="Оборудование">
      <formula>RIGHT(D1,LEN("Оборудование"))="Оборудование"</formula>
    </cfRule>
    <cfRule type="containsText" dxfId="78" priority="73" operator="containsText" text="Программное обеспечение">
      <formula>NOT(ISERROR(SEARCH("Программное обеспечение",D1)))</formula>
    </cfRule>
    <cfRule type="endsWith" dxfId="77" priority="74" operator="endsWith" text="Оборудование IT">
      <formula>RIGHT(D1,LEN("Оборудование IT"))="Оборудование IT"</formula>
    </cfRule>
  </conditionalFormatting>
  <conditionalFormatting sqref="D1:D6 D15">
    <cfRule type="containsText" dxfId="76" priority="75" operator="containsText" text="Мебель">
      <formula>NOT(ISERROR(SEARCH("Мебель",D1)))</formula>
    </cfRule>
  </conditionalFormatting>
  <conditionalFormatting sqref="D6">
    <cfRule type="cellIs" dxfId="75" priority="70" operator="equal">
      <formula>"Техника безопасности"</formula>
    </cfRule>
    <cfRule type="cellIs" dxfId="74" priority="71" operator="equal">
      <formula>"Охрана труда"</formula>
    </cfRule>
  </conditionalFormatting>
  <conditionalFormatting sqref="D7:D14">
    <cfRule type="endsWith" dxfId="73" priority="84" operator="endsWith" text="Оборудование">
      <formula>RIGHT(D7,LEN("Оборудование"))="Оборудование"</formula>
    </cfRule>
    <cfRule type="containsText" dxfId="72" priority="85" operator="containsText" text="Программное обеспечение">
      <formula>NOT(ISERROR(SEARCH("Программное обеспечение",D7)))</formula>
    </cfRule>
    <cfRule type="endsWith" dxfId="71" priority="86" operator="endsWith" text="Оборудование IT">
      <formula>RIGHT(D7,LEN("Оборудование IT"))="Оборудование IT"</formula>
    </cfRule>
    <cfRule type="containsText" dxfId="70" priority="87" operator="containsText" text="Мебель">
      <formula>NOT(ISERROR(SEARCH("Мебель",D7)))</formula>
    </cfRule>
  </conditionalFormatting>
  <conditionalFormatting sqref="D8">
    <cfRule type="cellIs" dxfId="69" priority="82" operator="equal">
      <formula>"Техника безопасности"</formula>
    </cfRule>
    <cfRule type="cellIs" dxfId="68" priority="83" operator="equal">
      <formula>"Охрана труда"</formula>
    </cfRule>
  </conditionalFormatting>
  <conditionalFormatting sqref="D15">
    <cfRule type="cellIs" dxfId="67" priority="44" operator="equal">
      <formula>"Техника безопасности"</formula>
    </cfRule>
    <cfRule type="cellIs" dxfId="66" priority="45" operator="equal">
      <formula>"Охрана труда"</formula>
    </cfRule>
  </conditionalFormatting>
  <conditionalFormatting sqref="D16:D17">
    <cfRule type="endsWith" dxfId="65" priority="1" operator="endsWith" text="Оборудование">
      <formula>RIGHT(D16,LEN("Оборудование"))="Оборудование"</formula>
    </cfRule>
    <cfRule type="containsText" dxfId="64" priority="2" operator="containsText" text="Программное обеспечение">
      <formula>NOT(ISERROR(SEARCH("Программное обеспечение",D16)))</formula>
    </cfRule>
    <cfRule type="endsWith" dxfId="63" priority="3" operator="endsWith" text="Оборудование IT">
      <formula>RIGHT(D16,LEN("Оборудование IT"))="Оборудование IT"</formula>
    </cfRule>
    <cfRule type="containsText" dxfId="62" priority="4" operator="containsText" text="Мебель">
      <formula>NOT(ISERROR(SEARCH("Мебель",D16)))</formula>
    </cfRule>
  </conditionalFormatting>
  <conditionalFormatting sqref="D17">
    <cfRule type="cellIs" dxfId="61" priority="19" operator="equal">
      <formula>"Техника безопасности"</formula>
    </cfRule>
    <cfRule type="cellIs" dxfId="60" priority="20" operator="equal">
      <formula>"Охрана труда"</formula>
    </cfRule>
  </conditionalFormatting>
  <conditionalFormatting sqref="D21:D9943">
    <cfRule type="endsWith" dxfId="59" priority="33" operator="endsWith" text="Оборудование">
      <formula>RIGHT(D21,LEN("Оборудование"))="Оборудование"</formula>
    </cfRule>
    <cfRule type="containsText" dxfId="58" priority="34" operator="containsText" text="Программное обеспечение">
      <formula>NOT(ISERROR(SEARCH("Программное обеспечение",D21)))</formula>
    </cfRule>
    <cfRule type="endsWith" dxfId="57" priority="35" operator="endsWith" text="Оборудование IT">
      <formula>RIGHT(D21,LEN("Оборудование IT"))="Оборудование IT"</formula>
    </cfRule>
    <cfRule type="containsText" dxfId="56" priority="36" operator="containsText" text="Мебель">
      <formula>NOT(ISERROR(SEARCH("Мебель",D21)))</formula>
    </cfRule>
  </conditionalFormatting>
  <conditionalFormatting sqref="H3:H15 H17">
    <cfRule type="colorScale" priority="33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6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5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43DE3C-2FCF-473A-B41E-D3A471879FD3}">
          <x14:formula1>
            <xm:f>Виды!$A$1:$A$4</xm:f>
          </x14:formula1>
          <xm:sqref>D21:D1048576 D1:D14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dimension ref="A1:H4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4.4" x14ac:dyDescent="0.3"/>
  <cols>
    <col min="1" max="1" width="82.109375" style="48" customWidth="1"/>
    <col min="2" max="2" width="46.33203125" customWidth="1"/>
    <col min="3" max="3" width="25.6640625" style="13" bestFit="1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46" t="s">
        <v>1</v>
      </c>
      <c r="B1" s="46" t="s">
        <v>10</v>
      </c>
      <c r="C1" s="46" t="s">
        <v>2</v>
      </c>
      <c r="D1" s="46" t="s">
        <v>4</v>
      </c>
      <c r="E1" s="45" t="s">
        <v>3</v>
      </c>
      <c r="F1" s="46" t="s">
        <v>8</v>
      </c>
      <c r="G1" s="26" t="s">
        <v>46</v>
      </c>
      <c r="H1" s="26" t="s">
        <v>47</v>
      </c>
    </row>
    <row r="2" spans="1:8" ht="15.6" x14ac:dyDescent="0.3">
      <c r="A2" s="94" t="s">
        <v>125</v>
      </c>
      <c r="B2" s="80" t="s">
        <v>126</v>
      </c>
      <c r="C2" s="81" t="s">
        <v>11</v>
      </c>
      <c r="D2" s="81">
        <v>1</v>
      </c>
      <c r="E2" s="81" t="s">
        <v>6</v>
      </c>
      <c r="F2" s="81">
        <v>1</v>
      </c>
      <c r="G2" s="34">
        <f>COUNTIF($A$2:$A$4,A2)</f>
        <v>1</v>
      </c>
      <c r="H2" s="35" t="s">
        <v>50</v>
      </c>
    </row>
    <row r="3" spans="1:8" ht="15.6" x14ac:dyDescent="0.3">
      <c r="A3" s="94" t="s">
        <v>127</v>
      </c>
      <c r="B3" s="80" t="s">
        <v>128</v>
      </c>
      <c r="C3" s="81" t="s">
        <v>11</v>
      </c>
      <c r="D3" s="81">
        <v>1</v>
      </c>
      <c r="E3" s="81" t="s">
        <v>6</v>
      </c>
      <c r="F3" s="81">
        <v>1</v>
      </c>
      <c r="G3" s="34">
        <f>COUNTIF($A$2:$A$4,A3)</f>
        <v>1</v>
      </c>
      <c r="H3" s="35" t="s">
        <v>50</v>
      </c>
    </row>
    <row r="4" spans="1:8" ht="15.6" x14ac:dyDescent="0.3">
      <c r="A4" s="94" t="s">
        <v>122</v>
      </c>
      <c r="B4" s="80" t="s">
        <v>123</v>
      </c>
      <c r="C4" s="81" t="s">
        <v>11</v>
      </c>
      <c r="D4" s="81">
        <v>1</v>
      </c>
      <c r="E4" s="81" t="s">
        <v>6</v>
      </c>
      <c r="F4" s="81">
        <v>1</v>
      </c>
      <c r="G4" s="34">
        <f>COUNTIF($A$2:$A$4,A4)</f>
        <v>1</v>
      </c>
      <c r="H4" s="35" t="s">
        <v>50</v>
      </c>
    </row>
  </sheetData>
  <autoFilter ref="A1:H4" xr:uid="{B23CC546-2D1F-4D77-8557-6B74FEFF857B}">
    <sortState xmlns:xlrd2="http://schemas.microsoft.com/office/spreadsheetml/2017/richdata2" ref="A2:H4">
      <sortCondition ref="A1:A4"/>
    </sortState>
  </autoFilter>
  <conditionalFormatting sqref="C2:C4">
    <cfRule type="cellIs" dxfId="55" priority="1" stopIfTrue="1" operator="equal">
      <formula>"Учебное пособие"</formula>
    </cfRule>
    <cfRule type="cellIs" dxfId="54" priority="2" stopIfTrue="1" operator="equal">
      <formula>"Техника безопасности"</formula>
    </cfRule>
    <cfRule type="cellIs" dxfId="53" priority="3" stopIfTrue="1" operator="equal">
      <formula>"Охрана труда"</formula>
    </cfRule>
    <cfRule type="endsWith" dxfId="52" priority="4" stopIfTrue="1" operator="endsWith" text="Оборудование">
      <formula>RIGHT(C2,LEN("Оборудование"))="Оборудование"</formula>
    </cfRule>
    <cfRule type="containsText" dxfId="51" priority="5" stopIfTrue="1" operator="containsText" text="Программное обеспечение">
      <formula>NOT(ISERROR(SEARCH("Программное обеспечение",C2)))</formula>
    </cfRule>
    <cfRule type="endsWith" dxfId="50" priority="6" stopIfTrue="1" operator="endsWith" text="Оборудование IT">
      <formula>RIGHT(C2,LEN("Оборудование IT"))="Оборудование IT"</formula>
    </cfRule>
    <cfRule type="containsText" dxfId="49" priority="7" stopIfTrue="1" operator="containsText" text="Мебель">
      <formula>NOT(ISERROR(SEARCH("Мебель",C2)))</formula>
    </cfRule>
  </conditionalFormatting>
  <conditionalFormatting sqref="G2:G4">
    <cfRule type="colorScale" priority="3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48" priority="28" operator="equal">
      <formula>"Вариативная часть"</formula>
    </cfRule>
    <cfRule type="cellIs" dxfId="47" priority="29" operator="equal">
      <formula>"Базовая часть"</formula>
    </cfRule>
  </conditionalFormatting>
  <dataValidations count="1">
    <dataValidation type="list" allowBlank="1" showInputMessage="1" showErrorMessage="1" sqref="H2:H4" xr:uid="{D21DAE20-EAB0-4C6B-AEC9-307264B14F56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F4549E1-A8C3-4FCB-9EB9-C5E920DF795F}">
          <x14:formula1>
            <xm:f>Виды!$A$1:$A$5</xm:f>
          </x14:formula1>
          <xm:sqref>C2:C4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dimension ref="A1:H3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4.4" x14ac:dyDescent="0.3"/>
  <cols>
    <col min="1" max="1" width="79.109375" style="19" bestFit="1" customWidth="1"/>
    <col min="2" max="2" width="46.332031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20.100000000000001" customHeight="1" x14ac:dyDescent="0.3">
      <c r="A2" s="94" t="s">
        <v>139</v>
      </c>
      <c r="B2" s="80" t="s">
        <v>140</v>
      </c>
      <c r="C2" s="81" t="s">
        <v>7</v>
      </c>
      <c r="D2" s="81">
        <v>1</v>
      </c>
      <c r="E2" s="81" t="s">
        <v>141</v>
      </c>
      <c r="F2" s="81">
        <v>12</v>
      </c>
      <c r="G2" s="60">
        <f>COUNTIF($A$2:$A$3,A2)</f>
        <v>1</v>
      </c>
      <c r="H2" s="61" t="s">
        <v>50</v>
      </c>
    </row>
    <row r="3" spans="1:8" ht="20.100000000000001" customHeight="1" x14ac:dyDescent="0.3">
      <c r="A3" s="94" t="s">
        <v>135</v>
      </c>
      <c r="B3" s="80" t="s">
        <v>136</v>
      </c>
      <c r="C3" s="81" t="s">
        <v>7</v>
      </c>
      <c r="D3" s="81">
        <v>1</v>
      </c>
      <c r="E3" s="81" t="s">
        <v>137</v>
      </c>
      <c r="F3" s="81">
        <v>24</v>
      </c>
      <c r="G3" s="60">
        <f>COUNTIF($A$2:$A$3,A3)</f>
        <v>1</v>
      </c>
      <c r="H3" s="61" t="s">
        <v>50</v>
      </c>
    </row>
  </sheetData>
  <autoFilter ref="A1:H1" xr:uid="{862AB6E4-929E-4CA8-A82A-84513D3AB1A7}">
    <sortState xmlns:xlrd2="http://schemas.microsoft.com/office/spreadsheetml/2017/richdata2" ref="A2:H3">
      <sortCondition ref="A1"/>
    </sortState>
  </autoFilter>
  <conditionalFormatting sqref="C2:C3">
    <cfRule type="cellIs" dxfId="46" priority="1" stopIfTrue="1" operator="equal">
      <formula>"Учебное пособие"</formula>
    </cfRule>
    <cfRule type="cellIs" dxfId="45" priority="2" stopIfTrue="1" operator="equal">
      <formula>"Техника безопасности"</formula>
    </cfRule>
    <cfRule type="cellIs" dxfId="44" priority="3" stopIfTrue="1" operator="equal">
      <formula>"Охрана труда"</formula>
    </cfRule>
    <cfRule type="endsWith" dxfId="43" priority="4" stopIfTrue="1" operator="endsWith" text="Оборудование">
      <formula>RIGHT(C2,LEN("Оборудование"))="Оборудование"</formula>
    </cfRule>
    <cfRule type="containsText" dxfId="42" priority="5" stopIfTrue="1" operator="containsText" text="Программное обеспечение">
      <formula>NOT(ISERROR(SEARCH("Программное обеспечение",C2)))</formula>
    </cfRule>
    <cfRule type="endsWith" dxfId="41" priority="6" stopIfTrue="1" operator="endsWith" text="Оборудование IT">
      <formula>RIGHT(C2,LEN("Оборудование IT"))="Оборудование IT"</formula>
    </cfRule>
    <cfRule type="containsText" dxfId="40" priority="7" stopIfTrue="1" operator="containsText" text="Мебель">
      <formula>NOT(ISERROR(SEARCH("Мебель",C2)))</formula>
    </cfRule>
  </conditionalFormatting>
  <conditionalFormatting sqref="G2:G3">
    <cfRule type="colorScale" priority="33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9" priority="23" operator="equal">
      <formula>"Вариативная часть"</formula>
    </cfRule>
    <cfRule type="cellIs" dxfId="38" priority="24" operator="equal">
      <formula>"Базовая часть"</formula>
    </cfRule>
  </conditionalFormatting>
  <dataValidations count="1">
    <dataValidation type="list" allowBlank="1" showInputMessage="1" showErrorMessage="1" sqref="H2:H3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Виды!$A$1:$A$5</xm:f>
          </x14:formula1>
          <xm:sqref>C2:C3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filterMode="1"/>
  <dimension ref="A1:H15"/>
  <sheetViews>
    <sheetView workbookViewId="0">
      <pane ySplit="1" topLeftCell="A2" activePane="bottomLeft" state="frozen"/>
      <selection activeCell="A2" sqref="A2:C4"/>
      <selection pane="bottomLeft" activeCell="A2" sqref="A2:C4"/>
    </sheetView>
  </sheetViews>
  <sheetFormatPr defaultRowHeight="14.4" x14ac:dyDescent="0.3"/>
  <cols>
    <col min="1" max="1" width="82.109375" customWidth="1"/>
    <col min="2" max="2" width="46.33203125" customWidth="1"/>
    <col min="3" max="3" width="20.44140625" style="13" customWidth="1"/>
    <col min="4" max="4" width="14.44140625" style="13" customWidth="1"/>
    <col min="5" max="5" width="25.6640625" style="13" customWidth="1"/>
    <col min="6" max="6" width="14.33203125" style="13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5" t="s">
        <v>2</v>
      </c>
      <c r="D1" s="25" t="s">
        <v>4</v>
      </c>
      <c r="E1" s="25" t="s">
        <v>3</v>
      </c>
      <c r="F1" s="25" t="s">
        <v>8</v>
      </c>
      <c r="G1" s="25" t="s">
        <v>46</v>
      </c>
      <c r="H1" s="26" t="s">
        <v>47</v>
      </c>
    </row>
    <row r="2" spans="1:8" ht="27.6" x14ac:dyDescent="0.3">
      <c r="A2" s="98" t="s">
        <v>169</v>
      </c>
      <c r="B2" s="99" t="s">
        <v>170</v>
      </c>
      <c r="C2" s="38" t="s">
        <v>20</v>
      </c>
      <c r="D2" s="30">
        <v>1</v>
      </c>
      <c r="E2" s="30" t="s">
        <v>6</v>
      </c>
      <c r="F2" s="31">
        <v>1</v>
      </c>
      <c r="G2" s="34">
        <f t="shared" ref="G2:G15" si="0">COUNTIF($A$2:$A$15,A2)</f>
        <v>1</v>
      </c>
      <c r="H2" s="35" t="s">
        <v>50</v>
      </c>
    </row>
    <row r="3" spans="1:8" ht="15.6" x14ac:dyDescent="0.3">
      <c r="A3" s="98" t="s">
        <v>148</v>
      </c>
      <c r="B3" s="99" t="s">
        <v>149</v>
      </c>
      <c r="C3" s="38" t="s">
        <v>5</v>
      </c>
      <c r="D3" s="30">
        <v>1</v>
      </c>
      <c r="E3" s="30" t="s">
        <v>6</v>
      </c>
      <c r="F3" s="31">
        <v>1</v>
      </c>
      <c r="G3" s="34">
        <f t="shared" si="0"/>
        <v>1</v>
      </c>
      <c r="H3" s="35" t="s">
        <v>50</v>
      </c>
    </row>
    <row r="4" spans="1:8" ht="15.6" x14ac:dyDescent="0.3">
      <c r="A4" s="98" t="s">
        <v>152</v>
      </c>
      <c r="B4" s="99" t="s">
        <v>153</v>
      </c>
      <c r="C4" s="38" t="s">
        <v>5</v>
      </c>
      <c r="D4" s="30">
        <v>1</v>
      </c>
      <c r="E4" s="30" t="s">
        <v>6</v>
      </c>
      <c r="F4" s="31">
        <v>1</v>
      </c>
      <c r="G4" s="34">
        <f t="shared" si="0"/>
        <v>1</v>
      </c>
      <c r="H4" s="35" t="s">
        <v>50</v>
      </c>
    </row>
    <row r="5" spans="1:8" ht="15.6" x14ac:dyDescent="0.3">
      <c r="A5" s="98" t="s">
        <v>154</v>
      </c>
      <c r="B5" s="99" t="s">
        <v>155</v>
      </c>
      <c r="C5" s="38" t="s">
        <v>5</v>
      </c>
      <c r="D5" s="30">
        <v>1</v>
      </c>
      <c r="E5" s="30" t="s">
        <v>6</v>
      </c>
      <c r="F5" s="31">
        <v>1</v>
      </c>
      <c r="G5" s="34">
        <f t="shared" si="0"/>
        <v>1</v>
      </c>
      <c r="H5" s="35" t="s">
        <v>50</v>
      </c>
    </row>
    <row r="6" spans="1:8" ht="15.6" hidden="1" x14ac:dyDescent="0.3">
      <c r="A6" s="98" t="s">
        <v>160</v>
      </c>
      <c r="B6" s="99" t="s">
        <v>161</v>
      </c>
      <c r="C6" s="38" t="s">
        <v>11</v>
      </c>
      <c r="D6" s="30">
        <v>1</v>
      </c>
      <c r="E6" s="30" t="s">
        <v>6</v>
      </c>
      <c r="F6" s="31">
        <v>1</v>
      </c>
      <c r="G6" s="34">
        <f t="shared" si="0"/>
        <v>1</v>
      </c>
      <c r="H6" s="35" t="s">
        <v>50</v>
      </c>
    </row>
    <row r="7" spans="1:8" ht="15.6" hidden="1" x14ac:dyDescent="0.3">
      <c r="A7" s="98" t="s">
        <v>164</v>
      </c>
      <c r="B7" s="99" t="s">
        <v>165</v>
      </c>
      <c r="C7" s="38" t="s">
        <v>7</v>
      </c>
      <c r="D7" s="30">
        <v>1</v>
      </c>
      <c r="E7" s="30" t="s">
        <v>6</v>
      </c>
      <c r="F7" s="31">
        <v>1</v>
      </c>
      <c r="G7" s="34">
        <f t="shared" si="0"/>
        <v>1</v>
      </c>
      <c r="H7" s="35" t="s">
        <v>50</v>
      </c>
    </row>
    <row r="8" spans="1:8" ht="15.6" x14ac:dyDescent="0.3">
      <c r="A8" s="100" t="s">
        <v>158</v>
      </c>
      <c r="B8" s="99" t="s">
        <v>159</v>
      </c>
      <c r="C8" s="38" t="s">
        <v>5</v>
      </c>
      <c r="D8" s="31">
        <v>1</v>
      </c>
      <c r="E8" s="31" t="s">
        <v>6</v>
      </c>
      <c r="F8" s="31">
        <v>1</v>
      </c>
      <c r="G8" s="34">
        <f t="shared" si="0"/>
        <v>1</v>
      </c>
      <c r="H8" s="35" t="s">
        <v>50</v>
      </c>
    </row>
    <row r="9" spans="1:8" ht="15.6" x14ac:dyDescent="0.3">
      <c r="A9" s="100" t="s">
        <v>150</v>
      </c>
      <c r="B9" s="99" t="s">
        <v>151</v>
      </c>
      <c r="C9" s="38" t="s">
        <v>5</v>
      </c>
      <c r="D9" s="31">
        <v>1</v>
      </c>
      <c r="E9" s="31" t="s">
        <v>6</v>
      </c>
      <c r="F9" s="31">
        <v>1</v>
      </c>
      <c r="G9" s="34">
        <f t="shared" si="0"/>
        <v>1</v>
      </c>
      <c r="H9" s="35" t="s">
        <v>50</v>
      </c>
    </row>
    <row r="10" spans="1:8" ht="27.6" x14ac:dyDescent="0.3">
      <c r="A10" s="100" t="s">
        <v>171</v>
      </c>
      <c r="B10" s="99" t="s">
        <v>172</v>
      </c>
      <c r="C10" s="38" t="s">
        <v>20</v>
      </c>
      <c r="D10" s="31">
        <v>1</v>
      </c>
      <c r="E10" s="31" t="s">
        <v>6</v>
      </c>
      <c r="F10" s="31">
        <v>1</v>
      </c>
      <c r="G10" s="34">
        <f t="shared" si="0"/>
        <v>1</v>
      </c>
      <c r="H10" s="35" t="s">
        <v>50</v>
      </c>
    </row>
    <row r="11" spans="1:8" ht="27.6" x14ac:dyDescent="0.3">
      <c r="A11" s="100" t="s">
        <v>166</v>
      </c>
      <c r="B11" s="99" t="s">
        <v>167</v>
      </c>
      <c r="C11" s="38" t="s">
        <v>20</v>
      </c>
      <c r="D11" s="31">
        <v>1</v>
      </c>
      <c r="E11" s="31" t="s">
        <v>6</v>
      </c>
      <c r="F11" s="31">
        <v>1</v>
      </c>
      <c r="G11" s="34">
        <f t="shared" si="0"/>
        <v>1</v>
      </c>
      <c r="H11" s="35" t="s">
        <v>50</v>
      </c>
    </row>
    <row r="12" spans="1:8" ht="15.6" hidden="1" x14ac:dyDescent="0.3">
      <c r="A12" s="100" t="s">
        <v>156</v>
      </c>
      <c r="B12" s="99" t="s">
        <v>157</v>
      </c>
      <c r="C12" s="38" t="s">
        <v>11</v>
      </c>
      <c r="D12" s="31">
        <v>1</v>
      </c>
      <c r="E12" s="31" t="s">
        <v>6</v>
      </c>
      <c r="F12" s="31">
        <v>1</v>
      </c>
      <c r="G12" s="34">
        <f t="shared" si="0"/>
        <v>1</v>
      </c>
      <c r="H12" s="35" t="s">
        <v>50</v>
      </c>
    </row>
    <row r="13" spans="1:8" ht="15.6" x14ac:dyDescent="0.3">
      <c r="A13" s="100" t="s">
        <v>146</v>
      </c>
      <c r="B13" s="99" t="s">
        <v>147</v>
      </c>
      <c r="C13" s="38" t="s">
        <v>5</v>
      </c>
      <c r="D13" s="31">
        <v>1</v>
      </c>
      <c r="E13" s="31" t="s">
        <v>6</v>
      </c>
      <c r="F13" s="31">
        <v>1</v>
      </c>
      <c r="G13" s="34">
        <f t="shared" si="0"/>
        <v>1</v>
      </c>
      <c r="H13" s="35" t="s">
        <v>50</v>
      </c>
    </row>
    <row r="14" spans="1:8" ht="15.6" hidden="1" x14ac:dyDescent="0.3">
      <c r="A14" s="100" t="s">
        <v>162</v>
      </c>
      <c r="B14" s="99" t="s">
        <v>163</v>
      </c>
      <c r="C14" s="38" t="s">
        <v>7</v>
      </c>
      <c r="D14" s="31">
        <v>1</v>
      </c>
      <c r="E14" s="31" t="s">
        <v>6</v>
      </c>
      <c r="F14" s="31">
        <v>1</v>
      </c>
      <c r="G14" s="34">
        <f t="shared" si="0"/>
        <v>1</v>
      </c>
      <c r="H14" s="35" t="s">
        <v>50</v>
      </c>
    </row>
    <row r="15" spans="1:8" ht="15.6" hidden="1" x14ac:dyDescent="0.3">
      <c r="A15" s="98" t="s">
        <v>173</v>
      </c>
      <c r="B15" s="101" t="s">
        <v>174</v>
      </c>
      <c r="C15" s="38" t="s">
        <v>11</v>
      </c>
      <c r="D15" s="30">
        <v>1</v>
      </c>
      <c r="E15" s="30" t="s">
        <v>6</v>
      </c>
      <c r="F15" s="30">
        <v>1</v>
      </c>
      <c r="G15" s="34">
        <f t="shared" si="0"/>
        <v>1</v>
      </c>
      <c r="H15" s="35" t="s">
        <v>50</v>
      </c>
    </row>
  </sheetData>
  <autoFilter ref="A1:H15" xr:uid="{97F10251-FDCB-4286-A465-C747F863DD76}">
    <filterColumn colId="2">
      <filters>
        <filter val="Оборудование IT"/>
        <filter val="Программное обеспечение"/>
      </filters>
    </filterColumn>
    <sortState xmlns:xlrd2="http://schemas.microsoft.com/office/spreadsheetml/2017/richdata2" ref="A2:H15">
      <sortCondition ref="A1"/>
    </sortState>
  </autoFilter>
  <conditionalFormatting sqref="C2:C15">
    <cfRule type="cellIs" dxfId="37" priority="1" stopIfTrue="1" operator="equal">
      <formula>"Учебное пособие"</formula>
    </cfRule>
    <cfRule type="cellIs" dxfId="36" priority="2" stopIfTrue="1" operator="equal">
      <formula>"Техника безопасности"</formula>
    </cfRule>
    <cfRule type="cellIs" dxfId="35" priority="3" stopIfTrue="1" operator="equal">
      <formula>"Охрана труда"</formula>
    </cfRule>
    <cfRule type="endsWith" dxfId="34" priority="4" stopIfTrue="1" operator="endsWith" text="Оборудование">
      <formula>RIGHT(C2,LEN("Оборудование"))="Оборудование"</formula>
    </cfRule>
    <cfRule type="containsText" dxfId="33" priority="5" stopIfTrue="1" operator="containsText" text="Программное обеспечение">
      <formula>NOT(ISERROR(SEARCH("Программное обеспечение",C2)))</formula>
    </cfRule>
    <cfRule type="endsWith" dxfId="32" priority="6" stopIfTrue="1" operator="endsWith" text="Оборудование IT">
      <formula>RIGHT(C2,LEN("Оборудование IT"))="Оборудование IT"</formula>
    </cfRule>
    <cfRule type="containsText" dxfId="31" priority="7" stopIfTrue="1" operator="containsText" text="Мебель">
      <formula>NOT(ISERROR(SEARCH("Мебель",C2)))</formula>
    </cfRule>
  </conditionalFormatting>
  <conditionalFormatting sqref="D2:D4">
    <cfRule type="cellIs" dxfId="30" priority="8" stopIfTrue="1" operator="equal">
      <formula>"Учебное пособие"</formula>
    </cfRule>
    <cfRule type="cellIs" dxfId="29" priority="9" stopIfTrue="1" operator="equal">
      <formula>"Техника безопасности"</formula>
    </cfRule>
    <cfRule type="cellIs" dxfId="28" priority="10" stopIfTrue="1" operator="equal">
      <formula>"Охрана труда"</formula>
    </cfRule>
    <cfRule type="endsWith" dxfId="27" priority="11" stopIfTrue="1" operator="endsWith" text="Оборудование">
      <formula>RIGHT(D2,LEN("Оборудование"))="Оборудование"</formula>
    </cfRule>
    <cfRule type="containsText" dxfId="26" priority="12" stopIfTrue="1" operator="containsText" text="Программное обеспечение">
      <formula>NOT(ISERROR(SEARCH("Программное обеспечение",D2)))</formula>
    </cfRule>
    <cfRule type="endsWith" dxfId="25" priority="13" stopIfTrue="1" operator="endsWith" text="Оборудование IT">
      <formula>RIGHT(D2,LEN("Оборудование IT"))="Оборудование IT"</formula>
    </cfRule>
    <cfRule type="containsText" dxfId="24" priority="14" stopIfTrue="1" operator="containsText" text="Мебель">
      <formula>NOT(ISERROR(SEARCH("Мебель",D2)))</formula>
    </cfRule>
  </conditionalFormatting>
  <conditionalFormatting sqref="G2:G15">
    <cfRule type="colorScale" priority="3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5">
    <cfRule type="cellIs" dxfId="23" priority="27" operator="equal">
      <formula>"Вариативная часть"</formula>
    </cfRule>
    <cfRule type="cellIs" dxfId="22" priority="28" operator="equal">
      <formula>"Базовая часть"</formula>
    </cfRule>
  </conditionalFormatting>
  <dataValidations count="2">
    <dataValidation type="list" allowBlank="1" showInputMessage="1" showErrorMessage="1" sqref="H2:H15" xr:uid="{512806FB-9C28-446C-B2DB-622B7C79F8B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4" xr:uid="{F7975546-CE3A-4AEC-B9AE-4E3E12DEED4D}">
      <formula1>0</formula1>
      <formula2>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Виды!$A$1:$A$5</xm:f>
          </x14:formula1>
          <xm:sqref>C2:C15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dimension ref="A1:H5"/>
  <sheetViews>
    <sheetView workbookViewId="0">
      <pane ySplit="1" topLeftCell="A2" activePane="bottomLeft" state="frozen"/>
      <selection pane="bottomLeft" activeCell="C2" sqref="C2:C5"/>
    </sheetView>
  </sheetViews>
  <sheetFormatPr defaultRowHeight="14.4" x14ac:dyDescent="0.3"/>
  <cols>
    <col min="1" max="1" width="32.33203125" bestFit="1" customWidth="1"/>
    <col min="2" max="2" width="46.33203125" customWidth="1"/>
    <col min="3" max="3" width="29.332031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5" t="s">
        <v>1</v>
      </c>
      <c r="B1" s="26" t="s">
        <v>10</v>
      </c>
      <c r="C1" s="26" t="s">
        <v>2</v>
      </c>
      <c r="D1" s="26" t="s">
        <v>4</v>
      </c>
      <c r="E1" s="25" t="s">
        <v>3</v>
      </c>
      <c r="F1" s="26" t="s">
        <v>8</v>
      </c>
      <c r="G1" s="26" t="s">
        <v>46</v>
      </c>
      <c r="H1" s="26" t="s">
        <v>47</v>
      </c>
    </row>
    <row r="2" spans="1:8" ht="15.6" x14ac:dyDescent="0.3">
      <c r="A2" s="83" t="s">
        <v>176</v>
      </c>
      <c r="B2" s="97" t="s">
        <v>177</v>
      </c>
      <c r="C2" s="89" t="s">
        <v>9</v>
      </c>
      <c r="D2" s="85">
        <v>1</v>
      </c>
      <c r="E2" s="89" t="s">
        <v>6</v>
      </c>
      <c r="F2" s="85">
        <v>1</v>
      </c>
      <c r="G2" s="34">
        <f>COUNTIF($A$2:$A$4,A2)</f>
        <v>1</v>
      </c>
      <c r="H2" s="35" t="s">
        <v>50</v>
      </c>
    </row>
    <row r="3" spans="1:8" x14ac:dyDescent="0.3">
      <c r="A3" s="83" t="s">
        <v>180</v>
      </c>
      <c r="B3" s="97" t="s">
        <v>181</v>
      </c>
      <c r="C3" s="89" t="s">
        <v>9</v>
      </c>
      <c r="D3" s="85">
        <v>3</v>
      </c>
      <c r="E3" s="89" t="s">
        <v>6</v>
      </c>
      <c r="F3" s="85">
        <v>3</v>
      </c>
    </row>
    <row r="4" spans="1:8" ht="15.6" x14ac:dyDescent="0.3">
      <c r="A4" s="83" t="s">
        <v>31</v>
      </c>
      <c r="B4" s="97" t="s">
        <v>175</v>
      </c>
      <c r="C4" s="89" t="s">
        <v>9</v>
      </c>
      <c r="D4" s="85">
        <v>1</v>
      </c>
      <c r="E4" s="89" t="s">
        <v>6</v>
      </c>
      <c r="F4" s="85">
        <v>1</v>
      </c>
      <c r="G4" s="34">
        <f>COUNTIF($A$2:$A$5,A4)</f>
        <v>1</v>
      </c>
      <c r="H4" s="35" t="s">
        <v>50</v>
      </c>
    </row>
    <row r="5" spans="1:8" ht="15.6" x14ac:dyDescent="0.3">
      <c r="A5" s="83" t="s">
        <v>52</v>
      </c>
      <c r="B5" s="97" t="s">
        <v>178</v>
      </c>
      <c r="C5" s="89" t="s">
        <v>9</v>
      </c>
      <c r="D5" s="85">
        <v>3</v>
      </c>
      <c r="E5" s="89" t="s">
        <v>6</v>
      </c>
      <c r="F5" s="85">
        <v>3</v>
      </c>
      <c r="G5" s="34">
        <f>COUNTIF($A$2:$A$4,A5)</f>
        <v>0</v>
      </c>
      <c r="H5" s="35" t="s">
        <v>50</v>
      </c>
    </row>
  </sheetData>
  <autoFilter ref="A1:H1" xr:uid="{6E043B89-60E6-4362-A6B7-D2324202873B}">
    <sortState xmlns:xlrd2="http://schemas.microsoft.com/office/spreadsheetml/2017/richdata2" ref="A2:H5">
      <sortCondition ref="A1"/>
    </sortState>
  </autoFilter>
  <conditionalFormatting sqref="C2:C5">
    <cfRule type="cellIs" dxfId="21" priority="1" stopIfTrue="1" operator="equal">
      <formula>"Учебное пособие"</formula>
    </cfRule>
    <cfRule type="cellIs" dxfId="20" priority="2" stopIfTrue="1" operator="equal">
      <formula>"Техника безопасности"</formula>
    </cfRule>
    <cfRule type="cellIs" dxfId="19" priority="3" stopIfTrue="1" operator="equal">
      <formula>"Охрана труда"</formula>
    </cfRule>
    <cfRule type="endsWith" dxfId="18" priority="4" stopIfTrue="1" operator="endsWith" text="Оборудование">
      <formula>RIGHT(C2,LEN("Оборудование"))="Оборудование"</formula>
    </cfRule>
    <cfRule type="containsText" dxfId="17" priority="5" stopIfTrue="1" operator="containsText" text="Программное обеспечение">
      <formula>NOT(ISERROR(SEARCH("Программное обеспечение",C2)))</formula>
    </cfRule>
    <cfRule type="endsWith" dxfId="16" priority="6" stopIfTrue="1" operator="endsWith" text="Оборудование IT">
      <formula>RIGHT(C2,LEN("Оборудование IT"))="Оборудование IT"</formula>
    </cfRule>
    <cfRule type="containsText" dxfId="15" priority="7" stopIfTrue="1" operator="containsText" text="Мебель">
      <formula>NOT(ISERROR(SEARCH("Мебель",C2)))</formula>
    </cfRule>
  </conditionalFormatting>
  <conditionalFormatting sqref="G2:G4">
    <cfRule type="colorScale" priority="3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4" priority="21" operator="equal">
      <formula>"Вариативная часть"</formula>
    </cfRule>
    <cfRule type="cellIs" dxfId="13" priority="22" operator="equal">
      <formula>"Базовая часть"</formula>
    </cfRule>
  </conditionalFormatting>
  <dataValidations count="1">
    <dataValidation type="list" allowBlank="1" showInputMessage="1" showErrorMessage="1" sqref="H2:H4" xr:uid="{28FCD83D-5D09-4A8F-9473-A1030713049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52111E3-14B8-46C8-A683-F191D7502844}">
          <x14:formula1>
            <xm:f>Виды!$A$1:$A$7</xm:f>
          </x14:formula1>
          <xm:sqref>C2:C5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64B7B-0AA2-4B7F-A222-B27B0116062B}">
  <sheetPr>
    <outlinePr summaryRight="0"/>
  </sheetPr>
  <dimension ref="A1:GJ62"/>
  <sheetViews>
    <sheetView topLeftCell="AG1" zoomScale="130" zoomScaleNormal="130" workbookViewId="0">
      <pane ySplit="1" topLeftCell="A50" activePane="bottomLeft" state="frozen"/>
      <selection pane="bottomLeft" activeCell="AH65" sqref="AH65"/>
    </sheetView>
  </sheetViews>
  <sheetFormatPr defaultColWidth="9.109375" defaultRowHeight="18" x14ac:dyDescent="0.3"/>
  <cols>
    <col min="1" max="1" width="5.109375" style="44" hidden="1" customWidth="1"/>
    <col min="2" max="2" width="52" style="44" hidden="1" customWidth="1"/>
    <col min="3" max="3" width="27.44140625" style="44" hidden="1" customWidth="1"/>
    <col min="4" max="4" width="22" style="44" hidden="1" customWidth="1"/>
    <col min="5" max="5" width="15.44140625" style="44" hidden="1" customWidth="1"/>
    <col min="6" max="6" width="14.88671875" style="44" hidden="1" customWidth="1"/>
    <col min="7" max="7" width="14.44140625" style="44" hidden="1" customWidth="1"/>
    <col min="8" max="8" width="14.109375" style="44" hidden="1" customWidth="1"/>
    <col min="9" max="9" width="5.109375" style="44" hidden="1" customWidth="1"/>
    <col min="10" max="10" width="47.109375" style="44" hidden="1" customWidth="1"/>
    <col min="11" max="11" width="31.33203125" style="44" hidden="1" customWidth="1"/>
    <col min="12" max="12" width="22" style="44" hidden="1" customWidth="1"/>
    <col min="13" max="13" width="15.5546875" style="44" hidden="1" customWidth="1"/>
    <col min="14" max="14" width="14.88671875" style="44" hidden="1" customWidth="1"/>
    <col min="15" max="15" width="14.44140625" style="44" hidden="1" customWidth="1"/>
    <col min="16" max="16" width="14.109375" style="44" hidden="1" customWidth="1"/>
    <col min="17" max="17" width="5.109375" style="44" hidden="1" customWidth="1"/>
    <col min="18" max="18" width="47.109375" style="44" hidden="1" customWidth="1"/>
    <col min="19" max="19" width="31.33203125" style="44" hidden="1" customWidth="1"/>
    <col min="20" max="20" width="22" style="44" hidden="1" customWidth="1"/>
    <col min="21" max="21" width="15.5546875" style="44" hidden="1" customWidth="1"/>
    <col min="22" max="22" width="14.88671875" style="44" hidden="1" customWidth="1"/>
    <col min="23" max="23" width="14.44140625" style="44" hidden="1" customWidth="1"/>
    <col min="24" max="24" width="14.109375" style="44" hidden="1" customWidth="1"/>
    <col min="25" max="25" width="5.109375" style="44" hidden="1" customWidth="1"/>
    <col min="26" max="26" width="52" style="44" hidden="1" customWidth="1"/>
    <col min="27" max="27" width="27.44140625" style="44" hidden="1" customWidth="1"/>
    <col min="28" max="28" width="20.44140625" style="44" hidden="1" customWidth="1"/>
    <col min="29" max="29" width="14.44140625" style="44" hidden="1" customWidth="1"/>
    <col min="30" max="30" width="14.88671875" style="44" hidden="1" customWidth="1"/>
    <col min="31" max="31" width="14.33203125" style="44" hidden="1" customWidth="1"/>
    <col min="32" max="32" width="16" style="44" hidden="1" customWidth="1"/>
    <col min="33" max="33" width="5.109375" style="44" customWidth="1"/>
    <col min="34" max="34" width="52" style="44" customWidth="1"/>
    <col min="35" max="35" width="51.44140625" style="44" bestFit="1" customWidth="1"/>
    <col min="36" max="36" width="22" style="44" customWidth="1"/>
    <col min="37" max="37" width="15.5546875" style="44" customWidth="1"/>
    <col min="38" max="38" width="16.44140625" style="44" customWidth="1"/>
    <col min="39" max="39" width="14.44140625" style="44" customWidth="1"/>
    <col min="40" max="40" width="17.6640625" style="44" customWidth="1"/>
    <col min="41" max="41" width="6.109375" style="44" hidden="1" customWidth="1"/>
    <col min="42" max="42" width="43.44140625" style="44" hidden="1" customWidth="1"/>
    <col min="43" max="43" width="22" style="44" hidden="1" customWidth="1"/>
    <col min="44" max="44" width="15.5546875" style="44" hidden="1" customWidth="1"/>
    <col min="45" max="45" width="15" style="44" hidden="1" customWidth="1"/>
    <col min="46" max="46" width="14.44140625" style="44" hidden="1" customWidth="1"/>
    <col min="47" max="47" width="15" style="44" hidden="1" customWidth="1"/>
    <col min="48" max="48" width="5.109375" style="44" hidden="1" customWidth="1"/>
    <col min="49" max="49" width="4" style="44" hidden="1" customWidth="1"/>
    <col min="50" max="50" width="42.44140625" style="44" hidden="1" customWidth="1"/>
    <col min="51" max="51" width="23.33203125" style="44" hidden="1" customWidth="1"/>
    <col min="52" max="52" width="0" style="44" hidden="1" customWidth="1"/>
    <col min="53" max="53" width="13.33203125" style="44" hidden="1" customWidth="1"/>
    <col min="54" max="54" width="13.109375" style="44" hidden="1" customWidth="1"/>
    <col min="55" max="55" width="22.44140625" style="44" hidden="1" customWidth="1"/>
    <col min="56" max="56" width="7" style="44" hidden="1" customWidth="1"/>
    <col min="57" max="57" width="4" style="44" hidden="1" customWidth="1"/>
    <col min="58" max="58" width="53.88671875" style="44" hidden="1" customWidth="1"/>
    <col min="59" max="59" width="21.44140625" style="44" hidden="1" customWidth="1"/>
    <col min="60" max="60" width="11.6640625" style="44" hidden="1" customWidth="1"/>
    <col min="61" max="61" width="13.109375" style="44" hidden="1" customWidth="1"/>
    <col min="62" max="62" width="16.33203125" style="44" hidden="1" customWidth="1"/>
    <col min="63" max="63" width="23" style="44" hidden="1" customWidth="1"/>
    <col min="64" max="64" width="0" style="44" hidden="1" customWidth="1"/>
    <col min="65" max="65" width="4" style="44" hidden="1" customWidth="1"/>
    <col min="66" max="66" width="53.88671875" style="44" hidden="1" customWidth="1"/>
    <col min="67" max="67" width="21.44140625" style="44" hidden="1" customWidth="1"/>
    <col min="68" max="68" width="11.6640625" style="44" hidden="1" customWidth="1"/>
    <col min="69" max="69" width="13.109375" style="44" hidden="1" customWidth="1"/>
    <col min="70" max="70" width="16.33203125" style="44" hidden="1" customWidth="1"/>
    <col min="71" max="71" width="23" style="44" hidden="1" customWidth="1"/>
    <col min="72" max="79" width="0" style="44" hidden="1" customWidth="1"/>
    <col min="80" max="80" width="50.33203125" style="44" hidden="1" customWidth="1"/>
    <col min="81" max="87" width="0" style="44" hidden="1" customWidth="1"/>
    <col min="88" max="88" width="44.5546875" style="44" hidden="1" customWidth="1"/>
    <col min="89" max="95" width="0" style="44" hidden="1" customWidth="1"/>
    <col min="96" max="96" width="32" style="44" hidden="1" customWidth="1"/>
    <col min="97" max="103" width="0" style="44" hidden="1" customWidth="1"/>
    <col min="104" max="104" width="27.44140625" style="44" hidden="1" customWidth="1"/>
    <col min="105" max="111" width="0" style="44" hidden="1" customWidth="1"/>
    <col min="112" max="112" width="58.6640625" style="44" hidden="1" customWidth="1"/>
    <col min="113" max="119" width="0" style="44" hidden="1" customWidth="1"/>
    <col min="120" max="120" width="33.6640625" style="44" hidden="1" customWidth="1"/>
    <col min="121" max="127" width="0" style="44" hidden="1" customWidth="1"/>
    <col min="128" max="128" width="45.88671875" style="44" hidden="1" customWidth="1"/>
    <col min="129" max="135" width="0" style="44" hidden="1" customWidth="1"/>
    <col min="136" max="136" width="44.88671875" style="44" hidden="1" customWidth="1"/>
    <col min="137" max="143" width="0" style="44" hidden="1" customWidth="1"/>
    <col min="144" max="144" width="45.5546875" style="44" hidden="1" customWidth="1"/>
    <col min="145" max="192" width="0" style="44" hidden="1" customWidth="1"/>
    <col min="193" max="16384" width="9.109375" style="44"/>
  </cols>
  <sheetData>
    <row r="1" spans="1:192" x14ac:dyDescent="0.3">
      <c r="A1" s="124" t="s">
        <v>75</v>
      </c>
      <c r="B1" s="124"/>
      <c r="C1" s="124"/>
      <c r="D1" s="124"/>
      <c r="E1" s="124"/>
      <c r="F1" s="124"/>
      <c r="G1" s="124"/>
      <c r="H1" s="124"/>
      <c r="I1" s="124" t="s">
        <v>61</v>
      </c>
      <c r="J1" s="124"/>
      <c r="K1" s="124"/>
      <c r="L1" s="124"/>
      <c r="M1" s="124"/>
      <c r="N1" s="124"/>
      <c r="O1" s="124"/>
      <c r="P1" s="124"/>
      <c r="Q1" s="124" t="s">
        <v>58</v>
      </c>
      <c r="R1" s="124"/>
      <c r="S1" s="124"/>
      <c r="T1" s="124"/>
      <c r="U1" s="124"/>
      <c r="V1" s="124"/>
      <c r="W1" s="124"/>
      <c r="X1" s="124"/>
      <c r="Y1" s="124" t="s">
        <v>76</v>
      </c>
      <c r="Z1" s="124"/>
      <c r="AA1" s="124"/>
      <c r="AB1" s="124"/>
      <c r="AC1" s="124"/>
      <c r="AD1" s="124"/>
      <c r="AE1" s="124"/>
      <c r="AF1" s="124"/>
      <c r="AG1" s="124" t="s">
        <v>71</v>
      </c>
      <c r="AH1" s="124"/>
      <c r="AI1" s="124"/>
      <c r="AJ1" s="124"/>
      <c r="AK1" s="124"/>
      <c r="AL1" s="124"/>
      <c r="AM1" s="124"/>
      <c r="AN1" s="124"/>
      <c r="AO1" s="124" t="s">
        <v>62</v>
      </c>
      <c r="AP1" s="124"/>
      <c r="AQ1" s="124"/>
      <c r="AR1" s="124"/>
      <c r="AS1" s="124"/>
      <c r="AT1" s="124"/>
      <c r="AU1" s="124"/>
      <c r="AV1" s="124"/>
      <c r="AW1" s="124" t="s">
        <v>63</v>
      </c>
      <c r="AX1" s="124"/>
      <c r="AY1" s="124"/>
      <c r="AZ1" s="124"/>
      <c r="BA1" s="124"/>
      <c r="BB1" s="124"/>
      <c r="BC1" s="124"/>
      <c r="BD1" s="124"/>
      <c r="BE1" s="124" t="s">
        <v>77</v>
      </c>
      <c r="BF1" s="124"/>
      <c r="BG1" s="124"/>
      <c r="BH1" s="124"/>
      <c r="BI1" s="124"/>
      <c r="BJ1" s="124"/>
      <c r="BK1" s="124"/>
      <c r="BL1" s="124"/>
      <c r="BM1" s="124" t="s">
        <v>78</v>
      </c>
      <c r="BN1" s="124"/>
      <c r="BO1" s="124"/>
      <c r="BP1" s="124"/>
      <c r="BQ1" s="124"/>
      <c r="BR1" s="124"/>
      <c r="BS1" s="124"/>
      <c r="BT1" s="124"/>
      <c r="BU1" s="124" t="s">
        <v>79</v>
      </c>
      <c r="BV1" s="124"/>
      <c r="BW1" s="124"/>
      <c r="BX1" s="124"/>
      <c r="BY1" s="124"/>
      <c r="BZ1" s="124"/>
      <c r="CA1" s="124"/>
      <c r="CB1" s="124"/>
      <c r="CC1" s="124" t="s">
        <v>80</v>
      </c>
      <c r="CD1" s="124"/>
      <c r="CE1" s="124"/>
      <c r="CF1" s="124"/>
      <c r="CG1" s="124"/>
      <c r="CH1" s="124"/>
      <c r="CI1" s="124"/>
      <c r="CJ1" s="124"/>
      <c r="CK1" s="124" t="s">
        <v>81</v>
      </c>
      <c r="CL1" s="124"/>
      <c r="CM1" s="124"/>
      <c r="CN1" s="124"/>
      <c r="CO1" s="124"/>
      <c r="CP1" s="124"/>
      <c r="CQ1" s="124"/>
      <c r="CR1" s="124"/>
      <c r="CS1" s="124" t="s">
        <v>82</v>
      </c>
      <c r="CT1" s="124"/>
      <c r="CU1" s="124"/>
      <c r="CV1" s="124"/>
      <c r="CW1" s="124"/>
      <c r="CX1" s="124"/>
      <c r="CY1" s="124"/>
      <c r="CZ1" s="124"/>
      <c r="DA1" s="124" t="s">
        <v>83</v>
      </c>
      <c r="DB1" s="124"/>
      <c r="DC1" s="124"/>
      <c r="DD1" s="124"/>
      <c r="DE1" s="124"/>
      <c r="DF1" s="124"/>
      <c r="DG1" s="124"/>
      <c r="DH1" s="124"/>
      <c r="DI1" s="124" t="s">
        <v>83</v>
      </c>
      <c r="DJ1" s="124"/>
      <c r="DK1" s="124"/>
      <c r="DL1" s="124"/>
      <c r="DM1" s="124"/>
      <c r="DN1" s="124"/>
      <c r="DO1" s="124"/>
      <c r="DP1" s="124"/>
      <c r="DQ1" s="124" t="s">
        <v>83</v>
      </c>
      <c r="DR1" s="124"/>
      <c r="DS1" s="124"/>
      <c r="DT1" s="124"/>
      <c r="DU1" s="124"/>
      <c r="DV1" s="124"/>
      <c r="DW1" s="124"/>
      <c r="DX1" s="124"/>
      <c r="DY1" s="124" t="s">
        <v>84</v>
      </c>
      <c r="DZ1" s="124"/>
      <c r="EA1" s="124"/>
      <c r="EB1" s="124"/>
      <c r="EC1" s="124"/>
      <c r="ED1" s="124"/>
      <c r="EE1" s="124"/>
      <c r="EF1" s="124"/>
      <c r="EG1" s="124" t="s">
        <v>64</v>
      </c>
      <c r="EH1" s="124"/>
      <c r="EI1" s="124"/>
      <c r="EJ1" s="124"/>
      <c r="EK1" s="124"/>
      <c r="EL1" s="124"/>
      <c r="EM1" s="124"/>
      <c r="EN1" s="124"/>
      <c r="EO1" s="124" t="s">
        <v>64</v>
      </c>
      <c r="EP1" s="124"/>
      <c r="EQ1" s="124"/>
      <c r="ER1" s="124"/>
      <c r="ES1" s="124"/>
      <c r="ET1" s="124"/>
      <c r="EU1" s="124"/>
      <c r="EV1" s="124"/>
      <c r="EW1" s="124" t="s">
        <v>85</v>
      </c>
      <c r="EX1" s="124"/>
      <c r="EY1" s="124"/>
      <c r="EZ1" s="124"/>
      <c r="FA1" s="124"/>
      <c r="FB1" s="124"/>
      <c r="FC1" s="124"/>
      <c r="FD1" s="124"/>
      <c r="FE1" s="124" t="s">
        <v>86</v>
      </c>
      <c r="FF1" s="124"/>
      <c r="FG1" s="124"/>
      <c r="FH1" s="124"/>
      <c r="FI1" s="124"/>
      <c r="FJ1" s="124"/>
      <c r="FK1" s="124"/>
      <c r="FL1" s="124"/>
      <c r="FM1" s="124" t="s">
        <v>86</v>
      </c>
      <c r="FN1" s="124"/>
      <c r="FO1" s="124"/>
      <c r="FP1" s="124"/>
      <c r="FQ1" s="124"/>
      <c r="FR1" s="124"/>
      <c r="FS1" s="124"/>
      <c r="FT1" s="124"/>
      <c r="FU1" s="124" t="s">
        <v>65</v>
      </c>
      <c r="FV1" s="124"/>
      <c r="FW1" s="124"/>
      <c r="FX1" s="124"/>
      <c r="FY1" s="124"/>
      <c r="FZ1" s="124"/>
      <c r="GA1" s="124"/>
      <c r="GB1" s="124"/>
      <c r="GC1" s="124" t="s">
        <v>87</v>
      </c>
      <c r="GD1" s="124"/>
      <c r="GE1" s="124"/>
      <c r="GF1" s="124"/>
      <c r="GG1" s="124"/>
      <c r="GH1" s="124"/>
      <c r="GI1" s="124"/>
      <c r="GJ1" s="124"/>
    </row>
    <row r="2" spans="1:192" x14ac:dyDescent="0.3">
      <c r="A2" s="125" t="s">
        <v>88</v>
      </c>
      <c r="B2" s="125"/>
      <c r="C2" s="125"/>
      <c r="D2" s="125"/>
      <c r="E2" s="125"/>
      <c r="F2" s="125"/>
      <c r="G2" s="125"/>
      <c r="H2" s="125"/>
      <c r="I2" s="125" t="s">
        <v>89</v>
      </c>
      <c r="J2" s="125"/>
      <c r="K2" s="125"/>
      <c r="L2" s="125"/>
      <c r="M2" s="125"/>
      <c r="N2" s="125"/>
      <c r="O2" s="125"/>
      <c r="P2" s="125"/>
      <c r="Q2" s="125" t="s">
        <v>90</v>
      </c>
      <c r="R2" s="125"/>
      <c r="S2" s="125"/>
      <c r="T2" s="125"/>
      <c r="U2" s="125"/>
      <c r="V2" s="125"/>
      <c r="W2" s="125"/>
      <c r="X2" s="125"/>
      <c r="Y2" s="125" t="s">
        <v>91</v>
      </c>
      <c r="Z2" s="125"/>
      <c r="AA2" s="125"/>
      <c r="AB2" s="125"/>
      <c r="AC2" s="125"/>
      <c r="AD2" s="125"/>
      <c r="AE2" s="125"/>
      <c r="AF2" s="125"/>
      <c r="AG2" s="125" t="s">
        <v>72</v>
      </c>
      <c r="AH2" s="125"/>
      <c r="AI2" s="125"/>
      <c r="AJ2" s="125"/>
      <c r="AK2" s="125"/>
      <c r="AL2" s="125"/>
      <c r="AM2" s="125"/>
      <c r="AN2" s="125"/>
      <c r="AO2" s="125" t="s">
        <v>92</v>
      </c>
      <c r="AP2" s="125"/>
      <c r="AQ2" s="125"/>
      <c r="AR2" s="125"/>
      <c r="AS2" s="125"/>
      <c r="AT2" s="125"/>
      <c r="AU2" s="125"/>
      <c r="AV2" s="125"/>
      <c r="AW2" s="125" t="s">
        <v>93</v>
      </c>
      <c r="AX2" s="125"/>
      <c r="AY2" s="125"/>
      <c r="AZ2" s="125"/>
      <c r="BA2" s="125"/>
      <c r="BB2" s="125"/>
      <c r="BC2" s="125"/>
      <c r="BD2" s="125"/>
      <c r="BE2" s="125" t="s">
        <v>94</v>
      </c>
      <c r="BF2" s="125"/>
      <c r="BG2" s="125"/>
      <c r="BH2" s="125"/>
      <c r="BI2" s="125"/>
      <c r="BJ2" s="125"/>
      <c r="BK2" s="125"/>
      <c r="BL2" s="125"/>
      <c r="BM2" s="125" t="s">
        <v>95</v>
      </c>
      <c r="BN2" s="125"/>
      <c r="BO2" s="125"/>
      <c r="BP2" s="125"/>
      <c r="BQ2" s="125"/>
      <c r="BR2" s="125"/>
      <c r="BS2" s="125"/>
      <c r="BT2" s="125"/>
      <c r="BU2" s="125" t="s">
        <v>96</v>
      </c>
      <c r="BV2" s="125"/>
      <c r="BW2" s="125"/>
      <c r="BX2" s="125"/>
      <c r="BY2" s="125"/>
      <c r="BZ2" s="125"/>
      <c r="CA2" s="125"/>
      <c r="CB2" s="125"/>
      <c r="CC2" s="125" t="s">
        <v>97</v>
      </c>
      <c r="CD2" s="125"/>
      <c r="CE2" s="125"/>
      <c r="CF2" s="125"/>
      <c r="CG2" s="125"/>
      <c r="CH2" s="125"/>
      <c r="CI2" s="125"/>
      <c r="CJ2" s="125"/>
      <c r="CK2" s="125" t="s">
        <v>98</v>
      </c>
      <c r="CL2" s="125"/>
      <c r="CM2" s="125"/>
      <c r="CN2" s="125"/>
      <c r="CO2" s="125"/>
      <c r="CP2" s="125"/>
      <c r="CQ2" s="125"/>
      <c r="CR2" s="125"/>
      <c r="CS2" s="125" t="s">
        <v>99</v>
      </c>
      <c r="CT2" s="125"/>
      <c r="CU2" s="125"/>
      <c r="CV2" s="125"/>
      <c r="CW2" s="125"/>
      <c r="CX2" s="125"/>
      <c r="CY2" s="125"/>
      <c r="CZ2" s="125"/>
      <c r="DA2" s="125" t="s">
        <v>100</v>
      </c>
      <c r="DB2" s="125"/>
      <c r="DC2" s="125"/>
      <c r="DD2" s="125"/>
      <c r="DE2" s="125"/>
      <c r="DF2" s="125"/>
      <c r="DG2" s="125"/>
      <c r="DH2" s="125"/>
      <c r="DI2" s="125" t="s">
        <v>101</v>
      </c>
      <c r="DJ2" s="125"/>
      <c r="DK2" s="125"/>
      <c r="DL2" s="125"/>
      <c r="DM2" s="125"/>
      <c r="DN2" s="125"/>
      <c r="DO2" s="125"/>
      <c r="DP2" s="125"/>
      <c r="DQ2" s="125" t="s">
        <v>102</v>
      </c>
      <c r="DR2" s="125"/>
      <c r="DS2" s="125"/>
      <c r="DT2" s="125"/>
      <c r="DU2" s="125"/>
      <c r="DV2" s="125"/>
      <c r="DW2" s="125"/>
      <c r="DX2" s="125"/>
      <c r="DY2" s="125" t="s">
        <v>103</v>
      </c>
      <c r="DZ2" s="125"/>
      <c r="EA2" s="125"/>
      <c r="EB2" s="125"/>
      <c r="EC2" s="125"/>
      <c r="ED2" s="125"/>
      <c r="EE2" s="125"/>
      <c r="EF2" s="125"/>
      <c r="EG2" s="126" t="s">
        <v>104</v>
      </c>
      <c r="EH2" s="126"/>
      <c r="EI2" s="126"/>
      <c r="EJ2" s="126"/>
      <c r="EK2" s="126"/>
      <c r="EL2" s="126"/>
      <c r="EM2" s="126"/>
      <c r="EN2" s="126"/>
      <c r="EO2" s="125" t="s">
        <v>105</v>
      </c>
      <c r="EP2" s="125"/>
      <c r="EQ2" s="125"/>
      <c r="ER2" s="125"/>
      <c r="ES2" s="125"/>
      <c r="ET2" s="125"/>
      <c r="EU2" s="125"/>
      <c r="EV2" s="125"/>
      <c r="EW2" s="125" t="s">
        <v>106</v>
      </c>
      <c r="EX2" s="125"/>
      <c r="EY2" s="125"/>
      <c r="EZ2" s="125"/>
      <c r="FA2" s="125"/>
      <c r="FB2" s="125"/>
      <c r="FC2" s="125"/>
      <c r="FD2" s="125"/>
      <c r="FE2" s="125" t="s">
        <v>107</v>
      </c>
      <c r="FF2" s="125"/>
      <c r="FG2" s="125"/>
      <c r="FH2" s="125"/>
      <c r="FI2" s="125"/>
      <c r="FJ2" s="125"/>
      <c r="FK2" s="125"/>
      <c r="FL2" s="125"/>
      <c r="FM2" s="125" t="s">
        <v>108</v>
      </c>
      <c r="FN2" s="125"/>
      <c r="FO2" s="125"/>
      <c r="FP2" s="125"/>
      <c r="FQ2" s="125"/>
      <c r="FR2" s="125"/>
      <c r="FS2" s="125"/>
      <c r="FT2" s="125"/>
      <c r="FU2" s="125" t="s">
        <v>109</v>
      </c>
      <c r="FV2" s="125"/>
      <c r="FW2" s="125"/>
      <c r="FX2" s="125"/>
      <c r="FY2" s="125"/>
      <c r="FZ2" s="125"/>
      <c r="GA2" s="125"/>
      <c r="GB2" s="125"/>
      <c r="GC2" s="125" t="s">
        <v>110</v>
      </c>
      <c r="GD2" s="125"/>
      <c r="GE2" s="125"/>
      <c r="GF2" s="125"/>
      <c r="GG2" s="125"/>
      <c r="GH2" s="125"/>
      <c r="GI2" s="125"/>
      <c r="GJ2" s="125"/>
    </row>
    <row r="3" spans="1:192" ht="21" x14ac:dyDescent="0.3">
      <c r="AG3" s="127" t="s">
        <v>111</v>
      </c>
      <c r="AH3" s="127"/>
      <c r="AI3" s="127"/>
      <c r="AJ3" s="127"/>
      <c r="AK3" s="127"/>
      <c r="AL3" s="127"/>
      <c r="AM3" s="127"/>
      <c r="AN3" s="127"/>
    </row>
    <row r="4" spans="1:192" ht="21" x14ac:dyDescent="0.3">
      <c r="AG4" s="79"/>
      <c r="AH4" s="90" t="s">
        <v>112</v>
      </c>
      <c r="AI4" s="128" t="s">
        <v>74</v>
      </c>
      <c r="AJ4" s="128"/>
      <c r="AK4" s="128"/>
      <c r="AL4" s="128"/>
      <c r="AM4" s="128"/>
      <c r="AN4" s="128"/>
    </row>
    <row r="5" spans="1:192" ht="21" x14ac:dyDescent="0.3">
      <c r="AG5" s="129" t="s">
        <v>12</v>
      </c>
      <c r="AH5" s="130"/>
      <c r="AI5" s="130"/>
      <c r="AJ5" s="130"/>
      <c r="AK5" s="130"/>
      <c r="AL5" s="130"/>
      <c r="AM5" s="130"/>
      <c r="AN5" s="130"/>
    </row>
    <row r="6" spans="1:192" x14ac:dyDescent="0.3">
      <c r="AG6" s="131" t="s">
        <v>13</v>
      </c>
      <c r="AH6" s="132"/>
      <c r="AI6" s="132"/>
      <c r="AJ6" s="132"/>
      <c r="AK6" s="132"/>
      <c r="AL6" s="132"/>
      <c r="AM6" s="132"/>
      <c r="AN6" s="132"/>
    </row>
    <row r="7" spans="1:192" x14ac:dyDescent="0.3">
      <c r="AG7" s="133" t="s">
        <v>113</v>
      </c>
      <c r="AH7" s="134"/>
      <c r="AI7" s="134"/>
      <c r="AJ7" s="134"/>
      <c r="AK7" s="134"/>
      <c r="AL7" s="134"/>
      <c r="AM7" s="134"/>
      <c r="AN7" s="135"/>
    </row>
    <row r="8" spans="1:192" x14ac:dyDescent="0.3">
      <c r="AG8" s="136" t="s">
        <v>114</v>
      </c>
      <c r="AH8" s="137"/>
      <c r="AI8" s="137"/>
      <c r="AJ8" s="137"/>
      <c r="AK8" s="137"/>
      <c r="AL8" s="137"/>
      <c r="AM8" s="137"/>
      <c r="AN8" s="138"/>
    </row>
    <row r="9" spans="1:192" x14ac:dyDescent="0.3">
      <c r="AG9" s="133" t="s">
        <v>115</v>
      </c>
      <c r="AH9" s="134"/>
      <c r="AI9" s="134"/>
      <c r="AJ9" s="134"/>
      <c r="AK9" s="134"/>
      <c r="AL9" s="134"/>
      <c r="AM9" s="134"/>
      <c r="AN9" s="135"/>
    </row>
    <row r="10" spans="1:192" x14ac:dyDescent="0.3">
      <c r="AG10" s="133" t="s">
        <v>116</v>
      </c>
      <c r="AH10" s="134"/>
      <c r="AI10" s="134"/>
      <c r="AJ10" s="134"/>
      <c r="AK10" s="134"/>
      <c r="AL10" s="134"/>
      <c r="AM10" s="134"/>
      <c r="AN10" s="135"/>
    </row>
    <row r="11" spans="1:192" x14ac:dyDescent="0.3">
      <c r="AG11" s="136" t="s">
        <v>117</v>
      </c>
      <c r="AH11" s="137"/>
      <c r="AI11" s="137"/>
      <c r="AJ11" s="137"/>
      <c r="AK11" s="137"/>
      <c r="AL11" s="137"/>
      <c r="AM11" s="137"/>
      <c r="AN11" s="138"/>
    </row>
    <row r="12" spans="1:192" x14ac:dyDescent="0.3">
      <c r="AG12" s="136" t="s">
        <v>118</v>
      </c>
      <c r="AH12" s="137"/>
      <c r="AI12" s="137"/>
      <c r="AJ12" s="137"/>
      <c r="AK12" s="137"/>
      <c r="AL12" s="137"/>
      <c r="AM12" s="137"/>
      <c r="AN12" s="138"/>
    </row>
    <row r="13" spans="1:192" x14ac:dyDescent="0.3">
      <c r="AG13" s="136" t="s">
        <v>119</v>
      </c>
      <c r="AH13" s="137"/>
      <c r="AI13" s="137"/>
      <c r="AJ13" s="137"/>
      <c r="AK13" s="137"/>
      <c r="AL13" s="137"/>
      <c r="AM13" s="137"/>
      <c r="AN13" s="138"/>
    </row>
    <row r="14" spans="1:192" x14ac:dyDescent="0.3">
      <c r="AG14" s="139" t="s">
        <v>120</v>
      </c>
      <c r="AH14" s="140"/>
      <c r="AI14" s="140"/>
      <c r="AJ14" s="140"/>
      <c r="AK14" s="140"/>
      <c r="AL14" s="140"/>
      <c r="AM14" s="140"/>
      <c r="AN14" s="141"/>
    </row>
    <row r="15" spans="1:192" x14ac:dyDescent="0.3">
      <c r="AG15" s="91" t="s">
        <v>0</v>
      </c>
      <c r="AH15" s="92" t="s">
        <v>1</v>
      </c>
      <c r="AI15" s="92" t="s">
        <v>10</v>
      </c>
      <c r="AJ15" s="93" t="s">
        <v>2</v>
      </c>
      <c r="AK15" s="93" t="s">
        <v>4</v>
      </c>
      <c r="AL15" s="93" t="s">
        <v>3</v>
      </c>
      <c r="AM15" s="93" t="s">
        <v>8</v>
      </c>
      <c r="AN15" s="93" t="s">
        <v>121</v>
      </c>
    </row>
    <row r="16" spans="1:192" x14ac:dyDescent="0.3">
      <c r="AG16" s="80">
        <v>1</v>
      </c>
      <c r="AH16" s="94" t="s">
        <v>122</v>
      </c>
      <c r="AI16" s="80" t="s">
        <v>123</v>
      </c>
      <c r="AJ16" s="81" t="s">
        <v>11</v>
      </c>
      <c r="AK16" s="81">
        <v>1</v>
      </c>
      <c r="AL16" s="81" t="s">
        <v>6</v>
      </c>
      <c r="AM16" s="81">
        <v>1</v>
      </c>
      <c r="AN16" s="82" t="s">
        <v>124</v>
      </c>
    </row>
    <row r="17" spans="33:40" x14ac:dyDescent="0.3">
      <c r="AG17" s="80">
        <v>2</v>
      </c>
      <c r="AH17" s="94" t="s">
        <v>125</v>
      </c>
      <c r="AI17" s="80" t="s">
        <v>126</v>
      </c>
      <c r="AJ17" s="81" t="s">
        <v>11</v>
      </c>
      <c r="AK17" s="81">
        <v>1</v>
      </c>
      <c r="AL17" s="81" t="s">
        <v>6</v>
      </c>
      <c r="AM17" s="81">
        <v>1</v>
      </c>
      <c r="AN17" s="82" t="s">
        <v>124</v>
      </c>
    </row>
    <row r="18" spans="33:40" x14ac:dyDescent="0.3">
      <c r="AG18" s="80">
        <v>3</v>
      </c>
      <c r="AH18" s="94" t="s">
        <v>127</v>
      </c>
      <c r="AI18" s="80" t="s">
        <v>128</v>
      </c>
      <c r="AJ18" s="81" t="s">
        <v>11</v>
      </c>
      <c r="AK18" s="81">
        <v>1</v>
      </c>
      <c r="AL18" s="81" t="s">
        <v>6</v>
      </c>
      <c r="AM18" s="81">
        <v>1</v>
      </c>
      <c r="AN18" s="82" t="s">
        <v>124</v>
      </c>
    </row>
    <row r="19" spans="33:40" ht="21" x14ac:dyDescent="0.3">
      <c r="AG19" s="129" t="s">
        <v>15</v>
      </c>
      <c r="AH19" s="130"/>
      <c r="AI19" s="130"/>
      <c r="AJ19" s="130"/>
      <c r="AK19" s="130"/>
      <c r="AL19" s="130"/>
      <c r="AM19" s="130"/>
      <c r="AN19" s="130"/>
    </row>
    <row r="20" spans="33:40" x14ac:dyDescent="0.3">
      <c r="AG20" s="131" t="s">
        <v>13</v>
      </c>
      <c r="AH20" s="132"/>
      <c r="AI20" s="132"/>
      <c r="AJ20" s="132"/>
      <c r="AK20" s="132"/>
      <c r="AL20" s="132"/>
      <c r="AM20" s="132"/>
      <c r="AN20" s="132"/>
    </row>
    <row r="21" spans="33:40" x14ac:dyDescent="0.3">
      <c r="AG21" s="133" t="s">
        <v>129</v>
      </c>
      <c r="AH21" s="134"/>
      <c r="AI21" s="134"/>
      <c r="AJ21" s="134"/>
      <c r="AK21" s="134"/>
      <c r="AL21" s="134"/>
      <c r="AM21" s="134"/>
      <c r="AN21" s="135"/>
    </row>
    <row r="22" spans="33:40" x14ac:dyDescent="0.3">
      <c r="AG22" s="136" t="s">
        <v>130</v>
      </c>
      <c r="AH22" s="137"/>
      <c r="AI22" s="137"/>
      <c r="AJ22" s="137"/>
      <c r="AK22" s="137"/>
      <c r="AL22" s="137"/>
      <c r="AM22" s="137"/>
      <c r="AN22" s="138"/>
    </row>
    <row r="23" spans="33:40" x14ac:dyDescent="0.3">
      <c r="AG23" s="136" t="s">
        <v>131</v>
      </c>
      <c r="AH23" s="137"/>
      <c r="AI23" s="137"/>
      <c r="AJ23" s="137"/>
      <c r="AK23" s="137"/>
      <c r="AL23" s="137"/>
      <c r="AM23" s="137"/>
      <c r="AN23" s="138"/>
    </row>
    <row r="24" spans="33:40" x14ac:dyDescent="0.3">
      <c r="AG24" s="133" t="s">
        <v>132</v>
      </c>
      <c r="AH24" s="134"/>
      <c r="AI24" s="134"/>
      <c r="AJ24" s="134"/>
      <c r="AK24" s="134"/>
      <c r="AL24" s="134"/>
      <c r="AM24" s="134"/>
      <c r="AN24" s="135"/>
    </row>
    <row r="25" spans="33:40" x14ac:dyDescent="0.3">
      <c r="AG25" s="136" t="s">
        <v>133</v>
      </c>
      <c r="AH25" s="137"/>
      <c r="AI25" s="137"/>
      <c r="AJ25" s="137"/>
      <c r="AK25" s="137"/>
      <c r="AL25" s="137"/>
      <c r="AM25" s="137"/>
      <c r="AN25" s="138"/>
    </row>
    <row r="26" spans="33:40" x14ac:dyDescent="0.3">
      <c r="AG26" s="136" t="s">
        <v>134</v>
      </c>
      <c r="AH26" s="137"/>
      <c r="AI26" s="137"/>
      <c r="AJ26" s="137"/>
      <c r="AK26" s="137"/>
      <c r="AL26" s="137"/>
      <c r="AM26" s="137"/>
      <c r="AN26" s="138"/>
    </row>
    <row r="27" spans="33:40" x14ac:dyDescent="0.3">
      <c r="AG27" s="136" t="s">
        <v>119</v>
      </c>
      <c r="AH27" s="137"/>
      <c r="AI27" s="137"/>
      <c r="AJ27" s="137"/>
      <c r="AK27" s="137"/>
      <c r="AL27" s="137"/>
      <c r="AM27" s="137"/>
      <c r="AN27" s="138"/>
    </row>
    <row r="28" spans="33:40" x14ac:dyDescent="0.3">
      <c r="AG28" s="139" t="s">
        <v>120</v>
      </c>
      <c r="AH28" s="140"/>
      <c r="AI28" s="140"/>
      <c r="AJ28" s="140"/>
      <c r="AK28" s="140"/>
      <c r="AL28" s="140"/>
      <c r="AM28" s="140"/>
      <c r="AN28" s="141"/>
    </row>
    <row r="29" spans="33:40" x14ac:dyDescent="0.3">
      <c r="AG29" s="93" t="s">
        <v>0</v>
      </c>
      <c r="AH29" s="93" t="s">
        <v>1</v>
      </c>
      <c r="AI29" s="92" t="s">
        <v>10</v>
      </c>
      <c r="AJ29" s="93" t="s">
        <v>2</v>
      </c>
      <c r="AK29" s="93" t="s">
        <v>4</v>
      </c>
      <c r="AL29" s="93" t="s">
        <v>3</v>
      </c>
      <c r="AM29" s="93" t="s">
        <v>8</v>
      </c>
      <c r="AN29" s="93" t="s">
        <v>121</v>
      </c>
    </row>
    <row r="30" spans="33:40" x14ac:dyDescent="0.3">
      <c r="AG30" s="80">
        <v>1</v>
      </c>
      <c r="AH30" s="94" t="s">
        <v>135</v>
      </c>
      <c r="AI30" s="80" t="s">
        <v>136</v>
      </c>
      <c r="AJ30" s="81" t="s">
        <v>7</v>
      </c>
      <c r="AK30" s="81">
        <v>1</v>
      </c>
      <c r="AL30" s="81" t="s">
        <v>137</v>
      </c>
      <c r="AM30" s="81">
        <v>24</v>
      </c>
      <c r="AN30" s="82" t="s">
        <v>138</v>
      </c>
    </row>
    <row r="31" spans="33:40" x14ac:dyDescent="0.3">
      <c r="AG31" s="80">
        <v>2</v>
      </c>
      <c r="AH31" s="94" t="s">
        <v>139</v>
      </c>
      <c r="AI31" s="80" t="s">
        <v>140</v>
      </c>
      <c r="AJ31" s="81" t="s">
        <v>7</v>
      </c>
      <c r="AK31" s="81">
        <v>1</v>
      </c>
      <c r="AL31" s="81" t="s">
        <v>141</v>
      </c>
      <c r="AM31" s="81">
        <v>12</v>
      </c>
      <c r="AN31" s="82" t="s">
        <v>138</v>
      </c>
    </row>
    <row r="32" spans="33:40" ht="21" x14ac:dyDescent="0.3">
      <c r="AG32" s="129" t="s">
        <v>16</v>
      </c>
      <c r="AH32" s="130"/>
      <c r="AI32" s="130"/>
      <c r="AJ32" s="130"/>
      <c r="AK32" s="130"/>
      <c r="AL32" s="130"/>
      <c r="AM32" s="130"/>
      <c r="AN32" s="130"/>
    </row>
    <row r="33" spans="33:40" x14ac:dyDescent="0.3">
      <c r="AG33" s="131" t="s">
        <v>13</v>
      </c>
      <c r="AH33" s="132"/>
      <c r="AI33" s="132"/>
      <c r="AJ33" s="132"/>
      <c r="AK33" s="132"/>
      <c r="AL33" s="132"/>
      <c r="AM33" s="132"/>
      <c r="AN33" s="132"/>
    </row>
    <row r="34" spans="33:40" x14ac:dyDescent="0.3">
      <c r="AG34" s="133" t="s">
        <v>142</v>
      </c>
      <c r="AH34" s="134"/>
      <c r="AI34" s="134"/>
      <c r="AJ34" s="134"/>
      <c r="AK34" s="134"/>
      <c r="AL34" s="134"/>
      <c r="AM34" s="134"/>
      <c r="AN34" s="135"/>
    </row>
    <row r="35" spans="33:40" x14ac:dyDescent="0.3">
      <c r="AG35" s="136" t="s">
        <v>114</v>
      </c>
      <c r="AH35" s="137"/>
      <c r="AI35" s="137"/>
      <c r="AJ35" s="137"/>
      <c r="AK35" s="137"/>
      <c r="AL35" s="137"/>
      <c r="AM35" s="137"/>
      <c r="AN35" s="138"/>
    </row>
    <row r="36" spans="33:40" x14ac:dyDescent="0.3">
      <c r="AG36" s="133" t="s">
        <v>143</v>
      </c>
      <c r="AH36" s="134"/>
      <c r="AI36" s="134"/>
      <c r="AJ36" s="134"/>
      <c r="AK36" s="134"/>
      <c r="AL36" s="134"/>
      <c r="AM36" s="134"/>
      <c r="AN36" s="135"/>
    </row>
    <row r="37" spans="33:40" x14ac:dyDescent="0.3">
      <c r="AG37" s="133" t="s">
        <v>144</v>
      </c>
      <c r="AH37" s="134"/>
      <c r="AI37" s="134"/>
      <c r="AJ37" s="134"/>
      <c r="AK37" s="134"/>
      <c r="AL37" s="134"/>
      <c r="AM37" s="134"/>
      <c r="AN37" s="135"/>
    </row>
    <row r="38" spans="33:40" x14ac:dyDescent="0.3">
      <c r="AG38" s="136" t="s">
        <v>133</v>
      </c>
      <c r="AH38" s="137"/>
      <c r="AI38" s="137"/>
      <c r="AJ38" s="137"/>
      <c r="AK38" s="137"/>
      <c r="AL38" s="137"/>
      <c r="AM38" s="137"/>
      <c r="AN38" s="138"/>
    </row>
    <row r="39" spans="33:40" x14ac:dyDescent="0.3">
      <c r="AG39" s="133" t="s">
        <v>145</v>
      </c>
      <c r="AH39" s="134"/>
      <c r="AI39" s="134"/>
      <c r="AJ39" s="134"/>
      <c r="AK39" s="134"/>
      <c r="AL39" s="134"/>
      <c r="AM39" s="134"/>
      <c r="AN39" s="135"/>
    </row>
    <row r="40" spans="33:40" x14ac:dyDescent="0.3">
      <c r="AG40" s="136" t="s">
        <v>119</v>
      </c>
      <c r="AH40" s="137"/>
      <c r="AI40" s="137"/>
      <c r="AJ40" s="137"/>
      <c r="AK40" s="137"/>
      <c r="AL40" s="137"/>
      <c r="AM40" s="137"/>
      <c r="AN40" s="138"/>
    </row>
    <row r="41" spans="33:40" x14ac:dyDescent="0.3">
      <c r="AG41" s="139" t="s">
        <v>120</v>
      </c>
      <c r="AH41" s="140"/>
      <c r="AI41" s="140"/>
      <c r="AJ41" s="140"/>
      <c r="AK41" s="140"/>
      <c r="AL41" s="140"/>
      <c r="AM41" s="140"/>
      <c r="AN41" s="141"/>
    </row>
    <row r="42" spans="33:40" x14ac:dyDescent="0.3">
      <c r="AG42" s="95" t="s">
        <v>0</v>
      </c>
      <c r="AH42" s="93" t="s">
        <v>1</v>
      </c>
      <c r="AI42" s="92" t="s">
        <v>10</v>
      </c>
      <c r="AJ42" s="93" t="s">
        <v>2</v>
      </c>
      <c r="AK42" s="93" t="s">
        <v>4</v>
      </c>
      <c r="AL42" s="93" t="s">
        <v>3</v>
      </c>
      <c r="AM42" s="93" t="s">
        <v>8</v>
      </c>
      <c r="AN42" s="93" t="s">
        <v>121</v>
      </c>
    </row>
    <row r="43" spans="33:40" x14ac:dyDescent="0.3">
      <c r="AG43" s="83">
        <v>1</v>
      </c>
      <c r="AH43" s="84" t="s">
        <v>146</v>
      </c>
      <c r="AI43" s="96" t="s">
        <v>147</v>
      </c>
      <c r="AJ43" s="85" t="s">
        <v>5</v>
      </c>
      <c r="AK43" s="85">
        <v>1</v>
      </c>
      <c r="AL43" s="85" t="s">
        <v>6</v>
      </c>
      <c r="AM43" s="82">
        <v>1</v>
      </c>
      <c r="AN43" s="82" t="s">
        <v>138</v>
      </c>
    </row>
    <row r="44" spans="33:40" x14ac:dyDescent="0.3">
      <c r="AG44" s="83">
        <v>2</v>
      </c>
      <c r="AH44" s="84" t="s">
        <v>148</v>
      </c>
      <c r="AI44" s="96" t="s">
        <v>149</v>
      </c>
      <c r="AJ44" s="85" t="s">
        <v>5</v>
      </c>
      <c r="AK44" s="85">
        <v>1</v>
      </c>
      <c r="AL44" s="85" t="s">
        <v>6</v>
      </c>
      <c r="AM44" s="82">
        <v>1</v>
      </c>
      <c r="AN44" s="82" t="s">
        <v>138</v>
      </c>
    </row>
    <row r="45" spans="33:40" x14ac:dyDescent="0.3">
      <c r="AG45" s="83">
        <v>3</v>
      </c>
      <c r="AH45" s="84" t="s">
        <v>150</v>
      </c>
      <c r="AI45" s="96" t="s">
        <v>151</v>
      </c>
      <c r="AJ45" s="85" t="s">
        <v>5</v>
      </c>
      <c r="AK45" s="85">
        <v>1</v>
      </c>
      <c r="AL45" s="85" t="s">
        <v>6</v>
      </c>
      <c r="AM45" s="82">
        <v>1</v>
      </c>
      <c r="AN45" s="82" t="s">
        <v>138</v>
      </c>
    </row>
    <row r="46" spans="33:40" x14ac:dyDescent="0.3">
      <c r="AG46" s="83">
        <v>4</v>
      </c>
      <c r="AH46" s="84" t="s">
        <v>152</v>
      </c>
      <c r="AI46" s="96" t="s">
        <v>153</v>
      </c>
      <c r="AJ46" s="85" t="s">
        <v>5</v>
      </c>
      <c r="AK46" s="85">
        <v>1</v>
      </c>
      <c r="AL46" s="85" t="s">
        <v>6</v>
      </c>
      <c r="AM46" s="82">
        <v>1</v>
      </c>
      <c r="AN46" s="82" t="s">
        <v>138</v>
      </c>
    </row>
    <row r="47" spans="33:40" x14ac:dyDescent="0.3">
      <c r="AG47" s="83">
        <v>5</v>
      </c>
      <c r="AH47" s="84" t="s">
        <v>154</v>
      </c>
      <c r="AI47" s="96" t="s">
        <v>155</v>
      </c>
      <c r="AJ47" s="85" t="s">
        <v>5</v>
      </c>
      <c r="AK47" s="85">
        <v>1</v>
      </c>
      <c r="AL47" s="85" t="s">
        <v>6</v>
      </c>
      <c r="AM47" s="82">
        <v>1</v>
      </c>
      <c r="AN47" s="82" t="s">
        <v>138</v>
      </c>
    </row>
    <row r="48" spans="33:40" x14ac:dyDescent="0.3">
      <c r="AG48" s="83">
        <v>6</v>
      </c>
      <c r="AH48" s="84" t="s">
        <v>156</v>
      </c>
      <c r="AI48" s="96" t="s">
        <v>157</v>
      </c>
      <c r="AJ48" s="85" t="s">
        <v>11</v>
      </c>
      <c r="AK48" s="85">
        <v>1</v>
      </c>
      <c r="AL48" s="85" t="s">
        <v>6</v>
      </c>
      <c r="AM48" s="82">
        <v>1</v>
      </c>
      <c r="AN48" s="82" t="s">
        <v>138</v>
      </c>
    </row>
    <row r="49" spans="33:40" x14ac:dyDescent="0.3">
      <c r="AG49" s="83">
        <v>7</v>
      </c>
      <c r="AH49" s="86" t="s">
        <v>158</v>
      </c>
      <c r="AI49" s="96" t="s">
        <v>159</v>
      </c>
      <c r="AJ49" s="82" t="s">
        <v>5</v>
      </c>
      <c r="AK49" s="82">
        <v>1</v>
      </c>
      <c r="AL49" s="82" t="s">
        <v>6</v>
      </c>
      <c r="AM49" s="82">
        <v>1</v>
      </c>
      <c r="AN49" s="82" t="s">
        <v>138</v>
      </c>
    </row>
    <row r="50" spans="33:40" x14ac:dyDescent="0.3">
      <c r="AG50" s="83">
        <v>8</v>
      </c>
      <c r="AH50" s="86" t="s">
        <v>160</v>
      </c>
      <c r="AI50" s="96" t="s">
        <v>161</v>
      </c>
      <c r="AJ50" s="82" t="s">
        <v>11</v>
      </c>
      <c r="AK50" s="82">
        <v>1</v>
      </c>
      <c r="AL50" s="82" t="s">
        <v>6</v>
      </c>
      <c r="AM50" s="82">
        <v>1</v>
      </c>
      <c r="AN50" s="82" t="s">
        <v>138</v>
      </c>
    </row>
    <row r="51" spans="33:40" x14ac:dyDescent="0.3">
      <c r="AG51" s="83">
        <v>9</v>
      </c>
      <c r="AH51" s="86" t="s">
        <v>162</v>
      </c>
      <c r="AI51" s="96" t="s">
        <v>163</v>
      </c>
      <c r="AJ51" s="82" t="s">
        <v>7</v>
      </c>
      <c r="AK51" s="82">
        <v>1</v>
      </c>
      <c r="AL51" s="82" t="s">
        <v>6</v>
      </c>
      <c r="AM51" s="82">
        <v>1</v>
      </c>
      <c r="AN51" s="82" t="s">
        <v>138</v>
      </c>
    </row>
    <row r="52" spans="33:40" x14ac:dyDescent="0.3">
      <c r="AG52" s="83">
        <v>10</v>
      </c>
      <c r="AH52" s="86" t="s">
        <v>164</v>
      </c>
      <c r="AI52" s="96" t="s">
        <v>165</v>
      </c>
      <c r="AJ52" s="82" t="s">
        <v>7</v>
      </c>
      <c r="AK52" s="82">
        <v>1</v>
      </c>
      <c r="AL52" s="82" t="s">
        <v>6</v>
      </c>
      <c r="AM52" s="82">
        <v>1</v>
      </c>
      <c r="AN52" s="82" t="s">
        <v>138</v>
      </c>
    </row>
    <row r="53" spans="33:40" x14ac:dyDescent="0.3">
      <c r="AG53" s="83">
        <v>11</v>
      </c>
      <c r="AH53" s="86" t="s">
        <v>166</v>
      </c>
      <c r="AI53" s="96" t="s">
        <v>167</v>
      </c>
      <c r="AJ53" s="82" t="s">
        <v>168</v>
      </c>
      <c r="AK53" s="82">
        <v>1</v>
      </c>
      <c r="AL53" s="82" t="s">
        <v>6</v>
      </c>
      <c r="AM53" s="82">
        <v>1</v>
      </c>
      <c r="AN53" s="87" t="s">
        <v>138</v>
      </c>
    </row>
    <row r="54" spans="33:40" x14ac:dyDescent="0.3">
      <c r="AG54" s="83">
        <v>12</v>
      </c>
      <c r="AH54" s="86" t="s">
        <v>169</v>
      </c>
      <c r="AI54" s="96" t="s">
        <v>170</v>
      </c>
      <c r="AJ54" s="82" t="s">
        <v>168</v>
      </c>
      <c r="AK54" s="82">
        <v>1</v>
      </c>
      <c r="AL54" s="82" t="s">
        <v>6</v>
      </c>
      <c r="AM54" s="82">
        <v>1</v>
      </c>
      <c r="AN54" s="87" t="s">
        <v>138</v>
      </c>
    </row>
    <row r="55" spans="33:40" x14ac:dyDescent="0.3">
      <c r="AG55" s="83">
        <v>13</v>
      </c>
      <c r="AH55" s="86" t="s">
        <v>171</v>
      </c>
      <c r="AI55" s="96" t="s">
        <v>172</v>
      </c>
      <c r="AJ55" s="82" t="s">
        <v>168</v>
      </c>
      <c r="AK55" s="82">
        <v>1</v>
      </c>
      <c r="AL55" s="82" t="s">
        <v>6</v>
      </c>
      <c r="AM55" s="82">
        <v>1</v>
      </c>
      <c r="AN55" s="87" t="s">
        <v>138</v>
      </c>
    </row>
    <row r="56" spans="33:40" x14ac:dyDescent="0.3">
      <c r="AG56" s="83">
        <v>14</v>
      </c>
      <c r="AH56" s="84" t="s">
        <v>173</v>
      </c>
      <c r="AI56" s="97" t="s">
        <v>174</v>
      </c>
      <c r="AJ56" s="85" t="s">
        <v>11</v>
      </c>
      <c r="AK56" s="85">
        <v>1</v>
      </c>
      <c r="AL56" s="85" t="s">
        <v>6</v>
      </c>
      <c r="AM56" s="85">
        <v>1</v>
      </c>
      <c r="AN56" s="88" t="s">
        <v>138</v>
      </c>
    </row>
    <row r="57" spans="33:40" ht="21" x14ac:dyDescent="0.3">
      <c r="AG57" s="129" t="s">
        <v>14</v>
      </c>
      <c r="AH57" s="130"/>
      <c r="AI57" s="130"/>
      <c r="AJ57" s="130"/>
      <c r="AK57" s="130"/>
      <c r="AL57" s="130"/>
      <c r="AM57" s="130"/>
      <c r="AN57" s="130"/>
    </row>
    <row r="58" spans="33:40" x14ac:dyDescent="0.3">
      <c r="AG58" s="33" t="s">
        <v>0</v>
      </c>
      <c r="AH58" s="28" t="s">
        <v>1</v>
      </c>
      <c r="AI58" s="28" t="s">
        <v>10</v>
      </c>
      <c r="AJ58" s="28" t="s">
        <v>2</v>
      </c>
      <c r="AK58" s="28" t="s">
        <v>4</v>
      </c>
      <c r="AL58" s="28" t="s">
        <v>3</v>
      </c>
      <c r="AM58" s="28" t="s">
        <v>8</v>
      </c>
      <c r="AN58" s="28" t="s">
        <v>121</v>
      </c>
    </row>
    <row r="59" spans="33:40" x14ac:dyDescent="0.3">
      <c r="AG59" s="83">
        <v>1</v>
      </c>
      <c r="AH59" s="83" t="s">
        <v>31</v>
      </c>
      <c r="AI59" s="97" t="s">
        <v>175</v>
      </c>
      <c r="AJ59" s="89" t="s">
        <v>9</v>
      </c>
      <c r="AK59" s="85">
        <v>1</v>
      </c>
      <c r="AL59" s="89" t="s">
        <v>6</v>
      </c>
      <c r="AM59" s="85">
        <v>1</v>
      </c>
      <c r="AN59" s="89" t="s">
        <v>138</v>
      </c>
    </row>
    <row r="60" spans="33:40" x14ac:dyDescent="0.3">
      <c r="AG60" s="83">
        <v>2</v>
      </c>
      <c r="AH60" s="83" t="s">
        <v>176</v>
      </c>
      <c r="AI60" s="97" t="s">
        <v>177</v>
      </c>
      <c r="AJ60" s="89" t="s">
        <v>9</v>
      </c>
      <c r="AK60" s="85">
        <v>1</v>
      </c>
      <c r="AL60" s="89" t="s">
        <v>6</v>
      </c>
      <c r="AM60" s="85">
        <v>1</v>
      </c>
      <c r="AN60" s="89" t="s">
        <v>138</v>
      </c>
    </row>
    <row r="61" spans="33:40" x14ac:dyDescent="0.3">
      <c r="AG61" s="83">
        <v>3</v>
      </c>
      <c r="AH61" s="83" t="s">
        <v>52</v>
      </c>
      <c r="AI61" s="97" t="s">
        <v>178</v>
      </c>
      <c r="AJ61" s="89" t="s">
        <v>9</v>
      </c>
      <c r="AK61" s="85">
        <v>3</v>
      </c>
      <c r="AL61" s="89" t="s">
        <v>6</v>
      </c>
      <c r="AM61" s="85">
        <v>3</v>
      </c>
      <c r="AN61" s="89" t="s">
        <v>179</v>
      </c>
    </row>
    <row r="62" spans="33:40" x14ac:dyDescent="0.3">
      <c r="AG62" s="83">
        <v>4</v>
      </c>
      <c r="AH62" s="83" t="s">
        <v>180</v>
      </c>
      <c r="AI62" s="97" t="s">
        <v>181</v>
      </c>
      <c r="AJ62" s="89" t="s">
        <v>9</v>
      </c>
      <c r="AK62" s="85">
        <v>3</v>
      </c>
      <c r="AL62" s="89" t="s">
        <v>6</v>
      </c>
      <c r="AM62" s="85">
        <v>3</v>
      </c>
      <c r="AN62" s="89" t="s">
        <v>179</v>
      </c>
    </row>
  </sheetData>
  <mergeCells count="81">
    <mergeCell ref="AG40:AN40"/>
    <mergeCell ref="AG41:AN41"/>
    <mergeCell ref="AG57:AN57"/>
    <mergeCell ref="AG35:AN35"/>
    <mergeCell ref="AG36:AN36"/>
    <mergeCell ref="AG37:AN37"/>
    <mergeCell ref="AG38:AN38"/>
    <mergeCell ref="AG39:AN39"/>
    <mergeCell ref="AG27:AN27"/>
    <mergeCell ref="AG28:AN28"/>
    <mergeCell ref="AG32:AN32"/>
    <mergeCell ref="AG33:AN33"/>
    <mergeCell ref="AG34:AN34"/>
    <mergeCell ref="AG22:AN22"/>
    <mergeCell ref="AG23:AN23"/>
    <mergeCell ref="AG24:AN24"/>
    <mergeCell ref="AG25:AN25"/>
    <mergeCell ref="AG26:AN26"/>
    <mergeCell ref="AG13:AN13"/>
    <mergeCell ref="AG14:AN14"/>
    <mergeCell ref="AG19:AN19"/>
    <mergeCell ref="AG20:AN20"/>
    <mergeCell ref="AG21:AN21"/>
    <mergeCell ref="AG8:AN8"/>
    <mergeCell ref="AG9:AN9"/>
    <mergeCell ref="AG10:AN10"/>
    <mergeCell ref="AG11:AN11"/>
    <mergeCell ref="AG12:AN12"/>
    <mergeCell ref="AG3:AN3"/>
    <mergeCell ref="AI4:AN4"/>
    <mergeCell ref="AG5:AN5"/>
    <mergeCell ref="AG6:AN6"/>
    <mergeCell ref="AG7:AN7"/>
    <mergeCell ref="EW2:FD2"/>
    <mergeCell ref="FE2:FL2"/>
    <mergeCell ref="FM2:FT2"/>
    <mergeCell ref="FU2:GB2"/>
    <mergeCell ref="GC2:GJ2"/>
    <mergeCell ref="EW1:FD1"/>
    <mergeCell ref="FE1:FL1"/>
    <mergeCell ref="FM1:FT1"/>
    <mergeCell ref="FU1:GB1"/>
    <mergeCell ref="GC1:GJ1"/>
    <mergeCell ref="EO2:EV2"/>
    <mergeCell ref="DA2:DH2"/>
    <mergeCell ref="DI2:DP2"/>
    <mergeCell ref="DQ2:DX2"/>
    <mergeCell ref="DY2:EF2"/>
    <mergeCell ref="EG2:EN2"/>
    <mergeCell ref="DY1:EF1"/>
    <mergeCell ref="EG1:EN1"/>
    <mergeCell ref="EO1:EV1"/>
    <mergeCell ref="A2:H2"/>
    <mergeCell ref="I2:P2"/>
    <mergeCell ref="Q2:X2"/>
    <mergeCell ref="Y2:AF2"/>
    <mergeCell ref="AG2:AN2"/>
    <mergeCell ref="AO2:AV2"/>
    <mergeCell ref="AW2:BD2"/>
    <mergeCell ref="BE2:BL2"/>
    <mergeCell ref="BM2:BT2"/>
    <mergeCell ref="BU2:CB2"/>
    <mergeCell ref="CC2:CJ2"/>
    <mergeCell ref="CK2:CR2"/>
    <mergeCell ref="CS2:CZ2"/>
    <mergeCell ref="DI1:DP1"/>
    <mergeCell ref="DQ1:DX1"/>
    <mergeCell ref="BU1:CB1"/>
    <mergeCell ref="CC1:CJ1"/>
    <mergeCell ref="CK1:CR1"/>
    <mergeCell ref="CS1:CZ1"/>
    <mergeCell ref="DA1:DH1"/>
    <mergeCell ref="A1:H1"/>
    <mergeCell ref="Q1:X1"/>
    <mergeCell ref="I1:P1"/>
    <mergeCell ref="AG1:AN1"/>
    <mergeCell ref="BM1:BT1"/>
    <mergeCell ref="AO1:AV1"/>
    <mergeCell ref="AW1:BD1"/>
    <mergeCell ref="BE1:BL1"/>
    <mergeCell ref="Y1:AF1"/>
  </mergeCells>
  <hyperlinks>
    <hyperlink ref="BU2" r:id="rId1" xr:uid="{ED187513-D77A-4784-A43C-6E8078B11839}"/>
    <hyperlink ref="CC2" r:id="rId2" xr:uid="{163924AA-BF05-40F8-928B-FB66270FBDCC}"/>
    <hyperlink ref="CK2" r:id="rId3" xr:uid="{D9087BCA-AB55-4F16-8352-D4A1EA3A6382}"/>
    <hyperlink ref="CS2" r:id="rId4" xr:uid="{BE0CF604-1C4B-412B-8E1B-F9D8865D47EE}"/>
    <hyperlink ref="DA2" r:id="rId5" xr:uid="{226B9886-3DD9-4AC0-8068-77BD889C59C2}"/>
    <hyperlink ref="DI2" r:id="rId6" xr:uid="{03DD2450-5BEE-4DEC-BA5D-FEBB2D1D0C54}"/>
    <hyperlink ref="DQ2" r:id="rId7" xr:uid="{BE8A71C6-4D89-4531-860C-C7C8832BD96D}"/>
    <hyperlink ref="DY2" r:id="rId8" xr:uid="{707DEB0C-8276-45DF-A7C5-DE744CFC87AE}"/>
    <hyperlink ref="EO2" r:id="rId9" xr:uid="{872AE8AA-70C2-4F7B-B46F-02E77D67D982}"/>
    <hyperlink ref="EW2" r:id="rId10" xr:uid="{6E7DB159-540D-450E-98AA-5377B960C609}"/>
    <hyperlink ref="FE2" r:id="rId11" xr:uid="{490BBDB9-A850-42CF-85C3-4657136B7CE1}"/>
    <hyperlink ref="FM2" r:id="rId12" xr:uid="{001DFEAF-4A7F-49BA-BF44-52DED277AEFB}"/>
    <hyperlink ref="FU2" r:id="rId13" xr:uid="{77D8ADCD-C014-4387-832F-BE4858F6D356}"/>
    <hyperlink ref="GC2" r:id="rId14" xr:uid="{BFEF134A-820F-4647-9D11-072B683BB724}"/>
    <hyperlink ref="A2" r:id="rId15" xr:uid="{A342A6CA-5C21-4C21-8A5D-A97DE9E4B033}"/>
    <hyperlink ref="I2" r:id="rId16" xr:uid="{EB176951-BE24-444D-BD2B-5A0A832D4675}"/>
    <hyperlink ref="Q2" r:id="rId17" xr:uid="{6EE4FE56-0951-44AA-A1F9-019C343D7230}"/>
    <hyperlink ref="Y2" r:id="rId18" xr:uid="{EF39643C-B11E-48C0-BC8C-B8093EEDFB04}"/>
    <hyperlink ref="AG2" r:id="rId19" xr:uid="{9217B729-C6A0-4413-9518-6971BB0E127B}"/>
    <hyperlink ref="AO2" r:id="rId20" xr:uid="{1C59F0F8-DE8D-4FE3-9A8D-162B8B6A173E}"/>
    <hyperlink ref="AW2" r:id="rId21" xr:uid="{5E44DA94-A8E3-40F9-87B0-3AA9462FA9A9}"/>
    <hyperlink ref="BE2" r:id="rId22" xr:uid="{830D4DC5-D2D1-45D9-B907-EF6F02B03B05}"/>
    <hyperlink ref="BM2" r:id="rId23" xr:uid="{557B823D-927F-4A98-95F3-2ADBE79B2ED9}"/>
    <hyperlink ref="A2:H2" r:id="rId24" display="Бийский промышленно-технологический колледж" xr:uid="{704CAA51-FC5F-4034-884B-558C97D5AF00}"/>
    <hyperlink ref="I2:P2" r:id="rId25" display="Хреновская школа наездников" xr:uid="{F705ECFB-5CF5-41DE-9898-473E5B75FED8}"/>
    <hyperlink ref="Q2:X2" r:id="rId26" display="Братский торгово-технологический техникум" xr:uid="{141DB761-DF19-4860-A6BA-9644D5834C0E}"/>
    <hyperlink ref="Y2:AF2" r:id="rId27" display="Краснодарский торгово-экономический колледж" xr:uid="{208748C1-DB53-4B94-A936-7CF6E952268C}"/>
    <hyperlink ref="AG2:AN2" r:id="rId28" display="Курский государственный техникум технологий и сервиса" xr:uid="{0E98E825-E9F6-4A0F-B8B9-D88A8D87F267}"/>
    <hyperlink ref="AO2:AV2" r:id="rId29" display="Красногорский колледж" xr:uid="{5947AF02-2B05-4EF2-B015-8978B3386B61}"/>
    <hyperlink ref="AW2:BD2" r:id="rId30" display="Мурманский технологический колледж сервиса" xr:uid="{D5481034-2603-4F9C-A0D8-D5C243C28E5E}"/>
    <hyperlink ref="BE2:BL2" r:id="rId31" display="Омский технологический колледж" xr:uid="{B5F64116-1F8E-4F8C-BD97-2989320ECD38}"/>
    <hyperlink ref="BM2:BT2" r:id="rId32" display="Орловский техникум агробизнеса и сервиса" xr:uid="{9FC445E8-AC8C-424A-AE8E-1F161A151B9A}"/>
    <hyperlink ref="BU2:CB2" r:id="rId33" display="Адыгейский государственный университет" xr:uid="{199E48E7-711D-4D9F-8F82-434F466AB434}"/>
    <hyperlink ref="CC2:CJ2" r:id="rId34" display="Горно-Алтайский государственный политехнический колледж имени М.З.Гнездилова" xr:uid="{5E28832F-A3E4-43DA-8F06-8B12153FDB18}"/>
    <hyperlink ref="CK2:CR2" r:id="rId35" display="Колледж технологии и предпринимательства" xr:uid="{BB30DBBA-514B-4ADE-AD52-B20A30A0EA5C}"/>
    <hyperlink ref="CS2:CZ2" r:id="rId36" display="Саранский техникум пищевой и перерабатывающей промышленности" xr:uid="{A105CE8A-E73B-4493-8E0B-6C83FD9A6986}"/>
    <hyperlink ref="DA2:DH2" r:id="rId37" display="Набережночелнинский технологический техникум" xr:uid="{E8D8A082-C67D-490C-8CE7-5F1C56983CAD}"/>
    <hyperlink ref="DI2:DP2" r:id="rId38" display="Чистопольский сельскохозяйственный техникум имени Г.И. Усманова" xr:uid="{CF5F8E47-B754-4D31-9030-D40BE25089BB}"/>
    <hyperlink ref="DQ2:DX2" r:id="rId39" display="Международный колледж сервиса" xr:uid="{5551B50A-A0D2-4466-8436-B59F717418F5}"/>
    <hyperlink ref="DY2:EF2" r:id="rId40" display="Рязанский технологический колледж" xr:uid="{9F4B365E-3826-485C-8B77-833468B85A9D}"/>
    <hyperlink ref="EG2:EN2" r:id="rId41" display="Техникум индустрии питания и услуг &quot;Кулинар&quot;" xr:uid="{6A4C424F-BF6B-4D32-B9F9-97424345CB78}"/>
    <hyperlink ref="EO2:EV2" r:id="rId42" display="Екатеринбургский торгово-экономический техникум" xr:uid="{5B6F09CF-09A5-4869-819B-F859E46B4726}"/>
    <hyperlink ref="EW2:FD2" r:id="rId43" display="Колледж индустрии питания, торговли и сферы услуг" xr:uid="{62C67F10-92E5-4B2B-ABA4-36DD4A3A7C50}"/>
    <hyperlink ref="FE2:FL2" r:id="rId44" display="Донской политехнический колледж" xr:uid="{94E474B9-AE4E-4AD8-9C93-4B78BE5873C5}"/>
    <hyperlink ref="FM2:FT2" r:id="rId45" display="Тульский колледж профессиональных технологий и сервиса" xr:uid="{F8982CE0-0629-481C-9B51-C5DFA4824A0C}"/>
    <hyperlink ref="FU2:GB2" r:id="rId46" display="Чебоксарский техникум технологии питания и коммерции" xr:uid="{82971FAF-186C-4079-AC8A-23A6C5877681}"/>
    <hyperlink ref="GC2:GJ2" r:id="rId47" display="Ямальский многопрофильный колледж" xr:uid="{3AAC9577-4E6C-49E6-82F1-3E4137150A5E}"/>
  </hyperlinks>
  <pageMargins left="0.7" right="0.7" top="0.75" bottom="0.75" header="0.3" footer="0.3"/>
  <pageSetup paperSize="9" orientation="portrait" r:id="rId48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dimension ref="A1:D4"/>
  <sheetViews>
    <sheetView workbookViewId="0">
      <selection activeCell="C2" sqref="C2"/>
    </sheetView>
  </sheetViews>
  <sheetFormatPr defaultColWidth="9.109375" defaultRowHeight="13.8" x14ac:dyDescent="0.3"/>
  <cols>
    <col min="1" max="1" width="31.109375" style="42" bestFit="1" customWidth="1"/>
    <col min="2" max="2" width="41.88671875" style="42" customWidth="1"/>
    <col min="3" max="3" width="64.6640625" style="42" customWidth="1"/>
    <col min="4" max="4" width="56.5546875" style="42" customWidth="1"/>
    <col min="5" max="16384" width="9.109375" style="42"/>
  </cols>
  <sheetData>
    <row r="1" spans="1:4" ht="14.4" x14ac:dyDescent="0.3">
      <c r="A1" s="74" t="s">
        <v>66</v>
      </c>
      <c r="B1" s="74" t="s">
        <v>67</v>
      </c>
      <c r="C1" s="75" t="s">
        <v>68</v>
      </c>
      <c r="D1" s="75" t="s">
        <v>69</v>
      </c>
    </row>
    <row r="2" spans="1:4" ht="28.8" x14ac:dyDescent="0.3">
      <c r="A2" s="76" t="s">
        <v>71</v>
      </c>
      <c r="B2" s="77" t="s">
        <v>72</v>
      </c>
      <c r="C2" s="78" t="s">
        <v>73</v>
      </c>
      <c r="D2" s="76" t="s">
        <v>74</v>
      </c>
    </row>
    <row r="3" spans="1:4" ht="14.4" x14ac:dyDescent="0.3">
      <c r="A3" s="76"/>
      <c r="B3" s="77"/>
      <c r="C3" s="78"/>
      <c r="D3" s="76"/>
    </row>
    <row r="4" spans="1:4" ht="14.4" x14ac:dyDescent="0.3">
      <c r="A4" s="76"/>
      <c r="B4" s="77"/>
      <c r="C4" s="78"/>
      <c r="D4" s="76"/>
    </row>
  </sheetData>
  <autoFilter ref="A1:D1" xr:uid="{E1DC5D34-A5C3-4FAE-9D34-54E98193C052}"/>
  <hyperlinks>
    <hyperlink ref="B2" r:id="rId1" xr:uid="{80E92E8A-B870-4F3E-ABE1-BFB3FB51A2FD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dimension ref="A1:A80"/>
  <sheetViews>
    <sheetView workbookViewId="0">
      <selection activeCell="C2" sqref="C2"/>
    </sheetView>
  </sheetViews>
  <sheetFormatPr defaultRowHeight="14.4" x14ac:dyDescent="0.3"/>
  <cols>
    <col min="1" max="1" width="28.6640625" style="72" customWidth="1"/>
  </cols>
  <sheetData>
    <row r="1" spans="1:1" x14ac:dyDescent="0.3">
      <c r="A1" s="21" t="s">
        <v>7</v>
      </c>
    </row>
    <row r="2" spans="1:1" x14ac:dyDescent="0.3">
      <c r="A2" s="21" t="s">
        <v>11</v>
      </c>
    </row>
    <row r="3" spans="1:1" x14ac:dyDescent="0.3">
      <c r="A3" s="21" t="s">
        <v>5</v>
      </c>
    </row>
    <row r="4" spans="1:1" x14ac:dyDescent="0.3">
      <c r="A4" s="21" t="s">
        <v>20</v>
      </c>
    </row>
    <row r="5" spans="1:1" x14ac:dyDescent="0.3">
      <c r="A5" s="38" t="s">
        <v>70</v>
      </c>
    </row>
    <row r="6" spans="1:1" x14ac:dyDescent="0.3">
      <c r="A6" s="38" t="s">
        <v>9</v>
      </c>
    </row>
    <row r="7" spans="1:1" x14ac:dyDescent="0.3">
      <c r="A7" s="38" t="s">
        <v>44</v>
      </c>
    </row>
    <row r="8" spans="1:1" x14ac:dyDescent="0.3">
      <c r="A8" s="71"/>
    </row>
    <row r="9" spans="1:1" x14ac:dyDescent="0.3">
      <c r="A9" s="71"/>
    </row>
    <row r="10" spans="1:1" x14ac:dyDescent="0.3">
      <c r="A10" s="71"/>
    </row>
    <row r="11" spans="1:1" x14ac:dyDescent="0.3">
      <c r="A11" s="71"/>
    </row>
    <row r="12" spans="1:1" x14ac:dyDescent="0.3">
      <c r="A12" s="71"/>
    </row>
    <row r="13" spans="1:1" x14ac:dyDescent="0.3">
      <c r="A13" s="71"/>
    </row>
    <row r="14" spans="1:1" x14ac:dyDescent="0.3">
      <c r="A14" s="71"/>
    </row>
    <row r="15" spans="1:1" x14ac:dyDescent="0.3">
      <c r="A15" s="71"/>
    </row>
    <row r="16" spans="1:1" x14ac:dyDescent="0.3">
      <c r="A16" s="71"/>
    </row>
    <row r="17" spans="1:1" x14ac:dyDescent="0.3">
      <c r="A17" s="71"/>
    </row>
    <row r="18" spans="1:1" x14ac:dyDescent="0.3">
      <c r="A18" s="71"/>
    </row>
    <row r="19" spans="1:1" x14ac:dyDescent="0.3">
      <c r="A19" s="71"/>
    </row>
    <row r="20" spans="1:1" x14ac:dyDescent="0.3">
      <c r="A20" s="71"/>
    </row>
    <row r="21" spans="1:1" x14ac:dyDescent="0.3">
      <c r="A21" s="71"/>
    </row>
    <row r="22" spans="1:1" x14ac:dyDescent="0.3">
      <c r="A22" s="71"/>
    </row>
    <row r="23" spans="1:1" x14ac:dyDescent="0.3">
      <c r="A23" s="71"/>
    </row>
    <row r="24" spans="1:1" x14ac:dyDescent="0.3">
      <c r="A24" s="71"/>
    </row>
    <row r="25" spans="1:1" x14ac:dyDescent="0.3">
      <c r="A25" s="71"/>
    </row>
    <row r="26" spans="1:1" x14ac:dyDescent="0.3">
      <c r="A26" s="71"/>
    </row>
    <row r="27" spans="1:1" x14ac:dyDescent="0.3">
      <c r="A27" s="71"/>
    </row>
    <row r="28" spans="1:1" x14ac:dyDescent="0.3">
      <c r="A28" s="71"/>
    </row>
    <row r="29" spans="1:1" x14ac:dyDescent="0.3">
      <c r="A29" s="71"/>
    </row>
    <row r="30" spans="1:1" x14ac:dyDescent="0.3">
      <c r="A30" s="71"/>
    </row>
    <row r="31" spans="1:1" x14ac:dyDescent="0.3">
      <c r="A31" s="71"/>
    </row>
    <row r="32" spans="1:1" x14ac:dyDescent="0.3">
      <c r="A32" s="71"/>
    </row>
    <row r="33" spans="1:1" x14ac:dyDescent="0.3">
      <c r="A33" s="71"/>
    </row>
    <row r="34" spans="1:1" x14ac:dyDescent="0.3">
      <c r="A34" s="71"/>
    </row>
    <row r="35" spans="1:1" x14ac:dyDescent="0.3">
      <c r="A35" s="71"/>
    </row>
    <row r="36" spans="1:1" x14ac:dyDescent="0.3">
      <c r="A36" s="71"/>
    </row>
    <row r="37" spans="1:1" x14ac:dyDescent="0.3">
      <c r="A37" s="71"/>
    </row>
    <row r="38" spans="1:1" x14ac:dyDescent="0.3">
      <c r="A38" s="71"/>
    </row>
    <row r="39" spans="1:1" x14ac:dyDescent="0.3">
      <c r="A39" s="71"/>
    </row>
    <row r="40" spans="1:1" x14ac:dyDescent="0.3">
      <c r="A40" s="71"/>
    </row>
    <row r="41" spans="1:1" x14ac:dyDescent="0.3">
      <c r="A41" s="71"/>
    </row>
    <row r="42" spans="1:1" x14ac:dyDescent="0.3">
      <c r="A42" s="71"/>
    </row>
    <row r="43" spans="1:1" x14ac:dyDescent="0.3">
      <c r="A43" s="71"/>
    </row>
    <row r="44" spans="1:1" x14ac:dyDescent="0.3">
      <c r="A44" s="71"/>
    </row>
    <row r="45" spans="1:1" x14ac:dyDescent="0.3">
      <c r="A45" s="71"/>
    </row>
    <row r="46" spans="1:1" x14ac:dyDescent="0.3">
      <c r="A46" s="71"/>
    </row>
    <row r="47" spans="1:1" x14ac:dyDescent="0.3">
      <c r="A47" s="71"/>
    </row>
    <row r="48" spans="1:1" x14ac:dyDescent="0.3">
      <c r="A48" s="71"/>
    </row>
    <row r="49" spans="1:1" x14ac:dyDescent="0.3">
      <c r="A49" s="71"/>
    </row>
    <row r="50" spans="1:1" x14ac:dyDescent="0.3">
      <c r="A50" s="71"/>
    </row>
    <row r="51" spans="1:1" x14ac:dyDescent="0.3">
      <c r="A51" s="71"/>
    </row>
    <row r="52" spans="1:1" x14ac:dyDescent="0.3">
      <c r="A52" s="71"/>
    </row>
    <row r="53" spans="1:1" x14ac:dyDescent="0.3">
      <c r="A53" s="71"/>
    </row>
    <row r="54" spans="1:1" x14ac:dyDescent="0.3">
      <c r="A54" s="71"/>
    </row>
    <row r="55" spans="1:1" x14ac:dyDescent="0.3">
      <c r="A55" s="71"/>
    </row>
    <row r="56" spans="1:1" x14ac:dyDescent="0.3">
      <c r="A56" s="71"/>
    </row>
    <row r="57" spans="1:1" x14ac:dyDescent="0.3">
      <c r="A57" s="71"/>
    </row>
    <row r="58" spans="1:1" x14ac:dyDescent="0.3">
      <c r="A58" s="71"/>
    </row>
    <row r="59" spans="1:1" x14ac:dyDescent="0.3">
      <c r="A59" s="71"/>
    </row>
    <row r="60" spans="1:1" x14ac:dyDescent="0.3">
      <c r="A60" s="71"/>
    </row>
    <row r="61" spans="1:1" x14ac:dyDescent="0.3">
      <c r="A61" s="71"/>
    </row>
    <row r="62" spans="1:1" x14ac:dyDescent="0.3">
      <c r="A62" s="71"/>
    </row>
    <row r="63" spans="1:1" x14ac:dyDescent="0.3">
      <c r="A63" s="71"/>
    </row>
    <row r="64" spans="1:1" x14ac:dyDescent="0.3">
      <c r="A64" s="71"/>
    </row>
    <row r="65" spans="1:1" x14ac:dyDescent="0.3">
      <c r="A65" s="71"/>
    </row>
    <row r="66" spans="1:1" x14ac:dyDescent="0.3">
      <c r="A66" s="71"/>
    </row>
    <row r="67" spans="1:1" x14ac:dyDescent="0.3">
      <c r="A67" s="71"/>
    </row>
    <row r="68" spans="1:1" x14ac:dyDescent="0.3">
      <c r="A68" s="71"/>
    </row>
    <row r="69" spans="1:1" x14ac:dyDescent="0.3">
      <c r="A69" s="71"/>
    </row>
    <row r="70" spans="1:1" x14ac:dyDescent="0.3">
      <c r="A70" s="71"/>
    </row>
    <row r="71" spans="1:1" x14ac:dyDescent="0.3">
      <c r="A71" s="71"/>
    </row>
    <row r="72" spans="1:1" x14ac:dyDescent="0.3">
      <c r="A72" s="71"/>
    </row>
    <row r="73" spans="1:1" x14ac:dyDescent="0.3">
      <c r="A73" s="71"/>
    </row>
    <row r="74" spans="1:1" x14ac:dyDescent="0.3">
      <c r="A74" s="71"/>
    </row>
    <row r="75" spans="1:1" x14ac:dyDescent="0.3">
      <c r="A75" s="71"/>
    </row>
    <row r="76" spans="1:1" x14ac:dyDescent="0.3">
      <c r="A76" s="71"/>
    </row>
    <row r="77" spans="1:1" x14ac:dyDescent="0.3">
      <c r="A77" s="71"/>
    </row>
    <row r="78" spans="1:1" x14ac:dyDescent="0.3">
      <c r="A78" s="71"/>
    </row>
    <row r="79" spans="1:1" x14ac:dyDescent="0.3">
      <c r="A79" s="71"/>
    </row>
    <row r="80" spans="1:1" x14ac:dyDescent="0.3">
      <c r="A80" s="71"/>
    </row>
  </sheetData>
  <sortState xmlns:xlrd2="http://schemas.microsoft.com/office/spreadsheetml/2017/richdata2" ref="A1:A78">
    <sortCondition ref="A1:A78"/>
  </sortState>
  <conditionalFormatting sqref="A1:A4 A8:A10000">
    <cfRule type="cellIs" dxfId="12" priority="8" operator="equal">
      <formula>"Техника безопасности"</formula>
    </cfRule>
    <cfRule type="cellIs" dxfId="11" priority="9" operator="equal">
      <formula>"Охрана труда"</formula>
    </cfRule>
    <cfRule type="endsWith" dxfId="10" priority="10" operator="endsWith" text="Оборудование">
      <formula>RIGHT(A1,LEN("Оборудование"))="Оборудование"</formula>
    </cfRule>
    <cfRule type="containsText" dxfId="9" priority="11" operator="containsText" text="Программное обеспечение">
      <formula>NOT(ISERROR(SEARCH("Программное обеспечение",A1)))</formula>
    </cfRule>
    <cfRule type="endsWith" dxfId="8" priority="12" operator="endsWith" text="Оборудование IT">
      <formula>RIGHT(A1,LEN("Оборудование IT"))="Оборудование IT"</formula>
    </cfRule>
  </conditionalFormatting>
  <conditionalFormatting sqref="A1:A4 A81:A9997">
    <cfRule type="containsText" dxfId="7" priority="13" operator="containsText" text="Мебель">
      <formula>NOT(ISERROR(SEARCH("Мебель",A1)))</formula>
    </cfRule>
  </conditionalFormatting>
  <conditionalFormatting sqref="A5:A7">
    <cfRule type="cellIs" dxfId="6" priority="1" stopIfTrue="1" operator="equal">
      <formula>"Учебное пособие"</formula>
    </cfRule>
    <cfRule type="cellIs" dxfId="5" priority="2" stopIfTrue="1" operator="equal">
      <formula>"Техника безопасности"</formula>
    </cfRule>
    <cfRule type="cellIs" dxfId="4" priority="3" stopIfTrue="1" operator="equal">
      <formula>"Охрана труда"</formula>
    </cfRule>
    <cfRule type="endsWith" dxfId="3" priority="4" stopIfTrue="1" operator="endsWith" text="Оборудование">
      <formula>RIGHT(A5,LEN("Оборудование"))="Оборудование"</formula>
    </cfRule>
    <cfRule type="containsText" dxfId="2" priority="5" stopIfTrue="1" operator="containsText" text="Программное обеспечение">
      <formula>NOT(ISERROR(SEARCH("Программное обеспечение",A5)))</formula>
    </cfRule>
    <cfRule type="endsWith" dxfId="1" priority="6" stopIfTrue="1" operator="endsWith" text="Оборудование IT">
      <formula>RIGHT(A5,LEN("Оборудование IT"))="Оборудование IT"</formula>
    </cfRule>
    <cfRule type="containsText" dxfId="0" priority="7" stopIfTrue="1" operator="containsText" text="Мебель">
      <formula>NOT(ISERROR(SEARCH("Мебель",A5)))</formula>
    </cfRule>
  </conditionalFormatting>
  <dataValidations count="1">
    <dataValidation type="list" allowBlank="1" showInputMessage="1" showErrorMessage="1" sqref="A81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Сводка по кластерам</vt:lpstr>
      <vt:lpstr>Перечень кластеров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2026-03-27T10:46:33Z</dcterms:modified>
</cp:coreProperties>
</file>