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8435355-C70E-4AFB-8BE9-FDE18E329A3B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зона'!$A$1:$H$26</definedName>
    <definedName name="_xlnm._FilterDatabase" localSheetId="5" hidden="1">'Охрана труда'!$A$1:$H$13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19" i="10"/>
  <c r="G14" i="10"/>
  <c r="G26" i="10"/>
  <c r="G23" i="10"/>
  <c r="G4" i="10"/>
  <c r="G8" i="10"/>
  <c r="G18" i="10"/>
  <c r="G13" i="10"/>
  <c r="G25" i="10"/>
  <c r="G2" i="10"/>
  <c r="G22" i="10"/>
  <c r="G3" i="10"/>
  <c r="G6" i="10"/>
  <c r="G7" i="10"/>
  <c r="G11" i="10"/>
  <c r="G15" i="10"/>
  <c r="G21" i="10"/>
  <c r="G17" i="10"/>
  <c r="G20" i="10"/>
  <c r="G24" i="10"/>
  <c r="G16" i="10"/>
  <c r="G10" i="10"/>
  <c r="G5" i="10"/>
  <c r="G12" i="10"/>
  <c r="G17" i="11"/>
  <c r="G12" i="11"/>
  <c r="G8" i="11"/>
  <c r="G20" i="11"/>
  <c r="G5" i="11"/>
  <c r="G21" i="11"/>
  <c r="G16" i="11"/>
  <c r="G11" i="11"/>
  <c r="G6" i="11"/>
  <c r="G10" i="11"/>
  <c r="G7" i="11"/>
  <c r="G19" i="11"/>
  <c r="G4" i="11"/>
  <c r="G14" i="11"/>
  <c r="G15" i="11"/>
  <c r="G13" i="11"/>
  <c r="G2" i="11"/>
  <c r="G3" i="11"/>
  <c r="G9" i="11"/>
  <c r="G6" i="12"/>
  <c r="G3" i="12"/>
  <c r="G5" i="12"/>
  <c r="G8" i="12"/>
  <c r="G2" i="12"/>
  <c r="G4" i="12"/>
  <c r="G8" i="13"/>
  <c r="G13" i="13"/>
  <c r="G6" i="13"/>
  <c r="G11" i="13"/>
  <c r="G4" i="13"/>
  <c r="G7" i="13"/>
  <c r="G12" i="13"/>
  <c r="G5" i="13"/>
  <c r="G10" i="13"/>
  <c r="G3" i="13"/>
  <c r="G2" i="13"/>
  <c r="C107" i="14"/>
  <c r="C55" i="14"/>
  <c r="C9" i="14"/>
  <c r="J1" i="8"/>
  <c r="G24" i="6"/>
  <c r="G21" i="6"/>
  <c r="G22" i="6"/>
  <c r="G23" i="6"/>
  <c r="G9" i="10" l="1"/>
  <c r="G18" i="11"/>
  <c r="G7" i="12"/>
  <c r="G9" i="13"/>
  <c r="G36" i="6"/>
  <c r="G34" i="6" l="1"/>
</calcChain>
</file>

<file path=xl/sharedStrings.xml><?xml version="1.0" encoding="utf-8"?>
<sst xmlns="http://schemas.openxmlformats.org/spreadsheetml/2006/main" count="943" uniqueCount="218">
  <si>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</si>
  <si>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</si>
  <si>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</si>
  <si>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</si>
  <si>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</si>
  <si>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</si>
  <si>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</si>
  <si>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</si>
  <si>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</si>
  <si>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</si>
  <si>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</si>
  <si>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</si>
  <si>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</si>
  <si>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</si>
  <si>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</si>
  <si>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</si>
  <si>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</si>
  <si>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</si>
  <si>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</si>
  <si>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</si>
  <si>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</si>
  <si>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</si>
  <si>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</si>
  <si>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</si>
  <si>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</si>
  <si>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</si>
  <si>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</si>
  <si>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</si>
  <si>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</si>
  <si>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</si>
  <si>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</si>
  <si>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</si>
  <si>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</si>
  <si>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</si>
  <si>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</si>
  <si>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</si>
  <si>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</si>
  <si>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</si>
  <si>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</si>
  <si>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</si>
  <si>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</si>
  <si>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</si>
  <si>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</si>
  <si>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</si>
  <si>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</si>
  <si>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</si>
  <si>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</si>
  <si>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</si>
  <si>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</si>
  <si>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</si>
  <si>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</si>
  <si>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</si>
  <si>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</si>
  <si>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</si>
  <si>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</si>
  <si>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</si>
  <si>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</si>
  <si>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</si>
  <si>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</si>
  <si>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</si>
  <si>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</si>
  <si>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</si>
  <si>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</si>
  <si>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</si>
  <si>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</si>
  <si>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</si>
  <si>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</si>
  <si>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</si>
  <si>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</si>
  <si>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</si>
  <si>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</si>
  <si>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</si>
  <si>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</si>
  <si>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</si>
  <si>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</si>
  <si>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</si>
  <si>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</si>
  <si>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</si>
  <si>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</si>
  <si>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</si>
  <si>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</si>
  <si>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</si>
  <si>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</si>
  <si>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Республика Марий Эл</t>
  </si>
  <si>
    <t>ГБПОУ Республики Марий Эл «Йошкар-Олинский строительный техникум»</t>
  </si>
  <si>
    <t>Цифровая архитектура и виртуальное проектирование</t>
  </si>
  <si>
    <t>07.02.01 Архитектура
08.02.15 Информационное моделирование в строительстве
08.02.01 Строительство и эксплуатация зданий и сооружений
08.02.13 Монтаж и эксплуатация внутренних сантехнических устройств, кондиционирования воздуха и вентиляции
08.02.14 Эксплуатация и обслуживание многоквартирного дома
21.02.19 Землеустройство
21.02.20 Прикладная геодезия</t>
  </si>
  <si>
    <t>Разработка архитектурно-строительных чертежей</t>
  </si>
  <si>
    <t>Тверская область</t>
  </si>
  <si>
    <t>ГБПОУ «Тверской технологический колледж»</t>
  </si>
  <si>
    <t>Инженерная графика, составление конструкторской документации</t>
  </si>
  <si>
    <t>07.02.01 Архитектура
08.01.27 Мастер общестроительных работ
08.01.28 Мастер отделочных строительных и декоративных работ
08.01.29 Мастер по ремонту и обслуживанию инженерных систем жилищно-коммунального хозяйства
08.02.01 Строительство и эксплуатация зданий и сооружений
08.02.09 Монтаж, наладка и эксплуатация электрооборудования промышленных и гражданских зданий
08.02.14 Эксплуатация и обслуживание многоквартирного дома
23.02.04 Техническая эксплуатация подъемно-транспортных, строительных, дорожных машин и оборудования (по отраслям)</t>
  </si>
  <si>
    <t>Строительное черчение</t>
  </si>
  <si>
    <t>07.02.01 Архитектура
08.01.27 Мастер общестроительных работ
08.01.28 Мастер отделочных строительных и декоративных работ
08.01.29 Мастер по ремонту и обслуживанию инженерных систем жилищно-коммунального хозяйства
08.02.01 Строительство и эксплуатация зданий и сооружений
08.02.09 Монтаж, наладка и эксплуатация электрооборудования промышленных и гражданских зданий
08.02.14 Эксплуатация и обслуживание многоквартирного дома
23.01.06 Машинист дорожных и строительных машин
23.01.07 Машинист крана (крановщик)
23.02.04 Техническая эксплуатация подъемно-транспортных, строительных, дорожных машин и оборудования (по отраслям)</t>
  </si>
  <si>
    <t>07.02.01 Архитектура
08.01.27 Мастер общестроительных работ
08.01.28 Мастер отделочных строительных и декоративных работ
08.01.29 Мастер по ремонту и обслуживанию инженерных систем жилищно-коммунального хозяйства
08.02.01 Строительство и эксплуатация зданий и сооружений
08.02.09 Монтаж, наладка и эксплуатация электрооборудования промышленных и гражданских зданий
08.02.13 Монтаж и эксплуатация внутренних сантехнических устройств, кондиционирования воздуха и вентиляции
08.02.14 Эксплуатация и обслуживание многоквартирного дома
08.02.15 Информационное моделирование в строительстве
21.02.19 Землеустройство
21.02.20 Прикладная геодезия
23.01.06 Машинист дорожных и строительных машин
23.01.07 Машинист крана (крановщик)
23.02.04 Техническая эксплуатация подъемно-транспортных, строительных, дорожных машин и оборудования (по отраслям)</t>
  </si>
  <si>
    <t>Инфраструктурный лист для оснащения образовательно-производственного центра (кластера)</t>
  </si>
  <si>
    <t>в сфере Строительная отрасль, Республика Марий Эл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</si>
  <si>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</si>
  <si>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Республики Марий Эл «Йошкар-Олинский строительный техникум»</t>
  </si>
  <si>
    <t xml:space="preserve">Адрес базовой образовательной организации: </t>
  </si>
  <si>
    <t>Йошкар-Ола улица Кремлевская Дом: 32 Корпус: 1 
Йошкар-Ола улица Кремлевская Дом: 32а</t>
  </si>
  <si>
    <t>Адрес размещения зоны по виду работ:</t>
  </si>
  <si>
    <t>Йошкар-Ола улица Кремлевская Дом: 32 Корпус: 1</t>
  </si>
  <si>
    <t>Площадь зоны: 21 кв.м.</t>
  </si>
  <si>
    <t>Освещение: искусственное, светодиодное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</si>
  <si>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</si>
  <si>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</si>
  <si>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</si>
  <si>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</si>
  <si>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</si>
  <si>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</si>
  <si>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</si>
  <si>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</si>
  <si>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МФУ А3</t>
  </si>
  <si>
    <t>МФУ цветное, формат не менее  А3</t>
  </si>
  <si>
    <t>ФБ</t>
  </si>
  <si>
    <t>Принтер профессиональный 3D</t>
  </si>
  <si>
    <t>Область печати не менее 600х600х600, скорость печати не менее 45-120 мм/с с комплектом  ПО</t>
  </si>
  <si>
    <t>Квадрокоптер</t>
  </si>
  <si>
    <t>Квадрокоптер. Для полетов и съемки в помещении и на открытом пространстве. Для тренировочных полетов по специальностям 21.02.19, 08.02.01, 21.02.20</t>
  </si>
  <si>
    <t>Плоттер А1</t>
  </si>
  <si>
    <t>Тип устройства – Плоттер. Тип печати – цветной. Максимальный формат - A1</t>
  </si>
  <si>
    <t>Стол офисный-1</t>
  </si>
  <si>
    <t>Столешница и каркас из ЛДСП.  Размер не менее 1390х680х750 (мм)</t>
  </si>
  <si>
    <t>Металлический. Четыре регулируемые по высоте полки, дверь шкафа оборудована замком.  Размен не  920х500х1860 (мм)</t>
  </si>
  <si>
    <t>Стул офисный</t>
  </si>
  <si>
    <t>Каркас из фанеры.  Обивочный материал кожзам. Подлокотники из массива дерева. Размер не менее 600х600х860 (мм). Ширина сидения  не менее 455мм, глубина сидения  не менее 445мм, высота спинки не менее  490мм</t>
  </si>
  <si>
    <t>Стол под 3Д принтер</t>
  </si>
  <si>
    <t>Столешница и каркас из ЛДСП. Размен не  менее  1000х1000 (мм)</t>
  </si>
  <si>
    <t>Тумба подкатная (для офисного стола)</t>
  </si>
  <si>
    <t>Из ЛДСП, три выдвижных ящика, роликовые направляющие. Размер не менее 430х450х610 (мм)</t>
  </si>
  <si>
    <t>Стол офисный (для МФУ)</t>
  </si>
  <si>
    <t>Столешница и каркас из ЛДСП. Размер не менее 700х680х750 (мм)</t>
  </si>
  <si>
    <t>Подставка под системный блок</t>
  </si>
  <si>
    <t>Из ЛДСП. Размер не менее  520х264-180 (мм)</t>
  </si>
  <si>
    <t>Рабочее место учащегося</t>
  </si>
  <si>
    <t xml:space="preserve">Количество рабочих мест: </t>
  </si>
  <si>
    <t>Стол компьютерный на одно рабочее место - 1</t>
  </si>
  <si>
    <t>Стол компьютерный с экраном из ЛДСП,  с нишей для системного блока. Размер не  менее 1000х680х750  (мм)</t>
  </si>
  <si>
    <t>шт. (на 1 раб. место)</t>
  </si>
  <si>
    <t>Кресло компьютерное для обучающегося</t>
  </si>
  <si>
    <t>На каркасе из гнутоклееной фанеры. Обивочный материал - ткань. Газ-лифт 2 класса. Размер не менее 600х600х920-1050 (мм). Ширина сиденья не менее 445мм, глубина  не менее 480мм, Высота спинки не менее 500мм</t>
  </si>
  <si>
    <t>Автоматизированное рабочее место</t>
  </si>
  <si>
    <t>Системный блок учебный (количество ядер не менее 6, оперативная память не менее 16 Ггб, ссд не менее 512 Ггб) +Монитор Ж/К (не менее 23,8") + Клавиатура USB + Манипулятор мышь USB + Наушники + вебкамера + операционная система</t>
  </si>
  <si>
    <t>VR система</t>
  </si>
  <si>
    <t>В комплект входят: VR гарнитура, Контроллеры, Магнитная зарядная док-станция,  Документация</t>
  </si>
  <si>
    <t>Программное обеспечение. BIM</t>
  </si>
  <si>
    <t>Для автоматизации проектирования и создания архитектурных проектов с использованием технологий информационного моделирования зданий (BIM). Бесплатная учебная лицензия на 1 рабочее мест на один год с ежегодным бесплатным продлением</t>
  </si>
  <si>
    <t>В наличии</t>
  </si>
  <si>
    <t>Программное обеспечение. Создание трехмерной модели поверхности по точкам съемки.</t>
  </si>
  <si>
    <t>Для автоматизации проектно-изыскательских работ в области землеустройства, а также для проектирования и моделирования инженерных коммуникаций и линейно - протяженных объектов, построения 3D-модели поверхности. Бессрочная лицензия на 1 компьютер</t>
  </si>
  <si>
    <t>Программное обеспечение. Симулятор пилотирования беспилотного летательного аппарата (БПЛА)</t>
  </si>
  <si>
    <t>Для тренировки навыков управления БПЛА учащимися перед реальными полетами  ( + джойстик или устройство управления). Программное обеспечение, 1 лицензия на 1 рабочее место, бессрочная.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</si>
  <si>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</t>
  </si>
  <si>
    <t>ВБ</t>
  </si>
  <si>
    <t>Для оказания первой помощи</t>
  </si>
  <si>
    <t>в сфере Строительная отрасль, Тверская область</t>
  </si>
  <si>
    <t>Базовая образовательная организация кластера: ГБПОУ «Тверской технологический колледж»</t>
  </si>
  <si>
    <t>г Тверь, Тверская обл. проспект Победы Дом: 37 
город Старица переулок Советский Дом: 2</t>
  </si>
  <si>
    <t>г Тверь, Тверская обл. проспект Победы Дом: 37</t>
  </si>
  <si>
    <t>Площадь зоны: 135 кв.м.</t>
  </si>
  <si>
    <t>Освещение: Допустимо верхнее искусственное освещение (не менее 400 люкс)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</si>
  <si>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</si>
  <si>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</si>
  <si>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линолеум или другой материал, обладающий антистатическими свойствами</t>
  </si>
  <si>
    <t>МФУ (формата А4, лазерный)</t>
  </si>
  <si>
    <t>Технология:  лазерный, черно-белый, двусторонняя печать, A4,
Разрешение: ч/б - не менее 1200 x 1200 dpi,
Скорость печати: ч/б (A4) до - не менее 40 стр/мин;
Комплект картриджей - наличие</t>
  </si>
  <si>
    <t>МФУ (формата А3, лазерный)</t>
  </si>
  <si>
    <t>Технология:  лазерный, черно-белый, двусторонняя печать, A3,
Разрешение: ч/б - не менее 1200 x 1200 dpi,
Скорость печати: ч/б (A4) до - не менее 25 стр/мин;</t>
  </si>
  <si>
    <t>Интерактивная панель со стойкой</t>
  </si>
  <si>
    <t>Диагональ  экрана - не менее 75
Разрешение экрана - не менее 4к
Стойка на колесиках - наличие</t>
  </si>
  <si>
    <t>Шкаф</t>
  </si>
  <si>
    <t>Тип установки - Напольный
Размеры (ВхШхГ),мм - не менее 1600x600x300
Вес, кг - не менее 20</t>
  </si>
  <si>
    <t>Доска учебная с маркерной зоной</t>
  </si>
  <si>
    <t>Размер доски:  длина – не менее 200 см, высота – не менее 75 см. Количество рабочих поверхностей: не менее 3 – для мела, не менее 2 – для маркера.</t>
  </si>
  <si>
    <t>Шкаф для инструментов</t>
  </si>
  <si>
    <t>Тип - инструментальный
Встроенное отделение - нет
Тип замка - ключевой
Тип двери - распашная
Материал - сталь
Размеры (ВхШхГ) - не менее 1400x800x300 мм
Вес - не менее 500 кг</t>
  </si>
  <si>
    <t>Стол двухместный</t>
  </si>
  <si>
    <t>Габариты стола, мм - не менее 1100х600</t>
  </si>
  <si>
    <t>Ростовая группа - не менее 6
Каркас - металлический</t>
  </si>
  <si>
    <t>Количество ядер  процессора - не менее 6
Объем оперативной памяти - не менее 8 гб
Объем накопителя - 256 гб
Монитор - наличие
Сетевой фильтр - наличие
Предустановленное ОС для компьютера в комплекте, пакет стандартных офисных программ для работы с текстом, таблицами и презентациями</t>
  </si>
  <si>
    <t>Стол прямой</t>
  </si>
  <si>
    <t>Габариты стола,  мм - не менее 1100х600</t>
  </si>
  <si>
    <t>Кресло компьютерное</t>
  </si>
  <si>
    <t>Регулировка высоты  (газлифт) - наличие
Пластиковая крестовина - соответствие
Подлокотники пластиковые - соответствие
Ограничение по весу - не менее 120 кг</t>
  </si>
  <si>
    <t>Мышь</t>
  </si>
  <si>
    <t>Тип -  проводная
Интерфейс подключения - USB</t>
  </si>
  <si>
    <t>Клавиатура</t>
  </si>
  <si>
    <t>Программа архитектурно-строительного проектирования</t>
  </si>
  <si>
    <t>Процессор: 4-x ядерный 64-разрядный процессор с тактовой частотой 3 ГГц или выше
Память: 16 ГБ оперативной памяти (ОЗУ) или выше
Видеоадаптер: графическое устройство  c DirectX 11 c Shader Model 4.0 и выше
Монитор: 1920 x 1080 с поддержкой режима True Color
Компьютерная мышь с двумя кнопками и нажимающимся колесом прокрутки. 1 лицензия на 1 рабочее место, бессрочная</t>
  </si>
  <si>
    <t>Система автоматизированного проектирования</t>
  </si>
  <si>
    <t>Процессор
Рекомендуемые требования: процессор с тактовой частотой 3 ГГц и выше
Оперативная память
Рекомендуемые требования: 16 Гб и выше
Разрешение экрана
Стандартные мониторы: 1920 x 1080
Мониторы с высоким разрешением: до 3840 x 2160 
Видеоадаптер
Рекомендуемые требования: графический процессор с объемом видеопамяти 4 Гб (поддерживающий OpenGL 2.1 или DirectX 11)
Место на диске
7 Гб и более на системном диске (для установки программы)
1 лицензия на 1 рабочее место, бессрочная</t>
  </si>
  <si>
    <t>Шлем виртуальной реальности с контроллерами</t>
  </si>
  <si>
    <t>Разрешение дисплея - не менее 4320x 2160
Разрешение на глаз - не менее 2160 ✕ 2160
Угол обзора - не менее 105°
Частота обновления - не менее 72 Гц / 90 Оперативная память - не менее 8 ГБ</t>
  </si>
  <si>
    <t>Компьютер в сборе</t>
  </si>
  <si>
    <t>Количество ядер процессора - не менее 6
Объем оперативной памяти - не менее 8 гб
Объем накопителя - 256 гб, Тип накопителя - SSD
Монитор 27 дюймов, Тип матрица - IPS или VA, клавиатура (тип - проводная, интерфейс подключения - USB), мышь (тип - проводная, интерфейс подключения - USB), сетевой фильтр (количество розеток - не менее 6, тип розеток - EURO)
Предустановленное ОС для компьютера в комплекте, пакет стандартных офисных программ для работы с текстом, таблицами и презентациями</t>
  </si>
  <si>
    <t>Соответствие приказу № 1331н от 15.12.2020 г.</t>
  </si>
  <si>
    <t>Масса заряда порошка,  кг, не менее 4
Срок службы огнетушителя, лет - не менее 10</t>
  </si>
  <si>
    <t>Кулер 19 л (холодная/горячая вода)</t>
  </si>
  <si>
    <t>19 л (холодная/горячая  вода)</t>
  </si>
  <si>
    <t>Объем, л - не менее  1</t>
  </si>
  <si>
    <t>Маски медицинские одноразовые</t>
  </si>
  <si>
    <t>Упаковка, шт - не менее  1000</t>
  </si>
  <si>
    <t>Площадь зоны: 71 кв.м.</t>
  </si>
  <si>
    <t>Технология: лазерный, черно-белый, двусторонняя печать, A4,
Разрешение: ч/б - не менее 1200 x 1200 dpi,
Скорость печати: ч/б (A4) до - не менее 40 стр/мин;
Комплект картриджей - наличие</t>
  </si>
  <si>
    <t>Диагональ экрана  - не менее 75
Разрешение экрана - не менее 4к
Стойка на колесиках - наличие</t>
  </si>
  <si>
    <t>Тип установки -  Напольный
Количество полок - не менее 4</t>
  </si>
  <si>
    <t>Назначение - для  инструментов
Тип установки - Напольный
Количество полок - не менее 6</t>
  </si>
  <si>
    <t>Процессор: 4-x ядерный 64-разрядный процессор с тактовой частотой 3 ГГц или выше
Память: 16 ГБ оперативной памяти (ОЗУ) или выше
Видеоадаптер: графическое устройство N c DirectX 11 c Shader Model 4.0 и выше
Монитор: 1920 x 1080 с поддержкой режима True Color
Компьютерная мышь с двумя кнопками и нажимающимся колесом прокрутки
1 лицензия на 1 рабочее место, бессрочная</t>
  </si>
  <si>
    <t>19 л  (холодная/горячая вода)</t>
  </si>
  <si>
    <t>Объем,  л - не менее 1</t>
  </si>
  <si>
    <t>Упаковка,  шт - не менее 1000</t>
  </si>
  <si>
    <t>3D-принтер</t>
  </si>
  <si>
    <t>Программное обеспечение для архитектурно-строительного проектирования</t>
  </si>
  <si>
    <t>Программное обеспечение для BIM-моделирования</t>
  </si>
  <si>
    <t>Программное обеспечение для 3D-моделирования</t>
  </si>
  <si>
    <t>Симулятор пилотирования беспилотного летательного аппарата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</si>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</sst>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7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4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8" fillId="0" borderId="8" xfId="5" applyFont="1" applyFill="1" applyBorder="1" applyAlignment="1">
      <alignment horizontal="center" vertical="center" wrapText="1"/>
    </xf>
    <xf numFmtId="0" fontId="27" fillId="0" borderId="10" xfId="5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0" fontId="28" fillId="0" borderId="19" xfId="5" applyFont="1" applyFill="1" applyBorder="1" applyAlignment="1">
      <alignment horizontal="center" vertical="center" wrapText="1"/>
    </xf>
    <xf numFmtId="0" fontId="28" fillId="0" borderId="20" xfId="5" applyFont="1" applyFill="1" applyBorder="1" applyAlignment="1">
      <alignment horizontal="center" vertical="center" wrapText="1"/>
    </xf>
    <xf numFmtId="0" fontId="27" fillId="0" borderId="20" xfId="5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0" borderId="21" xfId="5" applyFont="1" applyFill="1" applyBorder="1" applyAlignment="1">
      <alignment horizontal="center" vertical="center" wrapText="1"/>
    </xf>
    <xf numFmtId="0" fontId="28" fillId="0" borderId="22" xfId="5" applyFont="1" applyFill="1" applyBorder="1" applyAlignment="1">
      <alignment horizontal="center" vertical="center" wrapText="1"/>
    </xf>
    <xf numFmtId="0" fontId="27" fillId="0" borderId="22" xfId="5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32" fillId="12" borderId="19" xfId="0" applyFont="1" applyFill="1" applyBorder="1" applyAlignment="1">
      <alignment horizontal="left" vertical="justify" wrapText="1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7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lef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justify" wrapText="1"/>
    </xf>
    <xf numFmtId="0" fontId="19" fillId="13" borderId="19" xfId="0" applyFont="1" applyFill="1" applyBorder="1" applyAlignment="1">
      <alignment horizontal="center" vertical="justify" wrapText="1"/>
    </xf>
    <xf numFmtId="0" fontId="19" fillId="0" borderId="19" xfId="0" applyFont="1" applyBorder="1" applyAlignment="1">
      <alignment horizontal="center" vertical="justify" wrapText="1"/>
    </xf>
    <xf numFmtId="0" fontId="12" fillId="13" borderId="19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2" fillId="12" borderId="19" xfId="0" applyFont="1" applyFill="1" applyBorder="1" applyAlignment="1">
      <alignment horizontal="left" vertical="justify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5" borderId="19" xfId="0" applyFont="1" applyFill="1" applyBorder="1" applyAlignment="1">
      <alignment vertical="center" wrapText="1"/>
    </xf>
    <xf numFmtId="0" fontId="19" fillId="0" borderId="25" xfId="0" applyFont="1" applyBorder="1" applyAlignment="1">
      <alignment horizontal="left"/>
    </xf>
    <xf numFmtId="0" fontId="30" fillId="11" borderId="23" xfId="0" applyFont="1" applyFill="1" applyBorder="1" applyAlignment="1">
      <alignment horizontal="center" vertical="center" wrapText="1"/>
    </xf>
    <xf numFmtId="0" fontId="31" fillId="11" borderId="24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vertical="center" wrapText="1"/>
    </xf>
    <xf numFmtId="0" fontId="33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tb-spo.firpo.ru/inspector/infrastructure-sheet/606" TargetMode="External"/><Relationship Id="rId2" Type="http://schemas.openxmlformats.org/officeDocument/2006/relationships/hyperlink" Target="https://mtb-spo.firpo.ru/inspector/infrastructure-sheet/606" TargetMode="External"/><Relationship Id="rId1" Type="http://schemas.openxmlformats.org/officeDocument/2006/relationships/hyperlink" Target="https://mtb-spo.firpo.ru/inspector/infrastructure-sheet/588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53" t="s">
        <v>217</v>
      </c>
      <c r="B1" s="153"/>
      <c r="C1" s="153"/>
      <c r="D1" s="153"/>
      <c r="E1" s="153"/>
      <c r="F1" s="153"/>
      <c r="G1" s="153"/>
    </row>
    <row r="2" spans="1:7" ht="21" x14ac:dyDescent="0.3">
      <c r="A2" s="21" t="s">
        <v>45</v>
      </c>
      <c r="B2" s="20" t="s">
        <v>46</v>
      </c>
      <c r="C2" s="114" t="s">
        <v>87</v>
      </c>
      <c r="D2" s="114"/>
      <c r="E2" s="114"/>
      <c r="F2" s="114"/>
      <c r="G2" s="114"/>
    </row>
    <row r="3" spans="1:7" ht="18" x14ac:dyDescent="0.35">
      <c r="A3" s="115" t="s">
        <v>47</v>
      </c>
      <c r="B3" s="116"/>
      <c r="C3" s="117">
        <f>D19</f>
        <v>12</v>
      </c>
      <c r="D3" s="117"/>
      <c r="E3" s="117"/>
      <c r="F3" s="117"/>
      <c r="G3" s="117"/>
    </row>
    <row r="4" spans="1:7" ht="202.2" customHeight="1" x14ac:dyDescent="0.3">
      <c r="A4" s="118" t="s">
        <v>48</v>
      </c>
      <c r="B4" s="119"/>
      <c r="C4" s="120" t="s">
        <v>94</v>
      </c>
      <c r="D4" s="120"/>
      <c r="E4" s="120"/>
      <c r="F4" s="120"/>
      <c r="G4" s="120"/>
    </row>
    <row r="5" spans="1:7" ht="14.4" x14ac:dyDescent="0.3">
      <c r="A5" s="112" t="s">
        <v>12</v>
      </c>
      <c r="B5" s="113"/>
      <c r="C5" s="113"/>
      <c r="D5" s="113"/>
      <c r="E5" s="113"/>
      <c r="F5" s="113"/>
      <c r="G5" s="113"/>
    </row>
    <row r="6" spans="1:7" ht="14.4" x14ac:dyDescent="0.3">
      <c r="A6" s="110" t="s">
        <v>49</v>
      </c>
      <c r="B6" s="111"/>
      <c r="C6" s="111"/>
      <c r="D6" s="111"/>
      <c r="E6" s="111"/>
      <c r="F6" s="111"/>
      <c r="G6" s="111"/>
    </row>
    <row r="7" spans="1:7" ht="14.4" x14ac:dyDescent="0.3">
      <c r="A7" s="110" t="s">
        <v>50</v>
      </c>
      <c r="B7" s="111"/>
      <c r="C7" s="111"/>
      <c r="D7" s="111"/>
      <c r="E7" s="111"/>
      <c r="F7" s="111"/>
      <c r="G7" s="111"/>
    </row>
    <row r="8" spans="1:7" ht="14.4" x14ac:dyDescent="0.3">
      <c r="A8" s="110" t="s">
        <v>51</v>
      </c>
      <c r="B8" s="111"/>
      <c r="C8" s="111"/>
      <c r="D8" s="111"/>
      <c r="E8" s="111"/>
      <c r="F8" s="111"/>
      <c r="G8" s="111"/>
    </row>
    <row r="9" spans="1:7" ht="14.4" x14ac:dyDescent="0.3">
      <c r="A9" s="110" t="s">
        <v>52</v>
      </c>
      <c r="B9" s="111"/>
      <c r="C9" s="111"/>
      <c r="D9" s="111"/>
      <c r="E9" s="111"/>
      <c r="F9" s="111"/>
      <c r="G9" s="111"/>
    </row>
    <row r="10" spans="1:7" ht="14.4" x14ac:dyDescent="0.3">
      <c r="A10" s="110" t="s">
        <v>53</v>
      </c>
      <c r="B10" s="111"/>
      <c r="C10" s="111"/>
      <c r="D10" s="111"/>
      <c r="E10" s="111"/>
      <c r="F10" s="111"/>
      <c r="G10" s="111"/>
    </row>
    <row r="11" spans="1:7" ht="14.4" x14ac:dyDescent="0.3">
      <c r="A11" s="110" t="s">
        <v>54</v>
      </c>
      <c r="B11" s="111"/>
      <c r="C11" s="111"/>
      <c r="D11" s="111"/>
      <c r="E11" s="111"/>
      <c r="F11" s="111"/>
      <c r="G11" s="111"/>
    </row>
    <row r="12" spans="1:7" ht="14.4" x14ac:dyDescent="0.3">
      <c r="A12" s="110" t="s">
        <v>55</v>
      </c>
      <c r="B12" s="111"/>
      <c r="C12" s="111"/>
      <c r="D12" s="111"/>
      <c r="E12" s="111"/>
      <c r="F12" s="111"/>
      <c r="G12" s="111"/>
    </row>
    <row r="13" spans="1:7" ht="14.4" x14ac:dyDescent="0.3">
      <c r="A13" s="125" t="s">
        <v>18</v>
      </c>
      <c r="B13" s="126"/>
      <c r="C13" s="126"/>
      <c r="D13" s="126"/>
      <c r="E13" s="126"/>
      <c r="F13" s="126"/>
      <c r="G13" s="126"/>
    </row>
    <row r="14" spans="1:7" ht="17.399999999999999" x14ac:dyDescent="0.3">
      <c r="A14" s="127" t="s">
        <v>11</v>
      </c>
      <c r="B14" s="128"/>
      <c r="C14" s="128"/>
      <c r="D14" s="128"/>
      <c r="E14" s="124"/>
      <c r="F14" s="124"/>
      <c r="G14" s="128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7">
        <v>1</v>
      </c>
      <c r="B16" s="10" t="s">
        <v>40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32" t="s">
        <v>75</v>
      </c>
      <c r="B18" s="133"/>
      <c r="C18" s="133"/>
      <c r="D18" s="134">
        <v>1</v>
      </c>
      <c r="E18" s="134"/>
      <c r="F18" s="134"/>
      <c r="G18" s="134"/>
    </row>
    <row r="19" spans="1:7" x14ac:dyDescent="0.3">
      <c r="A19" s="129" t="s">
        <v>16</v>
      </c>
      <c r="B19" s="130"/>
      <c r="C19" s="130"/>
      <c r="D19" s="131">
        <v>12</v>
      </c>
      <c r="E19" s="131"/>
      <c r="F19" s="131"/>
      <c r="G19" s="131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57</v>
      </c>
      <c r="F20" s="27" t="s">
        <v>58</v>
      </c>
      <c r="G20" s="27" t="s">
        <v>56</v>
      </c>
    </row>
    <row r="21" spans="1:7" s="29" customFormat="1" ht="93.6" x14ac:dyDescent="0.3">
      <c r="A21" s="51">
        <v>1</v>
      </c>
      <c r="B21" s="10" t="s">
        <v>42</v>
      </c>
      <c r="C21" s="22" t="s">
        <v>71</v>
      </c>
      <c r="D21" s="14" t="s">
        <v>5</v>
      </c>
      <c r="E21" s="32">
        <v>1</v>
      </c>
      <c r="F21" s="32" t="s">
        <v>59</v>
      </c>
      <c r="G21" s="32">
        <f>$D$19*E21/IF(F21="на 1 р.м.",1,IF(F21="на 2 р.м.",2,#VALUE!))</f>
        <v>12</v>
      </c>
    </row>
    <row r="22" spans="1:7" s="29" customFormat="1" ht="46.8" x14ac:dyDescent="0.3">
      <c r="A22" s="51">
        <v>2</v>
      </c>
      <c r="B22" s="93" t="s">
        <v>213</v>
      </c>
      <c r="C22" s="8" t="s">
        <v>74</v>
      </c>
      <c r="D22" s="14" t="s">
        <v>17</v>
      </c>
      <c r="E22" s="32">
        <v>1</v>
      </c>
      <c r="F22" s="32" t="s">
        <v>59</v>
      </c>
      <c r="G22" s="32">
        <f>$D$19*E22/IF(F22="на 1 р.м.",1,IF(F22="на 2 р.м.",2,#VALUE!))</f>
        <v>12</v>
      </c>
    </row>
    <row r="23" spans="1:7" s="29" customFormat="1" ht="31.2" x14ac:dyDescent="0.3">
      <c r="A23" s="52">
        <v>3</v>
      </c>
      <c r="B23" s="61" t="s">
        <v>60</v>
      </c>
      <c r="C23" s="13" t="s">
        <v>15</v>
      </c>
      <c r="D23" s="14" t="s">
        <v>6</v>
      </c>
      <c r="E23" s="32">
        <v>1</v>
      </c>
      <c r="F23" s="32" t="s">
        <v>59</v>
      </c>
      <c r="G23" s="32">
        <f>$D$19*E23/IF(F23="на 1 р.м.",1,IF(F23="на 2 р.м.",2,#VALUE!))</f>
        <v>12</v>
      </c>
    </row>
    <row r="24" spans="1:7" s="29" customFormat="1" ht="31.2" x14ac:dyDescent="0.3">
      <c r="A24" s="51">
        <v>4</v>
      </c>
      <c r="B24" s="66" t="s">
        <v>61</v>
      </c>
      <c r="C24" s="13" t="s">
        <v>15</v>
      </c>
      <c r="D24" s="14" t="s">
        <v>6</v>
      </c>
      <c r="E24" s="32">
        <v>1</v>
      </c>
      <c r="F24" s="32" t="s">
        <v>59</v>
      </c>
      <c r="G24" s="32">
        <f>$D$19*E24/IF(F24="на 1 р.м.",1,IF(F24="на 2 р.м.",2,#VALUE!))</f>
        <v>12</v>
      </c>
    </row>
    <row r="25" spans="1:7" ht="17.399999999999999" x14ac:dyDescent="0.3">
      <c r="A25" s="121" t="s">
        <v>14</v>
      </c>
      <c r="B25" s="122"/>
      <c r="C25" s="122"/>
      <c r="D25" s="122"/>
      <c r="E25" s="123"/>
      <c r="F25" s="123"/>
      <c r="G25" s="122"/>
    </row>
    <row r="26" spans="1:7" s="29" customFormat="1" ht="46.8" x14ac:dyDescent="0.3">
      <c r="A26" s="27" t="s">
        <v>0</v>
      </c>
      <c r="B26" s="27" t="s">
        <v>1</v>
      </c>
      <c r="C26" s="25" t="s">
        <v>9</v>
      </c>
      <c r="D26" s="25" t="s">
        <v>2</v>
      </c>
      <c r="E26" s="34"/>
      <c r="F26" s="35"/>
      <c r="G26" s="30" t="s">
        <v>56</v>
      </c>
    </row>
    <row r="27" spans="1:7" s="29" customFormat="1" ht="31.2" x14ac:dyDescent="0.3">
      <c r="A27" s="54">
        <v>1</v>
      </c>
      <c r="B27" s="10" t="s">
        <v>42</v>
      </c>
      <c r="C27" s="8" t="s">
        <v>15</v>
      </c>
      <c r="D27" s="18" t="s">
        <v>5</v>
      </c>
      <c r="E27" s="38"/>
      <c r="F27" s="39"/>
      <c r="G27" s="19">
        <v>1</v>
      </c>
    </row>
    <row r="28" spans="1:7" s="29" customFormat="1" ht="31.2" x14ac:dyDescent="0.3">
      <c r="A28" s="54">
        <v>2</v>
      </c>
      <c r="B28" s="7" t="s">
        <v>41</v>
      </c>
      <c r="C28" s="8" t="s">
        <v>15</v>
      </c>
      <c r="D28" s="18" t="s">
        <v>6</v>
      </c>
      <c r="E28" s="38"/>
      <c r="F28" s="39"/>
      <c r="G28" s="19">
        <v>1</v>
      </c>
    </row>
    <row r="29" spans="1:7" s="29" customFormat="1" ht="31.2" x14ac:dyDescent="0.3">
      <c r="A29" s="54">
        <v>3</v>
      </c>
      <c r="B29" s="7" t="s">
        <v>23</v>
      </c>
      <c r="C29" s="8" t="s">
        <v>15</v>
      </c>
      <c r="D29" s="18" t="s">
        <v>6</v>
      </c>
      <c r="E29" s="40"/>
      <c r="F29" s="41"/>
      <c r="G29" s="19">
        <v>1</v>
      </c>
    </row>
    <row r="30" spans="1:7" ht="17.399999999999999" x14ac:dyDescent="0.3">
      <c r="A30" s="121" t="s">
        <v>13</v>
      </c>
      <c r="B30" s="122"/>
      <c r="C30" s="122"/>
      <c r="D30" s="122"/>
      <c r="E30" s="124"/>
      <c r="F30" s="124"/>
      <c r="G30" s="122"/>
    </row>
    <row r="31" spans="1:7" s="29" customFormat="1" ht="46.8" x14ac:dyDescent="0.3">
      <c r="A31" s="27" t="s">
        <v>0</v>
      </c>
      <c r="B31" s="27" t="s">
        <v>1</v>
      </c>
      <c r="C31" s="25" t="s">
        <v>9</v>
      </c>
      <c r="D31" s="25" t="s">
        <v>2</v>
      </c>
      <c r="E31" s="34"/>
      <c r="F31" s="35"/>
      <c r="G31" s="30" t="s">
        <v>56</v>
      </c>
    </row>
    <row r="32" spans="1:7" s="29" customFormat="1" ht="31.2" x14ac:dyDescent="0.3">
      <c r="A32" s="54">
        <v>1</v>
      </c>
      <c r="B32" s="10" t="s">
        <v>19</v>
      </c>
      <c r="C32" s="22" t="s">
        <v>15</v>
      </c>
      <c r="D32" s="28" t="s">
        <v>8</v>
      </c>
      <c r="E32" s="36"/>
      <c r="F32" s="37"/>
      <c r="G32" s="33">
        <v>1</v>
      </c>
    </row>
    <row r="33" spans="1:7" s="29" customFormat="1" ht="31.2" x14ac:dyDescent="0.3">
      <c r="A33" s="54">
        <v>2</v>
      </c>
      <c r="B33" s="7" t="s">
        <v>22</v>
      </c>
      <c r="C33" s="22" t="s">
        <v>15</v>
      </c>
      <c r="D33" s="28" t="s">
        <v>8</v>
      </c>
      <c r="E33" s="36"/>
      <c r="F33" s="37"/>
      <c r="G33" s="33">
        <v>1</v>
      </c>
    </row>
    <row r="34" spans="1:7" s="29" customFormat="1" ht="31.2" x14ac:dyDescent="0.3">
      <c r="A34" s="54">
        <v>3</v>
      </c>
      <c r="B34" s="23" t="s">
        <v>35</v>
      </c>
      <c r="C34" s="22" t="s">
        <v>15</v>
      </c>
      <c r="D34" s="18" t="s">
        <v>31</v>
      </c>
      <c r="E34" s="36"/>
      <c r="F34" s="37"/>
      <c r="G34" s="19">
        <f>$C$3</f>
        <v>12</v>
      </c>
    </row>
    <row r="35" spans="1:7" s="29" customFormat="1" ht="31.2" x14ac:dyDescent="0.3">
      <c r="A35" s="54">
        <v>4</v>
      </c>
      <c r="B35" s="10" t="s">
        <v>20</v>
      </c>
      <c r="C35" s="22" t="s">
        <v>15</v>
      </c>
      <c r="D35" s="28" t="s">
        <v>8</v>
      </c>
      <c r="E35" s="42"/>
      <c r="F35" s="43"/>
      <c r="G35" s="33">
        <v>1</v>
      </c>
    </row>
    <row r="36" spans="1:7" s="29" customFormat="1" ht="31.2" x14ac:dyDescent="0.3">
      <c r="A36" s="54">
        <v>5</v>
      </c>
      <c r="B36" s="24" t="s">
        <v>39</v>
      </c>
      <c r="C36" s="22" t="s">
        <v>15</v>
      </c>
      <c r="D36" s="18" t="s">
        <v>31</v>
      </c>
      <c r="E36" s="42"/>
      <c r="F36" s="43"/>
      <c r="G36" s="19">
        <f>$C$3</f>
        <v>12</v>
      </c>
    </row>
    <row r="37" spans="1:7" s="29" customFormat="1" ht="31.2" x14ac:dyDescent="0.3">
      <c r="A37" s="54">
        <v>6</v>
      </c>
      <c r="B37" s="7" t="s">
        <v>21</v>
      </c>
      <c r="C37" s="22" t="s">
        <v>15</v>
      </c>
      <c r="D37" s="28" t="s">
        <v>8</v>
      </c>
      <c r="E37" s="44"/>
      <c r="F37" s="45"/>
      <c r="G37" s="33">
        <v>1</v>
      </c>
    </row>
  </sheetData>
  <sortState xmlns:xlrd2="http://schemas.microsoft.com/office/spreadsheetml/2017/richdata2" ref="B32:G37">
    <sortCondition ref="B32:B37"/>
  </sortState>
  <mergeCells count="22">
    <mergeCell ref="A1:G1"/>
    <mergeCell ref="A25:G25"/>
    <mergeCell ref="A30:G30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7">
    <cfRule type="cellIs" dxfId="147" priority="39" operator="equal">
      <formula>"Аппаратный тренажер "</formula>
    </cfRule>
  </conditionalFormatting>
  <conditionalFormatting sqref="D16:D17">
    <cfRule type="cellIs" dxfId="146" priority="15" operator="equal">
      <formula>"Техника безопасности"</formula>
    </cfRule>
    <cfRule type="cellIs" dxfId="145" priority="16" operator="equal">
      <formula>"Охрана труда"</formula>
    </cfRule>
    <cfRule type="endsWith" dxfId="144" priority="17" operator="endsWith" text="Оборудование">
      <formula>RIGHT(D16,LEN("Оборудование"))="Оборудование"</formula>
    </cfRule>
    <cfRule type="containsText" dxfId="143" priority="18" operator="containsText" text="Программное обеспечение">
      <formula>NOT(ISERROR(SEARCH("Программное обеспечение",D16)))</formula>
    </cfRule>
    <cfRule type="endsWith" dxfId="142" priority="19" operator="endsWith" text="Оборудование IT">
      <formula>RIGHT(D16,LEN("Оборудование IT"))="Оборудование IT"</formula>
    </cfRule>
    <cfRule type="containsText" dxfId="141" priority="20" operator="containsText" text="Мебель">
      <formula>NOT(ISERROR(SEARCH("Мебель",D16)))</formula>
    </cfRule>
  </conditionalFormatting>
  <conditionalFormatting sqref="D21:D24">
    <cfRule type="endsWith" dxfId="140" priority="1" operator="endsWith" text="Оборудование">
      <formula>RIGHT(D21,LEN("Оборудование"))="Оборудование"</formula>
    </cfRule>
    <cfRule type="containsText" dxfId="139" priority="2" operator="containsText" text="Программное обеспечение">
      <formula>NOT(ISERROR(SEARCH("Программное обеспечение",D21)))</formula>
    </cfRule>
    <cfRule type="endsWith" dxfId="138" priority="3" operator="endsWith" text="Оборудование IT">
      <formula>RIGHT(D21,LEN("Оборудование IT"))="Оборудование IT"</formula>
    </cfRule>
    <cfRule type="containsText" dxfId="137" priority="4" operator="containsText" text="Мебель">
      <formula>NOT(ISERROR(SEARCH("Мебель",D21)))</formula>
    </cfRule>
  </conditionalFormatting>
  <conditionalFormatting sqref="D27:D29">
    <cfRule type="cellIs" dxfId="136" priority="27" operator="equal">
      <formula>"Техника безопасности"</formula>
    </cfRule>
    <cfRule type="cellIs" dxfId="135" priority="28" operator="equal">
      <formula>"Охрана труда"</formula>
    </cfRule>
    <cfRule type="endsWith" dxfId="134" priority="29" operator="endsWith" text="Оборудование">
      <formula>RIGHT(D27,LEN("Оборудование"))="Оборудование"</formula>
    </cfRule>
    <cfRule type="containsText" dxfId="133" priority="30" operator="containsText" text="Программное обеспечение">
      <formula>NOT(ISERROR(SEARCH("Программное обеспечение",D27)))</formula>
    </cfRule>
    <cfRule type="endsWith" dxfId="132" priority="31" operator="endsWith" text="Оборудование IT">
      <formula>RIGHT(D27,LEN("Оборудование IT"))="Оборудование IT"</formula>
    </cfRule>
    <cfRule type="containsText" dxfId="131" priority="32" operator="containsText" text="Мебель">
      <formula>NOT(ISERROR(SEARCH("Мебель",D27)))</formula>
    </cfRule>
  </conditionalFormatting>
  <conditionalFormatting sqref="D32:D37">
    <cfRule type="cellIs" dxfId="130" priority="33" operator="equal">
      <formula>"Техника безопасности"</formula>
    </cfRule>
    <cfRule type="cellIs" dxfId="129" priority="34" operator="equal">
      <formula>"Охрана труда"</formula>
    </cfRule>
    <cfRule type="endsWith" dxfId="128" priority="35" operator="endsWith" text="Оборудование">
      <formula>RIGHT(D32,LEN("Оборудование"))="Оборудование"</formula>
    </cfRule>
    <cfRule type="containsText" dxfId="127" priority="36" operator="containsText" text="Программное обеспечение">
      <formula>NOT(ISERROR(SEARCH("Программное обеспечение",D32)))</formula>
    </cfRule>
    <cfRule type="endsWith" dxfId="126" priority="37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125" priority="38" operator="containsText" text="Мебель">
      <formula>NOT(ISERROR(SEARCH("Мебель",D36)))</formula>
    </cfRule>
  </conditionalFormatting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D21:D25 D27:D30 D3 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35" t="s">
        <v>6</v>
      </c>
      <c r="B2" s="135"/>
      <c r="C2" s="135"/>
      <c r="D2" s="135"/>
      <c r="E2" s="135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70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38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79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80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64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63</v>
      </c>
      <c r="C11" s="22" t="s">
        <v>15</v>
      </c>
      <c r="D11" s="9" t="s">
        <v>6</v>
      </c>
      <c r="E11" s="60">
        <v>1</v>
      </c>
    </row>
    <row r="12" spans="1:5" ht="21" x14ac:dyDescent="0.3">
      <c r="A12" s="135" t="s">
        <v>5</v>
      </c>
      <c r="B12" s="135"/>
      <c r="C12" s="135"/>
      <c r="D12" s="135"/>
      <c r="E12" s="135"/>
    </row>
    <row r="13" spans="1:5" s="29" customFormat="1" ht="31.2" x14ac:dyDescent="0.3">
      <c r="A13" s="52">
        <v>1</v>
      </c>
      <c r="B13" s="105" t="s">
        <v>212</v>
      </c>
      <c r="C13" s="53" t="s">
        <v>15</v>
      </c>
      <c r="D13" s="9" t="s">
        <v>5</v>
      </c>
      <c r="E13" s="62">
        <v>1</v>
      </c>
    </row>
    <row r="14" spans="1:5" s="29" customFormat="1" ht="31.2" x14ac:dyDescent="0.3">
      <c r="A14" s="52">
        <v>2</v>
      </c>
      <c r="B14" s="105" t="s">
        <v>144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3</v>
      </c>
      <c r="B15" s="61" t="s">
        <v>25</v>
      </c>
      <c r="C15" s="5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4</v>
      </c>
      <c r="B16" s="12" t="s">
        <v>24</v>
      </c>
      <c r="C16" s="53" t="s">
        <v>15</v>
      </c>
      <c r="D16" s="9" t="s">
        <v>5</v>
      </c>
      <c r="E16" s="62">
        <v>1</v>
      </c>
    </row>
    <row r="17" spans="1:5" s="29" customFormat="1" ht="31.2" x14ac:dyDescent="0.3">
      <c r="A17" s="52">
        <v>5</v>
      </c>
      <c r="B17" s="12" t="s">
        <v>42</v>
      </c>
      <c r="C17" s="13" t="s">
        <v>15</v>
      </c>
      <c r="D17" s="9" t="s">
        <v>5</v>
      </c>
      <c r="E17" s="62">
        <v>1</v>
      </c>
    </row>
    <row r="18" spans="1:5" s="29" customFormat="1" ht="31.2" x14ac:dyDescent="0.3">
      <c r="A18" s="52">
        <v>6</v>
      </c>
      <c r="B18" s="7" t="s">
        <v>27</v>
      </c>
      <c r="C18" s="22" t="s">
        <v>15</v>
      </c>
      <c r="D18" s="9" t="s">
        <v>5</v>
      </c>
      <c r="E18" s="62">
        <v>1</v>
      </c>
    </row>
    <row r="19" spans="1:5" s="29" customFormat="1" ht="31.2" x14ac:dyDescent="0.3">
      <c r="A19" s="52">
        <v>7</v>
      </c>
      <c r="B19" s="10" t="s">
        <v>28</v>
      </c>
      <c r="C19" s="22" t="s">
        <v>15</v>
      </c>
      <c r="D19" s="9" t="s">
        <v>5</v>
      </c>
      <c r="E19" s="62">
        <v>1</v>
      </c>
    </row>
    <row r="20" spans="1:5" s="29" customFormat="1" ht="31.2" x14ac:dyDescent="0.3">
      <c r="A20" s="52">
        <v>8</v>
      </c>
      <c r="B20" s="7" t="s">
        <v>26</v>
      </c>
      <c r="C20" s="53" t="s">
        <v>15</v>
      </c>
      <c r="D20" s="9" t="s">
        <v>5</v>
      </c>
      <c r="E20" s="62">
        <v>1</v>
      </c>
    </row>
    <row r="21" spans="1:5" s="29" customFormat="1" ht="31.2" x14ac:dyDescent="0.3">
      <c r="A21" s="52">
        <v>9</v>
      </c>
      <c r="B21" s="105" t="s">
        <v>120</v>
      </c>
      <c r="C21" s="53" t="s">
        <v>15</v>
      </c>
      <c r="D21" s="9" t="s">
        <v>5</v>
      </c>
      <c r="E21" s="108">
        <v>1</v>
      </c>
    </row>
    <row r="22" spans="1:5" ht="31.2" x14ac:dyDescent="0.3">
      <c r="A22" s="52">
        <v>10</v>
      </c>
      <c r="B22" s="107" t="s">
        <v>44</v>
      </c>
      <c r="C22" s="22" t="s">
        <v>15</v>
      </c>
      <c r="D22" s="9" t="s">
        <v>5</v>
      </c>
      <c r="E22" s="62">
        <v>1</v>
      </c>
    </row>
    <row r="23" spans="1:5" ht="62.4" x14ac:dyDescent="0.3">
      <c r="A23" s="52">
        <v>11</v>
      </c>
      <c r="B23" s="106" t="s">
        <v>62</v>
      </c>
      <c r="C23" s="22" t="s">
        <v>72</v>
      </c>
      <c r="D23" s="9" t="s">
        <v>5</v>
      </c>
      <c r="E23" s="109">
        <v>1</v>
      </c>
    </row>
    <row r="24" spans="1:5" ht="31.2" x14ac:dyDescent="0.3">
      <c r="A24" s="52">
        <v>12</v>
      </c>
      <c r="B24" s="93" t="s">
        <v>192</v>
      </c>
      <c r="C24" s="22" t="s">
        <v>15</v>
      </c>
      <c r="D24" s="9" t="s">
        <v>5</v>
      </c>
      <c r="E24" s="62">
        <v>1</v>
      </c>
    </row>
    <row r="25" spans="1:5" ht="31.2" x14ac:dyDescent="0.3">
      <c r="A25" s="52">
        <v>13</v>
      </c>
      <c r="B25" s="107" t="s">
        <v>43</v>
      </c>
      <c r="C25" s="22" t="s">
        <v>15</v>
      </c>
      <c r="D25" s="9" t="s">
        <v>10</v>
      </c>
      <c r="E25" s="62">
        <v>1</v>
      </c>
    </row>
    <row r="26" spans="1:5" ht="21" x14ac:dyDescent="0.3">
      <c r="A26" s="136" t="s">
        <v>37</v>
      </c>
      <c r="B26" s="137"/>
      <c r="C26" s="137"/>
      <c r="D26" s="137"/>
      <c r="E26" s="138"/>
    </row>
    <row r="27" spans="1:5" s="29" customFormat="1" ht="31.2" x14ac:dyDescent="0.3">
      <c r="A27" s="51">
        <v>1</v>
      </c>
      <c r="B27" s="93" t="s">
        <v>214</v>
      </c>
      <c r="C27" s="53" t="s">
        <v>15</v>
      </c>
      <c r="D27" s="9" t="s">
        <v>17</v>
      </c>
      <c r="E27" s="62">
        <v>1</v>
      </c>
    </row>
    <row r="28" spans="1:5" s="29" customFormat="1" ht="31.2" x14ac:dyDescent="0.3">
      <c r="A28" s="51">
        <v>2</v>
      </c>
      <c r="B28" s="93" t="s">
        <v>215</v>
      </c>
      <c r="C28" s="53" t="s">
        <v>15</v>
      </c>
      <c r="D28" s="9" t="s">
        <v>17</v>
      </c>
      <c r="E28" s="62">
        <v>1</v>
      </c>
    </row>
    <row r="29" spans="1:5" ht="21" x14ac:dyDescent="0.3">
      <c r="A29" s="136" t="s">
        <v>10</v>
      </c>
      <c r="B29" s="137"/>
      <c r="C29" s="137"/>
      <c r="D29" s="137"/>
      <c r="E29" s="138"/>
    </row>
    <row r="30" spans="1:5" s="29" customFormat="1" ht="31.2" x14ac:dyDescent="0.3">
      <c r="A30" s="63">
        <v>1</v>
      </c>
      <c r="B30" s="93" t="s">
        <v>118</v>
      </c>
      <c r="C30" s="53" t="s">
        <v>15</v>
      </c>
      <c r="D30" s="9" t="s">
        <v>10</v>
      </c>
      <c r="E30" s="62">
        <v>1</v>
      </c>
    </row>
    <row r="31" spans="1:5" s="29" customFormat="1" ht="31.2" x14ac:dyDescent="0.3">
      <c r="A31" s="63">
        <v>2</v>
      </c>
      <c r="B31" s="64" t="s">
        <v>216</v>
      </c>
      <c r="C31" s="53" t="s">
        <v>15</v>
      </c>
      <c r="D31" s="9" t="s">
        <v>10</v>
      </c>
      <c r="E31" s="62">
        <v>1</v>
      </c>
    </row>
  </sheetData>
  <sortState xmlns:xlrd2="http://schemas.microsoft.com/office/spreadsheetml/2017/richdata2" ref="B13:E25">
    <sortCondition ref="B13:B25"/>
  </sortState>
  <mergeCells count="4">
    <mergeCell ref="A2:E2"/>
    <mergeCell ref="A12:E12"/>
    <mergeCell ref="A26:E26"/>
    <mergeCell ref="A29:E29"/>
  </mergeCells>
  <conditionalFormatting sqref="D1:D2">
    <cfRule type="endsWith" dxfId="124" priority="72" operator="endsWith" text="Оборудование">
      <formula>RIGHT(D1,LEN("Оборудование"))="Оборудование"</formula>
    </cfRule>
    <cfRule type="containsText" dxfId="123" priority="73" operator="containsText" text="Программное обеспечение">
      <formula>NOT(ISERROR(SEARCH("Программное обеспечение",D1)))</formula>
    </cfRule>
    <cfRule type="endsWith" dxfId="122" priority="74" operator="endsWith" text="Оборудование IT">
      <formula>RIGHT(D1,LEN("Оборудование IT"))="Оборудование IT"</formula>
    </cfRule>
    <cfRule type="containsText" dxfId="121" priority="75" operator="containsText" text="Мебель">
      <formula>NOT(ISERROR(SEARCH("Мебель",D1)))</formula>
    </cfRule>
  </conditionalFormatting>
  <conditionalFormatting sqref="D3:D9">
    <cfRule type="expression" dxfId="120" priority="28">
      <formula>EXACT("Учебные пособия",D3)</formula>
    </cfRule>
    <cfRule type="expression" dxfId="119" priority="29">
      <formula>EXACT("Техника безопасности",D3)</formula>
    </cfRule>
    <cfRule type="expression" dxfId="118" priority="30">
      <formula>EXACT("Охрана труда",D3)</formula>
    </cfRule>
    <cfRule type="expression" dxfId="117" priority="31">
      <formula>EXACT("Программное обеспечение",D3)</formula>
    </cfRule>
    <cfRule type="expression" dxfId="116" priority="32">
      <formula>EXACT("Оборудование IT",D3)</formula>
    </cfRule>
    <cfRule type="expression" dxfId="115" priority="33">
      <formula>EXACT("Мебель",D3)</formula>
    </cfRule>
    <cfRule type="expression" dxfId="114" priority="34">
      <formula>EXACT("Оборудование",D3)</formula>
    </cfRule>
  </conditionalFormatting>
  <conditionalFormatting sqref="D10:D11">
    <cfRule type="cellIs" dxfId="113" priority="22" operator="equal">
      <formula>"Техника безопасности"</formula>
    </cfRule>
    <cfRule type="cellIs" dxfId="112" priority="23" operator="equal">
      <formula>"Охрана труда"</formula>
    </cfRule>
  </conditionalFormatting>
  <conditionalFormatting sqref="D10:D12">
    <cfRule type="endsWith" dxfId="111" priority="24" operator="endsWith" text="Оборудование">
      <formula>RIGHT(D10,LEN("Оборудование"))="Оборудование"</formula>
    </cfRule>
    <cfRule type="containsText" dxfId="110" priority="25" operator="containsText" text="Программное обеспечение">
      <formula>NOT(ISERROR(SEARCH("Программное обеспечение",D10)))</formula>
    </cfRule>
    <cfRule type="endsWith" dxfId="109" priority="26" operator="endsWith" text="Оборудование IT">
      <formula>RIGHT(D10,LEN("Оборудование IT"))="Оборудование IT"</formula>
    </cfRule>
    <cfRule type="containsText" dxfId="108" priority="27" operator="containsText" text="Мебель">
      <formula>NOT(ISERROR(SEARCH("Мебель",D10)))</formula>
    </cfRule>
  </conditionalFormatting>
  <conditionalFormatting sqref="D13:D25">
    <cfRule type="expression" dxfId="107" priority="42">
      <formula>EXACT("Учебные пособия",D13)</formula>
    </cfRule>
    <cfRule type="expression" dxfId="106" priority="43">
      <formula>EXACT("Техника безопасности",D13)</formula>
    </cfRule>
    <cfRule type="expression" dxfId="105" priority="44">
      <formula>EXACT("Охрана труда",D13)</formula>
    </cfRule>
    <cfRule type="expression" dxfId="104" priority="45">
      <formula>EXACT("Программное обеспечение",D13)</formula>
    </cfRule>
    <cfRule type="expression" dxfId="103" priority="46">
      <formula>EXACT("Оборудование IT",D13)</formula>
    </cfRule>
    <cfRule type="expression" dxfId="102" priority="47">
      <formula>EXACT("Мебель",D13)</formula>
    </cfRule>
    <cfRule type="expression" dxfId="101" priority="48">
      <formula>EXACT("Оборудование",D13)</formula>
    </cfRule>
  </conditionalFormatting>
  <conditionalFormatting sqref="D26 D29">
    <cfRule type="containsText" dxfId="100" priority="148" operator="containsText" text="Программное обеспечение">
      <formula>NOT(ISERROR(SEARCH("Программное обеспечение",D26)))</formula>
    </cfRule>
    <cfRule type="endsWith" dxfId="99" priority="149" operator="endsWith" text="Оборудование IT">
      <formula>RIGHT(D26,LEN("Оборудование IT"))="Оборудование IT"</formula>
    </cfRule>
  </conditionalFormatting>
  <conditionalFormatting sqref="D26">
    <cfRule type="containsText" dxfId="98" priority="150" operator="containsText" text="Мебель">
      <formula>NOT(ISERROR(SEARCH("Мебель",D26)))</formula>
    </cfRule>
  </conditionalFormatting>
  <conditionalFormatting sqref="D27:D28">
    <cfRule type="expression" dxfId="97" priority="35">
      <formula>EXACT("Учебные пособия",D27)</formula>
    </cfRule>
    <cfRule type="expression" dxfId="96" priority="36">
      <formula>EXACT("Техника безопасности",D27)</formula>
    </cfRule>
    <cfRule type="expression" dxfId="95" priority="37">
      <formula>EXACT("Охрана труда",D27)</formula>
    </cfRule>
    <cfRule type="expression" dxfId="94" priority="38">
      <formula>EXACT("Программное обеспечение",D27)</formula>
    </cfRule>
    <cfRule type="expression" dxfId="93" priority="39">
      <formula>EXACT("Оборудование IT",D27)</formula>
    </cfRule>
    <cfRule type="expression" dxfId="92" priority="40">
      <formula>EXACT("Мебель",D27)</formula>
    </cfRule>
    <cfRule type="expression" dxfId="91" priority="41">
      <formula>EXACT("Оборудование",D27)</formula>
    </cfRule>
  </conditionalFormatting>
  <conditionalFormatting sqref="D29 D26">
    <cfRule type="endsWith" dxfId="90" priority="147" operator="endsWith" text="Оборудование">
      <formula>RIGHT(D26,LEN("Оборудование"))="Оборудование"</formula>
    </cfRule>
  </conditionalFormatting>
  <conditionalFormatting sqref="D29">
    <cfRule type="containsText" dxfId="89" priority="93" operator="containsText" text="Мебель">
      <formula>NOT(ISERROR(SEARCH("Мебель",D29)))</formula>
    </cfRule>
    <cfRule type="cellIs" dxfId="88" priority="94" operator="equal">
      <formula>"Техника безопасности"</formula>
    </cfRule>
    <cfRule type="cellIs" dxfId="87" priority="95" operator="equal">
      <formula>"Охрана труда"</formula>
    </cfRule>
    <cfRule type="endsWith" dxfId="86" priority="134" operator="endsWith" text="Оборудование">
      <formula>RIGHT(D29,LEN("Оборудование"))="Оборудование"</formula>
    </cfRule>
    <cfRule type="containsText" dxfId="85" priority="135" operator="containsText" text="Программное обеспечение">
      <formula>NOT(ISERROR(SEARCH("Программное обеспечение",D29)))</formula>
    </cfRule>
    <cfRule type="endsWith" dxfId="84" priority="136" operator="endsWith" text="Оборудование IT">
      <formula>RIGHT(D29,LEN("Оборудование IT"))="Оборудование IT"</formula>
    </cfRule>
    <cfRule type="containsText" dxfId="83" priority="137" operator="containsText" text="Мебель">
      <formula>NOT(ISERROR(SEARCH("Мебель",D29)))</formula>
    </cfRule>
  </conditionalFormatting>
  <conditionalFormatting sqref="D30:D31">
    <cfRule type="expression" dxfId="82" priority="49">
      <formula>EXACT("Учебные пособия",D30)</formula>
    </cfRule>
    <cfRule type="expression" dxfId="81" priority="50">
      <formula>EXACT("Техника безопасности",D30)</formula>
    </cfRule>
    <cfRule type="expression" dxfId="80" priority="51">
      <formula>EXACT("Охрана труда",D30)</formula>
    </cfRule>
    <cfRule type="expression" dxfId="79" priority="52">
      <formula>EXACT("Программное обеспечение",D30)</formula>
    </cfRule>
    <cfRule type="expression" dxfId="78" priority="53">
      <formula>EXACT("Оборудование IT",D30)</formula>
    </cfRule>
    <cfRule type="expression" dxfId="77" priority="54">
      <formula>EXACT("Мебель",D30)</formula>
    </cfRule>
    <cfRule type="expression" dxfId="76" priority="55">
      <formula>EXACT("Оборудование",D30)</formula>
    </cfRule>
  </conditionalFormatting>
  <conditionalFormatting sqref="D32:D9954">
    <cfRule type="endsWith" dxfId="75" priority="108" operator="endsWith" text="Оборудование">
      <formula>RIGHT(D32,LEN("Оборудование"))="Оборудование"</formula>
    </cfRule>
    <cfRule type="containsText" dxfId="74" priority="109" operator="containsText" text="Программное обеспечение">
      <formula>NOT(ISERROR(SEARCH("Программное обеспечение",D32)))</formula>
    </cfRule>
    <cfRule type="endsWith" dxfId="73" priority="110" operator="endsWith" text="Оборудование IT">
      <formula>RIGHT(D32,LEN("Оборудование IT"))="Оборудование IT"</formula>
    </cfRule>
    <cfRule type="containsText" dxfId="72" priority="111" operator="containsText" text="Мебель">
      <formula>NOT(ISERROR(SEARCH("Мебель",D32)))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3 B26 B29:B1048576" xr:uid="{B31479A3-79F2-4B88-872D-1D2E816BD980}"/>
    <dataValidation allowBlank="1" showErrorMessage="1" sqref="B10:C11 B30 B27:B28 B22:B25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D32:D1048576 D1:D2 D29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D27:D28 D3:D11 D30:D31 D13:D25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5" activePane="bottomLeft" state="frozen"/>
      <selection activeCell="B47" sqref="B47"/>
      <selection pane="bottomLeft" activeCell="B47" sqref="B47"/>
    </sheetView>
  </sheetViews>
  <sheetFormatPr defaultRowHeight="15.6" x14ac:dyDescent="0.3"/>
  <cols>
    <col min="1" max="1" width="32.6640625" style="101" customWidth="1"/>
    <col min="2" max="2" width="100.6640625" style="46" customWidth="1"/>
    <col min="3" max="3" width="25.6640625" style="103" bestFit="1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9" t="s">
        <v>1</v>
      </c>
      <c r="B1" s="102" t="s">
        <v>9</v>
      </c>
      <c r="C1" s="90" t="s">
        <v>2</v>
      </c>
      <c r="D1" s="91"/>
      <c r="E1" s="92"/>
      <c r="F1" s="89" t="s">
        <v>7</v>
      </c>
      <c r="G1" s="89" t="s">
        <v>32</v>
      </c>
      <c r="H1" s="89" t="s">
        <v>33</v>
      </c>
    </row>
    <row r="2" spans="1:8" ht="31.2" x14ac:dyDescent="0.3">
      <c r="A2" s="93" t="s">
        <v>173</v>
      </c>
      <c r="B2" s="94" t="s">
        <v>174</v>
      </c>
      <c r="C2" s="9" t="s">
        <v>6</v>
      </c>
      <c r="D2" s="95"/>
      <c r="E2" s="95"/>
      <c r="F2" s="95">
        <v>1</v>
      </c>
      <c r="G2" s="5">
        <f t="shared" ref="G2:G26" si="0">COUNTIF($A$2:$A$999,A2)</f>
        <v>1</v>
      </c>
      <c r="H2" s="5" t="s">
        <v>36</v>
      </c>
    </row>
    <row r="3" spans="1:8" ht="31.2" x14ac:dyDescent="0.3">
      <c r="A3" s="93" t="s">
        <v>169</v>
      </c>
      <c r="B3" s="94" t="s">
        <v>170</v>
      </c>
      <c r="C3" s="9" t="s">
        <v>5</v>
      </c>
      <c r="D3" s="95"/>
      <c r="E3" s="95"/>
      <c r="F3" s="95">
        <v>1</v>
      </c>
      <c r="G3" s="5">
        <f t="shared" si="0"/>
        <v>2</v>
      </c>
      <c r="H3" s="5" t="s">
        <v>36</v>
      </c>
    </row>
    <row r="4" spans="1:8" ht="31.2" x14ac:dyDescent="0.3">
      <c r="A4" s="93" t="s">
        <v>169</v>
      </c>
      <c r="B4" s="94" t="s">
        <v>205</v>
      </c>
      <c r="C4" s="9" t="s">
        <v>5</v>
      </c>
      <c r="D4" s="95"/>
      <c r="E4" s="95"/>
      <c r="F4" s="95">
        <v>1</v>
      </c>
      <c r="G4" s="5">
        <f t="shared" si="0"/>
        <v>2</v>
      </c>
      <c r="H4" s="5" t="s">
        <v>36</v>
      </c>
    </row>
    <row r="5" spans="1:8" x14ac:dyDescent="0.3">
      <c r="A5" s="93" t="s">
        <v>118</v>
      </c>
      <c r="B5" s="94" t="s">
        <v>119</v>
      </c>
      <c r="C5" s="9" t="s">
        <v>10</v>
      </c>
      <c r="D5" s="95"/>
      <c r="E5" s="95"/>
      <c r="F5" s="95">
        <v>25</v>
      </c>
      <c r="G5" s="5">
        <f t="shared" si="0"/>
        <v>1</v>
      </c>
      <c r="H5" s="5" t="s">
        <v>36</v>
      </c>
    </row>
    <row r="6" spans="1:8" x14ac:dyDescent="0.3">
      <c r="A6" s="93" t="s">
        <v>167</v>
      </c>
      <c r="B6" s="94" t="s">
        <v>168</v>
      </c>
      <c r="C6" s="9" t="s">
        <v>5</v>
      </c>
      <c r="D6" s="95"/>
      <c r="E6" s="95"/>
      <c r="F6" s="95">
        <v>1</v>
      </c>
      <c r="G6" s="5">
        <f t="shared" si="0"/>
        <v>1</v>
      </c>
      <c r="H6" s="5" t="s">
        <v>36</v>
      </c>
    </row>
    <row r="7" spans="1:8" x14ac:dyDescent="0.3">
      <c r="A7" s="93" t="s">
        <v>165</v>
      </c>
      <c r="B7" s="94" t="s">
        <v>166</v>
      </c>
      <c r="C7" s="9" t="s">
        <v>5</v>
      </c>
      <c r="D7" s="95"/>
      <c r="E7" s="95"/>
      <c r="F7" s="95">
        <v>2</v>
      </c>
      <c r="G7" s="5">
        <f t="shared" si="0"/>
        <v>2</v>
      </c>
      <c r="H7" s="5" t="s">
        <v>36</v>
      </c>
    </row>
    <row r="8" spans="1:8" x14ac:dyDescent="0.3">
      <c r="A8" s="93" t="s">
        <v>165</v>
      </c>
      <c r="B8" s="94" t="s">
        <v>204</v>
      </c>
      <c r="C8" s="9" t="s">
        <v>5</v>
      </c>
      <c r="D8" s="95"/>
      <c r="E8" s="95"/>
      <c r="F8" s="95">
        <v>1</v>
      </c>
      <c r="G8" s="5">
        <f t="shared" si="0"/>
        <v>2</v>
      </c>
      <c r="H8" s="5" t="s">
        <v>36</v>
      </c>
    </row>
    <row r="9" spans="1:8" x14ac:dyDescent="0.3">
      <c r="A9" s="93" t="s">
        <v>113</v>
      </c>
      <c r="B9" s="94" t="s">
        <v>114</v>
      </c>
      <c r="C9" s="9" t="s">
        <v>5</v>
      </c>
      <c r="D9" s="95"/>
      <c r="E9" s="95"/>
      <c r="F9" s="95">
        <v>1</v>
      </c>
      <c r="G9" s="5">
        <f t="shared" si="0"/>
        <v>1</v>
      </c>
      <c r="H9" s="5" t="s">
        <v>36</v>
      </c>
    </row>
    <row r="10" spans="1:8" x14ac:dyDescent="0.3">
      <c r="A10" s="93" t="s">
        <v>120</v>
      </c>
      <c r="B10" s="94" t="s">
        <v>121</v>
      </c>
      <c r="C10" s="9" t="s">
        <v>10</v>
      </c>
      <c r="D10" s="95"/>
      <c r="E10" s="95"/>
      <c r="F10" s="95">
        <v>1</v>
      </c>
      <c r="G10" s="5">
        <f t="shared" si="0"/>
        <v>1</v>
      </c>
      <c r="H10" s="5" t="s">
        <v>36</v>
      </c>
    </row>
    <row r="11" spans="1:8" x14ac:dyDescent="0.3">
      <c r="A11" s="93" t="s">
        <v>133</v>
      </c>
      <c r="B11" s="94" t="s">
        <v>134</v>
      </c>
      <c r="C11" s="9" t="s">
        <v>6</v>
      </c>
      <c r="D11" s="95"/>
      <c r="E11" s="95"/>
      <c r="F11" s="95">
        <v>2</v>
      </c>
      <c r="G11" s="5">
        <f t="shared" si="0"/>
        <v>1</v>
      </c>
      <c r="H11" s="5" t="s">
        <v>36</v>
      </c>
    </row>
    <row r="12" spans="1:8" x14ac:dyDescent="0.3">
      <c r="A12" s="93" t="s">
        <v>116</v>
      </c>
      <c r="B12" s="94" t="s">
        <v>117</v>
      </c>
      <c r="C12" s="9" t="s">
        <v>10</v>
      </c>
      <c r="D12" s="95"/>
      <c r="E12" s="95"/>
      <c r="F12" s="95">
        <v>1</v>
      </c>
      <c r="G12" s="5">
        <f t="shared" si="0"/>
        <v>1</v>
      </c>
      <c r="H12" s="5" t="s">
        <v>36</v>
      </c>
    </row>
    <row r="13" spans="1:8" x14ac:dyDescent="0.3">
      <c r="A13" s="93" t="s">
        <v>177</v>
      </c>
      <c r="B13" s="94" t="s">
        <v>178</v>
      </c>
      <c r="C13" s="9" t="s">
        <v>6</v>
      </c>
      <c r="D13" s="95"/>
      <c r="E13" s="95"/>
      <c r="F13" s="95">
        <v>14</v>
      </c>
      <c r="G13" s="5">
        <f t="shared" si="0"/>
        <v>2</v>
      </c>
      <c r="H13" s="5" t="s">
        <v>36</v>
      </c>
    </row>
    <row r="14" spans="1:8" x14ac:dyDescent="0.3">
      <c r="A14" s="93" t="s">
        <v>177</v>
      </c>
      <c r="B14" s="94" t="s">
        <v>178</v>
      </c>
      <c r="C14" s="9" t="s">
        <v>6</v>
      </c>
      <c r="D14" s="95"/>
      <c r="E14" s="95"/>
      <c r="F14" s="95">
        <v>14</v>
      </c>
      <c r="G14" s="5">
        <f t="shared" si="0"/>
        <v>2</v>
      </c>
      <c r="H14" s="5" t="s">
        <v>36</v>
      </c>
    </row>
    <row r="15" spans="1:8" x14ac:dyDescent="0.3">
      <c r="A15" s="93" t="s">
        <v>131</v>
      </c>
      <c r="B15" s="94" t="s">
        <v>132</v>
      </c>
      <c r="C15" s="9" t="s">
        <v>6</v>
      </c>
      <c r="D15" s="95"/>
      <c r="E15" s="95"/>
      <c r="F15" s="95">
        <v>1</v>
      </c>
      <c r="G15" s="5">
        <f t="shared" si="0"/>
        <v>1</v>
      </c>
      <c r="H15" s="5" t="s">
        <v>36</v>
      </c>
    </row>
    <row r="16" spans="1:8" x14ac:dyDescent="0.3">
      <c r="A16" s="93" t="s">
        <v>122</v>
      </c>
      <c r="B16" s="94" t="s">
        <v>123</v>
      </c>
      <c r="C16" s="9" t="s">
        <v>6</v>
      </c>
      <c r="D16" s="95"/>
      <c r="E16" s="95"/>
      <c r="F16" s="95">
        <v>1</v>
      </c>
      <c r="G16" s="5">
        <f t="shared" si="0"/>
        <v>1</v>
      </c>
      <c r="H16" s="5" t="s">
        <v>36</v>
      </c>
    </row>
    <row r="17" spans="1:8" x14ac:dyDescent="0.3">
      <c r="A17" s="93" t="s">
        <v>127</v>
      </c>
      <c r="B17" s="94" t="s">
        <v>128</v>
      </c>
      <c r="C17" s="9" t="s">
        <v>6</v>
      </c>
      <c r="D17" s="95"/>
      <c r="E17" s="95"/>
      <c r="F17" s="95">
        <v>1</v>
      </c>
      <c r="G17" s="5">
        <f t="shared" si="0"/>
        <v>1</v>
      </c>
      <c r="H17" s="5" t="s">
        <v>36</v>
      </c>
    </row>
    <row r="18" spans="1:8" x14ac:dyDescent="0.3">
      <c r="A18" s="93" t="s">
        <v>23</v>
      </c>
      <c r="B18" s="94" t="s">
        <v>179</v>
      </c>
      <c r="C18" s="9" t="s">
        <v>6</v>
      </c>
      <c r="D18" s="95"/>
      <c r="E18" s="95"/>
      <c r="F18" s="95">
        <v>28</v>
      </c>
      <c r="G18" s="5">
        <f t="shared" si="0"/>
        <v>2</v>
      </c>
      <c r="H18" s="5" t="s">
        <v>36</v>
      </c>
    </row>
    <row r="19" spans="1:8" x14ac:dyDescent="0.3">
      <c r="A19" s="93" t="s">
        <v>23</v>
      </c>
      <c r="B19" s="94" t="s">
        <v>179</v>
      </c>
      <c r="C19" s="9" t="s">
        <v>6</v>
      </c>
      <c r="D19" s="95"/>
      <c r="E19" s="95"/>
      <c r="F19" s="95">
        <v>28</v>
      </c>
      <c r="G19" s="5">
        <f t="shared" si="0"/>
        <v>2</v>
      </c>
      <c r="H19" s="5" t="s">
        <v>36</v>
      </c>
    </row>
    <row r="20" spans="1:8" x14ac:dyDescent="0.3">
      <c r="A20" s="93" t="s">
        <v>125</v>
      </c>
      <c r="B20" s="94" t="s">
        <v>126</v>
      </c>
      <c r="C20" s="9" t="s">
        <v>6</v>
      </c>
      <c r="D20" s="95"/>
      <c r="E20" s="95"/>
      <c r="F20" s="95">
        <v>3</v>
      </c>
      <c r="G20" s="5">
        <f t="shared" si="0"/>
        <v>1</v>
      </c>
      <c r="H20" s="5" t="s">
        <v>36</v>
      </c>
    </row>
    <row r="21" spans="1:8" ht="31.2" x14ac:dyDescent="0.3">
      <c r="A21" s="93" t="s">
        <v>129</v>
      </c>
      <c r="B21" s="94" t="s">
        <v>130</v>
      </c>
      <c r="C21" s="9" t="s">
        <v>6</v>
      </c>
      <c r="D21" s="95"/>
      <c r="E21" s="95"/>
      <c r="F21" s="95">
        <v>1</v>
      </c>
      <c r="G21" s="5">
        <f t="shared" si="0"/>
        <v>1</v>
      </c>
      <c r="H21" s="5" t="s">
        <v>36</v>
      </c>
    </row>
    <row r="22" spans="1:8" x14ac:dyDescent="0.3">
      <c r="A22" s="93" t="s">
        <v>171</v>
      </c>
      <c r="B22" s="94" t="s">
        <v>172</v>
      </c>
      <c r="C22" s="9" t="s">
        <v>6</v>
      </c>
      <c r="D22" s="95"/>
      <c r="E22" s="95"/>
      <c r="F22" s="95">
        <v>1</v>
      </c>
      <c r="G22" s="5">
        <f t="shared" si="0"/>
        <v>2</v>
      </c>
      <c r="H22" s="5" t="s">
        <v>36</v>
      </c>
    </row>
    <row r="23" spans="1:8" x14ac:dyDescent="0.3">
      <c r="A23" s="93" t="s">
        <v>171</v>
      </c>
      <c r="B23" s="94" t="s">
        <v>206</v>
      </c>
      <c r="C23" s="9" t="s">
        <v>6</v>
      </c>
      <c r="D23" s="95"/>
      <c r="E23" s="95"/>
      <c r="F23" s="95">
        <v>1</v>
      </c>
      <c r="G23" s="5">
        <f t="shared" si="0"/>
        <v>2</v>
      </c>
      <c r="H23" s="5" t="s">
        <v>36</v>
      </c>
    </row>
    <row r="24" spans="1:8" x14ac:dyDescent="0.3">
      <c r="A24" s="93" t="s">
        <v>64</v>
      </c>
      <c r="B24" s="94" t="s">
        <v>124</v>
      </c>
      <c r="C24" s="9" t="s">
        <v>6</v>
      </c>
      <c r="D24" s="95"/>
      <c r="E24" s="95"/>
      <c r="F24" s="95">
        <v>2</v>
      </c>
      <c r="G24" s="5">
        <f t="shared" si="0"/>
        <v>1</v>
      </c>
      <c r="H24" s="5" t="s">
        <v>36</v>
      </c>
    </row>
    <row r="25" spans="1:8" x14ac:dyDescent="0.3">
      <c r="A25" s="93" t="s">
        <v>175</v>
      </c>
      <c r="B25" s="94" t="s">
        <v>176</v>
      </c>
      <c r="C25" s="9" t="s">
        <v>6</v>
      </c>
      <c r="D25" s="95"/>
      <c r="E25" s="95"/>
      <c r="F25" s="95">
        <v>2</v>
      </c>
      <c r="G25" s="5">
        <f t="shared" si="0"/>
        <v>2</v>
      </c>
      <c r="H25" s="5" t="s">
        <v>36</v>
      </c>
    </row>
    <row r="26" spans="1:8" x14ac:dyDescent="0.3">
      <c r="A26" s="93" t="s">
        <v>175</v>
      </c>
      <c r="B26" s="94" t="s">
        <v>207</v>
      </c>
      <c r="C26" s="9" t="s">
        <v>6</v>
      </c>
      <c r="D26" s="95"/>
      <c r="E26" s="95"/>
      <c r="F26" s="95">
        <v>2</v>
      </c>
      <c r="G26" s="5">
        <f t="shared" si="0"/>
        <v>2</v>
      </c>
      <c r="H26" s="5" t="s">
        <v>36</v>
      </c>
    </row>
    <row r="27" spans="1:8" x14ac:dyDescent="0.3">
      <c r="C27" s="98"/>
    </row>
    <row r="28" spans="1:8" x14ac:dyDescent="0.3">
      <c r="C28" s="98"/>
    </row>
    <row r="29" spans="1:8" x14ac:dyDescent="0.3">
      <c r="C29" s="98"/>
    </row>
    <row r="30" spans="1:8" x14ac:dyDescent="0.3">
      <c r="C30" s="98"/>
    </row>
    <row r="31" spans="1:8" x14ac:dyDescent="0.3">
      <c r="C31" s="98"/>
    </row>
    <row r="32" spans="1:8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26" xr:uid="{B23CC546-2D1F-4D77-8557-6B74FEFF857B}">
    <sortState xmlns:xlrd2="http://schemas.microsoft.com/office/spreadsheetml/2017/richdata2" ref="A2:H26">
      <sortCondition ref="A2:A26"/>
    </sortState>
  </autoFilter>
  <conditionalFormatting sqref="C2:C26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27:C999">
    <cfRule type="expression" dxfId="64" priority="8">
      <formula>EXACT("Учебные пособия",C27)</formula>
    </cfRule>
    <cfRule type="expression" dxfId="63" priority="9">
      <formula>EXACT("Техника безопасности",C27)</formula>
    </cfRule>
    <cfRule type="expression" dxfId="62" priority="10">
      <formula>EXACT("Охрана труда",C27)</formula>
    </cfRule>
    <cfRule type="expression" dxfId="61" priority="11">
      <formula>EXACT("Программное обеспечение",C27)</formula>
    </cfRule>
    <cfRule type="expression" dxfId="60" priority="12">
      <formula>EXACT("Оборудование IT",C27)</formula>
    </cfRule>
    <cfRule type="expression" dxfId="59" priority="13">
      <formula>EXACT("Мебель",C27)</formula>
    </cfRule>
    <cfRule type="expression" dxfId="58" priority="14">
      <formula>EXACT("Оборудование",C27)</formula>
    </cfRule>
  </conditionalFormatting>
  <conditionalFormatting sqref="G2:G2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6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26" xr:uid="{D21DAE20-EAB0-4C6B-AEC9-307264B14F56}">
      <formula1>"Базовая часть, Вариативная часть"</formula1>
    </dataValidation>
    <dataValidation allowBlank="1" showErrorMessage="1" sqref="A2:B26" xr:uid="{E483DBB4-40A9-4551-8510-6E2E2F97142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14" activePane="bottomLeft" state="frozen"/>
      <selection activeCell="B47" sqref="B47"/>
      <selection pane="bottomLeft" activeCell="B47" sqref="B47"/>
    </sheetView>
  </sheetViews>
  <sheetFormatPr defaultRowHeight="15.6" x14ac:dyDescent="0.3"/>
  <cols>
    <col min="1" max="1" width="32.6640625" style="101" customWidth="1"/>
    <col min="2" max="2" width="100.6640625" style="46" customWidth="1"/>
    <col min="3" max="3" width="25.6640625" style="103" bestFit="1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9" t="s">
        <v>1</v>
      </c>
      <c r="B1" s="102" t="s">
        <v>9</v>
      </c>
      <c r="C1" s="104" t="s">
        <v>2</v>
      </c>
      <c r="D1" s="89" t="s">
        <v>4</v>
      </c>
      <c r="E1" s="89" t="s">
        <v>3</v>
      </c>
      <c r="F1" s="89" t="s">
        <v>7</v>
      </c>
      <c r="G1" s="89" t="s">
        <v>32</v>
      </c>
      <c r="H1" s="89" t="s">
        <v>33</v>
      </c>
    </row>
    <row r="2" spans="1:8" hidden="1" x14ac:dyDescent="0.3">
      <c r="A2" s="93" t="s">
        <v>144</v>
      </c>
      <c r="B2" s="94" t="s">
        <v>145</v>
      </c>
      <c r="C2" s="9" t="s">
        <v>5</v>
      </c>
      <c r="D2" s="95">
        <v>1</v>
      </c>
      <c r="E2" s="95" t="s">
        <v>139</v>
      </c>
      <c r="F2" s="95">
        <v>4</v>
      </c>
      <c r="G2" s="11">
        <f t="shared" ref="G2:G21" si="0">COUNTIF($A$2:$A$999,A2)</f>
        <v>1</v>
      </c>
      <c r="H2" s="11" t="s">
        <v>36</v>
      </c>
    </row>
    <row r="3" spans="1:8" ht="31.2" hidden="1" x14ac:dyDescent="0.3">
      <c r="A3" s="93" t="s">
        <v>142</v>
      </c>
      <c r="B3" s="94" t="s">
        <v>143</v>
      </c>
      <c r="C3" s="9" t="s">
        <v>5</v>
      </c>
      <c r="D3" s="95">
        <v>1</v>
      </c>
      <c r="E3" s="95" t="s">
        <v>139</v>
      </c>
      <c r="F3" s="95">
        <v>4</v>
      </c>
      <c r="G3" s="11">
        <f t="shared" si="0"/>
        <v>3</v>
      </c>
      <c r="H3" s="11" t="s">
        <v>36</v>
      </c>
    </row>
    <row r="4" spans="1:8" ht="31.2" hidden="1" x14ac:dyDescent="0.3">
      <c r="A4" s="93" t="s">
        <v>142</v>
      </c>
      <c r="B4" s="94" t="s">
        <v>180</v>
      </c>
      <c r="C4" s="9" t="s">
        <v>5</v>
      </c>
      <c r="D4" s="95">
        <v>1</v>
      </c>
      <c r="E4" s="95" t="s">
        <v>139</v>
      </c>
      <c r="F4" s="95">
        <v>14</v>
      </c>
      <c r="G4" s="11">
        <f t="shared" si="0"/>
        <v>3</v>
      </c>
      <c r="H4" s="11" t="s">
        <v>36</v>
      </c>
    </row>
    <row r="5" spans="1:8" ht="31.2" hidden="1" x14ac:dyDescent="0.3">
      <c r="A5" s="93" t="s">
        <v>142</v>
      </c>
      <c r="B5" s="94" t="s">
        <v>195</v>
      </c>
      <c r="C5" s="9" t="s">
        <v>5</v>
      </c>
      <c r="D5" s="95">
        <v>1</v>
      </c>
      <c r="E5" s="95" t="s">
        <v>139</v>
      </c>
      <c r="F5" s="95">
        <v>14</v>
      </c>
      <c r="G5" s="11">
        <f t="shared" si="0"/>
        <v>3</v>
      </c>
      <c r="H5" s="11" t="s">
        <v>36</v>
      </c>
    </row>
    <row r="6" spans="1:8" hidden="1" x14ac:dyDescent="0.3">
      <c r="A6" s="93" t="s">
        <v>187</v>
      </c>
      <c r="B6" s="94" t="s">
        <v>186</v>
      </c>
      <c r="C6" s="9" t="s">
        <v>5</v>
      </c>
      <c r="D6" s="95">
        <v>1</v>
      </c>
      <c r="E6" s="95" t="s">
        <v>139</v>
      </c>
      <c r="F6" s="95">
        <v>14</v>
      </c>
      <c r="G6" s="11">
        <f t="shared" si="0"/>
        <v>1</v>
      </c>
      <c r="H6" s="11" t="s">
        <v>36</v>
      </c>
    </row>
    <row r="7" spans="1:8" hidden="1" x14ac:dyDescent="0.3">
      <c r="A7" s="93" t="s">
        <v>183</v>
      </c>
      <c r="B7" s="94" t="s">
        <v>184</v>
      </c>
      <c r="C7" s="9" t="s">
        <v>6</v>
      </c>
      <c r="D7" s="95">
        <v>1</v>
      </c>
      <c r="E7" s="95" t="s">
        <v>139</v>
      </c>
      <c r="F7" s="95">
        <v>14</v>
      </c>
      <c r="G7" s="11">
        <f t="shared" si="0"/>
        <v>2</v>
      </c>
      <c r="H7" s="11" t="s">
        <v>36</v>
      </c>
    </row>
    <row r="8" spans="1:8" hidden="1" x14ac:dyDescent="0.3">
      <c r="A8" s="93" t="s">
        <v>183</v>
      </c>
      <c r="B8" s="94" t="s">
        <v>184</v>
      </c>
      <c r="C8" s="9" t="s">
        <v>6</v>
      </c>
      <c r="D8" s="95">
        <v>1</v>
      </c>
      <c r="E8" s="95" t="s">
        <v>139</v>
      </c>
      <c r="F8" s="95">
        <v>14</v>
      </c>
      <c r="G8" s="11">
        <f t="shared" si="0"/>
        <v>2</v>
      </c>
      <c r="H8" s="11" t="s">
        <v>36</v>
      </c>
    </row>
    <row r="9" spans="1:8" ht="31.2" hidden="1" x14ac:dyDescent="0.3">
      <c r="A9" s="93" t="s">
        <v>140</v>
      </c>
      <c r="B9" s="94" t="s">
        <v>141</v>
      </c>
      <c r="C9" s="9" t="s">
        <v>6</v>
      </c>
      <c r="D9" s="95">
        <v>1</v>
      </c>
      <c r="E9" s="95" t="s">
        <v>139</v>
      </c>
      <c r="F9" s="95">
        <v>4</v>
      </c>
      <c r="G9" s="11">
        <f t="shared" si="0"/>
        <v>1</v>
      </c>
      <c r="H9" s="11" t="s">
        <v>36</v>
      </c>
    </row>
    <row r="10" spans="1:8" hidden="1" x14ac:dyDescent="0.3">
      <c r="A10" s="93" t="s">
        <v>185</v>
      </c>
      <c r="B10" s="94" t="s">
        <v>186</v>
      </c>
      <c r="C10" s="9" t="s">
        <v>5</v>
      </c>
      <c r="D10" s="95">
        <v>1</v>
      </c>
      <c r="E10" s="95" t="s">
        <v>139</v>
      </c>
      <c r="F10" s="95">
        <v>14</v>
      </c>
      <c r="G10" s="11">
        <f t="shared" si="0"/>
        <v>1</v>
      </c>
      <c r="H10" s="11" t="s">
        <v>36</v>
      </c>
    </row>
    <row r="11" spans="1:8" ht="31.2" hidden="1" x14ac:dyDescent="0.3">
      <c r="A11" s="93" t="s">
        <v>188</v>
      </c>
      <c r="B11" s="94" t="s">
        <v>189</v>
      </c>
      <c r="C11" s="9" t="s">
        <v>17</v>
      </c>
      <c r="D11" s="95">
        <v>1</v>
      </c>
      <c r="E11" s="95" t="s">
        <v>139</v>
      </c>
      <c r="F11" s="95">
        <v>14</v>
      </c>
      <c r="G11" s="11">
        <f t="shared" si="0"/>
        <v>2</v>
      </c>
      <c r="H11" s="11" t="s">
        <v>36</v>
      </c>
    </row>
    <row r="12" spans="1:8" ht="31.2" hidden="1" x14ac:dyDescent="0.3">
      <c r="A12" s="93" t="s">
        <v>188</v>
      </c>
      <c r="B12" s="94" t="s">
        <v>208</v>
      </c>
      <c r="C12" s="9" t="s">
        <v>17</v>
      </c>
      <c r="D12" s="95">
        <v>1</v>
      </c>
      <c r="E12" s="95" t="s">
        <v>139</v>
      </c>
      <c r="F12" s="95">
        <v>14</v>
      </c>
      <c r="G12" s="11">
        <f t="shared" si="0"/>
        <v>2</v>
      </c>
      <c r="H12" s="11" t="s">
        <v>36</v>
      </c>
    </row>
    <row r="13" spans="1:8" ht="31.2" hidden="1" x14ac:dyDescent="0.3">
      <c r="A13" s="93" t="s">
        <v>146</v>
      </c>
      <c r="B13" s="94" t="s">
        <v>147</v>
      </c>
      <c r="C13" s="9" t="s">
        <v>17</v>
      </c>
      <c r="D13" s="95">
        <v>1</v>
      </c>
      <c r="E13" s="95" t="s">
        <v>139</v>
      </c>
      <c r="F13" s="95">
        <v>4</v>
      </c>
      <c r="G13" s="11">
        <f t="shared" si="0"/>
        <v>1</v>
      </c>
      <c r="H13" s="11" t="s">
        <v>36</v>
      </c>
    </row>
    <row r="14" spans="1:8" ht="62.4" x14ac:dyDescent="0.3">
      <c r="A14" s="93" t="s">
        <v>151</v>
      </c>
      <c r="B14" s="94" t="s">
        <v>152</v>
      </c>
      <c r="C14" s="9" t="s">
        <v>10</v>
      </c>
      <c r="D14" s="95">
        <v>1</v>
      </c>
      <c r="E14" s="95" t="s">
        <v>139</v>
      </c>
      <c r="F14" s="95">
        <v>4</v>
      </c>
      <c r="G14" s="11">
        <f t="shared" si="0"/>
        <v>1</v>
      </c>
      <c r="H14" s="11" t="s">
        <v>36</v>
      </c>
    </row>
    <row r="15" spans="1:8" ht="46.8" hidden="1" x14ac:dyDescent="0.3">
      <c r="A15" s="93" t="s">
        <v>149</v>
      </c>
      <c r="B15" s="94" t="s">
        <v>150</v>
      </c>
      <c r="C15" s="9" t="s">
        <v>17</v>
      </c>
      <c r="D15" s="95">
        <v>1</v>
      </c>
      <c r="E15" s="95" t="s">
        <v>139</v>
      </c>
      <c r="F15" s="95">
        <v>4</v>
      </c>
      <c r="G15" s="11">
        <f t="shared" si="0"/>
        <v>1</v>
      </c>
      <c r="H15" s="11" t="s">
        <v>36</v>
      </c>
    </row>
    <row r="16" spans="1:8" ht="31.2" hidden="1" x14ac:dyDescent="0.3">
      <c r="A16" s="93" t="s">
        <v>190</v>
      </c>
      <c r="B16" s="94" t="s">
        <v>191</v>
      </c>
      <c r="C16" s="9" t="s">
        <v>17</v>
      </c>
      <c r="D16" s="95">
        <v>1</v>
      </c>
      <c r="E16" s="95" t="s">
        <v>139</v>
      </c>
      <c r="F16" s="95">
        <v>14</v>
      </c>
      <c r="G16" s="11">
        <f t="shared" si="0"/>
        <v>2</v>
      </c>
      <c r="H16" s="11" t="s">
        <v>36</v>
      </c>
    </row>
    <row r="17" spans="1:8" ht="31.2" hidden="1" x14ac:dyDescent="0.3">
      <c r="A17" s="93" t="s">
        <v>190</v>
      </c>
      <c r="B17" s="94" t="s">
        <v>191</v>
      </c>
      <c r="C17" s="9" t="s">
        <v>17</v>
      </c>
      <c r="D17" s="95">
        <v>1</v>
      </c>
      <c r="E17" s="95" t="s">
        <v>139</v>
      </c>
      <c r="F17" s="95">
        <v>14</v>
      </c>
      <c r="G17" s="11">
        <f t="shared" si="0"/>
        <v>2</v>
      </c>
      <c r="H17" s="11" t="s">
        <v>36</v>
      </c>
    </row>
    <row r="18" spans="1:8" ht="31.2" hidden="1" x14ac:dyDescent="0.3">
      <c r="A18" s="93" t="s">
        <v>137</v>
      </c>
      <c r="B18" s="94" t="s">
        <v>138</v>
      </c>
      <c r="C18" s="9" t="s">
        <v>6</v>
      </c>
      <c r="D18" s="95">
        <v>1</v>
      </c>
      <c r="E18" s="95" t="s">
        <v>139</v>
      </c>
      <c r="F18" s="95">
        <v>4</v>
      </c>
      <c r="G18" s="11">
        <f t="shared" si="0"/>
        <v>1</v>
      </c>
      <c r="H18" s="11" t="s">
        <v>36</v>
      </c>
    </row>
    <row r="19" spans="1:8" hidden="1" x14ac:dyDescent="0.3">
      <c r="A19" s="93" t="s">
        <v>181</v>
      </c>
      <c r="B19" s="94" t="s">
        <v>182</v>
      </c>
      <c r="C19" s="9" t="s">
        <v>6</v>
      </c>
      <c r="D19" s="95">
        <v>1</v>
      </c>
      <c r="E19" s="95" t="s">
        <v>139</v>
      </c>
      <c r="F19" s="95">
        <v>14</v>
      </c>
      <c r="G19" s="11">
        <f t="shared" si="0"/>
        <v>2</v>
      </c>
      <c r="H19" s="11" t="s">
        <v>36</v>
      </c>
    </row>
    <row r="20" spans="1:8" hidden="1" x14ac:dyDescent="0.3">
      <c r="A20" s="93" t="s">
        <v>181</v>
      </c>
      <c r="B20" s="94" t="s">
        <v>182</v>
      </c>
      <c r="C20" s="9" t="s">
        <v>6</v>
      </c>
      <c r="D20" s="95">
        <v>1</v>
      </c>
      <c r="E20" s="95" t="s">
        <v>139</v>
      </c>
      <c r="F20" s="95">
        <v>14</v>
      </c>
      <c r="G20" s="11">
        <f t="shared" si="0"/>
        <v>2</v>
      </c>
      <c r="H20" s="11" t="s">
        <v>36</v>
      </c>
    </row>
    <row r="21" spans="1:8" ht="31.2" hidden="1" x14ac:dyDescent="0.3">
      <c r="A21" s="93" t="s">
        <v>192</v>
      </c>
      <c r="B21" s="94" t="s">
        <v>193</v>
      </c>
      <c r="C21" s="9" t="s">
        <v>5</v>
      </c>
      <c r="D21" s="95">
        <v>1</v>
      </c>
      <c r="E21" s="95" t="s">
        <v>139</v>
      </c>
      <c r="F21" s="95">
        <v>14</v>
      </c>
      <c r="G21" s="11">
        <f t="shared" si="0"/>
        <v>1</v>
      </c>
      <c r="H21" s="11" t="s">
        <v>36</v>
      </c>
    </row>
    <row r="22" spans="1:8" x14ac:dyDescent="0.3">
      <c r="C22" s="98"/>
    </row>
    <row r="23" spans="1:8" x14ac:dyDescent="0.3">
      <c r="C23" s="98"/>
    </row>
    <row r="24" spans="1:8" x14ac:dyDescent="0.3">
      <c r="C24" s="98"/>
    </row>
    <row r="25" spans="1:8" x14ac:dyDescent="0.3">
      <c r="C25" s="98"/>
    </row>
    <row r="26" spans="1:8" x14ac:dyDescent="0.3">
      <c r="C26" s="98"/>
    </row>
    <row r="27" spans="1:8" x14ac:dyDescent="0.3">
      <c r="C27" s="98"/>
    </row>
    <row r="28" spans="1:8" x14ac:dyDescent="0.3">
      <c r="C28" s="98"/>
    </row>
    <row r="29" spans="1:8" x14ac:dyDescent="0.3">
      <c r="C29" s="98"/>
    </row>
    <row r="30" spans="1:8" x14ac:dyDescent="0.3">
      <c r="C30" s="98"/>
    </row>
    <row r="31" spans="1:8" x14ac:dyDescent="0.3">
      <c r="C31" s="98"/>
    </row>
    <row r="32" spans="1:8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21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21">
      <sortCondition ref="A2:A21"/>
    </sortState>
  </autoFilter>
  <conditionalFormatting sqref="C2:C21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22:C999">
    <cfRule type="expression" dxfId="48" priority="8">
      <formula>EXACT("Учебные пособия",C22)</formula>
    </cfRule>
    <cfRule type="expression" dxfId="47" priority="9">
      <formula>EXACT("Техника безопасности",C22)</formula>
    </cfRule>
    <cfRule type="expression" dxfId="46" priority="10">
      <formula>EXACT("Охрана труда",C22)</formula>
    </cfRule>
    <cfRule type="expression" dxfId="45" priority="11">
      <formula>EXACT("Программное обеспечение",C22)</formula>
    </cfRule>
    <cfRule type="expression" dxfId="44" priority="12">
      <formula>EXACT("Оборудование IT",C22)</formula>
    </cfRule>
    <cfRule type="expression" dxfId="43" priority="13">
      <formula>EXACT("Мебель",C22)</formula>
    </cfRule>
    <cfRule type="expression" dxfId="42" priority="14">
      <formula>EXACT("Оборудование",C22)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21" xr:uid="{3116E6BD-2D16-4A6F-A5C8-481532240C5E}">
      <formula1>"Базовая часть, Вариативная часть"</formula1>
    </dataValidation>
    <dataValidation allowBlank="1" showErrorMessage="1" sqref="A2:B21" xr:uid="{BA381C26-57AD-474C-BB4B-EB16E499A0A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B1F6F9-D8BE-41BD-AEEE-4F278058F30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47" sqref="B47"/>
      <selection pane="bottomLeft" activeCell="B47" sqref="B47"/>
    </sheetView>
  </sheetViews>
  <sheetFormatPr defaultRowHeight="15.6" x14ac:dyDescent="0.3"/>
  <cols>
    <col min="1" max="1" width="32.6640625" style="101" customWidth="1"/>
    <col min="2" max="2" width="100.6640625" style="46" customWidth="1"/>
    <col min="3" max="3" width="20.44140625" style="103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9" t="s">
        <v>1</v>
      </c>
      <c r="B1" s="102" t="s">
        <v>9</v>
      </c>
      <c r="C1" s="90" t="s">
        <v>2</v>
      </c>
      <c r="D1" s="91"/>
      <c r="E1" s="92"/>
      <c r="F1" s="89" t="s">
        <v>7</v>
      </c>
      <c r="G1" s="102" t="s">
        <v>32</v>
      </c>
      <c r="H1" s="89" t="s">
        <v>33</v>
      </c>
    </row>
    <row r="2" spans="1:8" x14ac:dyDescent="0.3">
      <c r="A2" s="93" t="s">
        <v>194</v>
      </c>
      <c r="B2" s="94" t="s">
        <v>195</v>
      </c>
      <c r="C2" s="9" t="s">
        <v>5</v>
      </c>
      <c r="D2" s="95"/>
      <c r="E2" s="95"/>
      <c r="F2" s="95">
        <v>1</v>
      </c>
      <c r="G2" s="5">
        <f t="shared" ref="G2:G8" si="0">COUNTIF($A$2:$A$999,A2)</f>
        <v>2</v>
      </c>
      <c r="H2" s="5" t="s">
        <v>36</v>
      </c>
    </row>
    <row r="3" spans="1:8" x14ac:dyDescent="0.3">
      <c r="A3" s="93" t="s">
        <v>194</v>
      </c>
      <c r="B3" s="94" t="s">
        <v>195</v>
      </c>
      <c r="C3" s="9" t="s">
        <v>5</v>
      </c>
      <c r="D3" s="95"/>
      <c r="E3" s="95"/>
      <c r="F3" s="95">
        <v>1</v>
      </c>
      <c r="G3" s="5">
        <f t="shared" si="0"/>
        <v>2</v>
      </c>
      <c r="H3" s="5" t="s">
        <v>36</v>
      </c>
    </row>
    <row r="4" spans="1:8" x14ac:dyDescent="0.3">
      <c r="A4" s="93" t="s">
        <v>183</v>
      </c>
      <c r="B4" s="94" t="s">
        <v>184</v>
      </c>
      <c r="C4" s="9" t="s">
        <v>6</v>
      </c>
      <c r="D4" s="95"/>
      <c r="E4" s="95"/>
      <c r="F4" s="95">
        <v>1</v>
      </c>
      <c r="G4" s="5">
        <f t="shared" si="0"/>
        <v>2</v>
      </c>
      <c r="H4" s="5" t="s">
        <v>36</v>
      </c>
    </row>
    <row r="5" spans="1:8" x14ac:dyDescent="0.3">
      <c r="A5" s="93" t="s">
        <v>183</v>
      </c>
      <c r="B5" s="94" t="s">
        <v>184</v>
      </c>
      <c r="C5" s="9" t="s">
        <v>6</v>
      </c>
      <c r="D5" s="95"/>
      <c r="E5" s="95"/>
      <c r="F5" s="95">
        <v>1</v>
      </c>
      <c r="G5" s="5">
        <f t="shared" si="0"/>
        <v>2</v>
      </c>
      <c r="H5" s="5" t="s">
        <v>36</v>
      </c>
    </row>
    <row r="6" spans="1:8" x14ac:dyDescent="0.3">
      <c r="A6" s="93" t="s">
        <v>165</v>
      </c>
      <c r="B6" s="94" t="s">
        <v>204</v>
      </c>
      <c r="C6" s="9" t="s">
        <v>5</v>
      </c>
      <c r="D6" s="95"/>
      <c r="E6" s="95"/>
      <c r="F6" s="95">
        <v>1</v>
      </c>
      <c r="G6" s="5">
        <f t="shared" si="0"/>
        <v>1</v>
      </c>
      <c r="H6" s="5" t="s">
        <v>36</v>
      </c>
    </row>
    <row r="7" spans="1:8" x14ac:dyDescent="0.3">
      <c r="A7" s="93" t="s">
        <v>181</v>
      </c>
      <c r="B7" s="94" t="s">
        <v>182</v>
      </c>
      <c r="C7" s="9" t="s">
        <v>6</v>
      </c>
      <c r="D7" s="95"/>
      <c r="E7" s="95"/>
      <c r="F7" s="95">
        <v>1</v>
      </c>
      <c r="G7" s="5">
        <f t="shared" si="0"/>
        <v>2</v>
      </c>
      <c r="H7" s="5" t="s">
        <v>36</v>
      </c>
    </row>
    <row r="8" spans="1:8" x14ac:dyDescent="0.3">
      <c r="A8" s="93" t="s">
        <v>181</v>
      </c>
      <c r="B8" s="94" t="s">
        <v>182</v>
      </c>
      <c r="C8" s="9" t="s">
        <v>6</v>
      </c>
      <c r="D8" s="95"/>
      <c r="E8" s="95"/>
      <c r="F8" s="95">
        <v>1</v>
      </c>
      <c r="G8" s="5">
        <f t="shared" si="0"/>
        <v>2</v>
      </c>
      <c r="H8" s="5" t="s">
        <v>36</v>
      </c>
    </row>
    <row r="9" spans="1:8" x14ac:dyDescent="0.3">
      <c r="C9" s="98"/>
    </row>
    <row r="10" spans="1:8" x14ac:dyDescent="0.3">
      <c r="C10" s="98"/>
    </row>
    <row r="11" spans="1:8" x14ac:dyDescent="0.3">
      <c r="C11" s="98"/>
    </row>
    <row r="12" spans="1:8" x14ac:dyDescent="0.3">
      <c r="C12" s="98"/>
    </row>
    <row r="13" spans="1:8" x14ac:dyDescent="0.3">
      <c r="C13" s="98"/>
    </row>
    <row r="14" spans="1:8" x14ac:dyDescent="0.3">
      <c r="C14" s="98"/>
    </row>
    <row r="15" spans="1:8" x14ac:dyDescent="0.3">
      <c r="C15" s="98"/>
    </row>
    <row r="16" spans="1:8" x14ac:dyDescent="0.3">
      <c r="C16" s="98"/>
    </row>
    <row r="17" spans="3:3" x14ac:dyDescent="0.3">
      <c r="C17" s="98"/>
    </row>
    <row r="18" spans="3:3" x14ac:dyDescent="0.3">
      <c r="C18" s="98"/>
    </row>
    <row r="19" spans="3:3" x14ac:dyDescent="0.3">
      <c r="C19" s="98"/>
    </row>
    <row r="20" spans="3:3" x14ac:dyDescent="0.3">
      <c r="C20" s="98"/>
    </row>
    <row r="21" spans="3:3" x14ac:dyDescent="0.3">
      <c r="C21" s="98"/>
    </row>
    <row r="22" spans="3:3" x14ac:dyDescent="0.3">
      <c r="C22" s="98"/>
    </row>
    <row r="23" spans="3:3" x14ac:dyDescent="0.3">
      <c r="C23" s="98"/>
    </row>
    <row r="24" spans="3:3" x14ac:dyDescent="0.3">
      <c r="C24" s="98"/>
    </row>
    <row r="25" spans="3:3" x14ac:dyDescent="0.3">
      <c r="C25" s="98"/>
    </row>
    <row r="26" spans="3:3" x14ac:dyDescent="0.3">
      <c r="C26" s="98"/>
    </row>
    <row r="27" spans="3:3" x14ac:dyDescent="0.3">
      <c r="C27" s="98"/>
    </row>
    <row r="28" spans="3:3" x14ac:dyDescent="0.3">
      <c r="C28" s="98"/>
    </row>
    <row r="29" spans="3:3" x14ac:dyDescent="0.3">
      <c r="C29" s="98"/>
    </row>
    <row r="30" spans="3:3" x14ac:dyDescent="0.3">
      <c r="C30" s="98"/>
    </row>
    <row r="31" spans="3:3" x14ac:dyDescent="0.3">
      <c r="C31" s="98"/>
    </row>
    <row r="32" spans="3:3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8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9:C999">
    <cfRule type="expression" dxfId="32" priority="8">
      <formula>EXACT("Учебные пособия",C9)</formula>
    </cfRule>
    <cfRule type="expression" dxfId="31" priority="9">
      <formula>EXACT("Техника безопасности",C9)</formula>
    </cfRule>
    <cfRule type="expression" dxfId="30" priority="10">
      <formula>EXACT("Охрана труда",C9)</formula>
    </cfRule>
    <cfRule type="expression" dxfId="29" priority="11">
      <formula>EXACT("Программное обеспечение",C9)</formula>
    </cfRule>
    <cfRule type="expression" dxfId="28" priority="12">
      <formula>EXACT("Оборудование IT",C9)</formula>
    </cfRule>
    <cfRule type="expression" dxfId="27" priority="13">
      <formula>EXACT("Мебель",C9)</formula>
    </cfRule>
    <cfRule type="expression" dxfId="26" priority="14">
      <formula>EXACT("Оборудование",C9)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C296E899-D6C2-4DA3-BC86-BF8D206547D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CFF708-DBFA-4FE5-B3F7-75BDAF04E28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47" sqref="B47"/>
      <selection pane="bottomLeft" activeCell="B47" sqref="B47"/>
    </sheetView>
  </sheetViews>
  <sheetFormatPr defaultRowHeight="15.6" x14ac:dyDescent="0.3"/>
  <cols>
    <col min="1" max="1" width="32.6640625" style="101" customWidth="1"/>
    <col min="2" max="2" width="100.6640625" style="46" customWidth="1"/>
    <col min="3" max="3" width="29.33203125" style="103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9" t="s">
        <v>1</v>
      </c>
      <c r="B1" s="102" t="s">
        <v>9</v>
      </c>
      <c r="C1" s="90" t="s">
        <v>2</v>
      </c>
      <c r="D1" s="91"/>
      <c r="E1" s="92"/>
      <c r="F1" s="89" t="s">
        <v>7</v>
      </c>
      <c r="G1" s="89" t="s">
        <v>32</v>
      </c>
      <c r="H1" s="89" t="s">
        <v>33</v>
      </c>
    </row>
    <row r="2" spans="1:8" x14ac:dyDescent="0.3">
      <c r="A2" s="93" t="s">
        <v>19</v>
      </c>
      <c r="B2" s="94" t="s">
        <v>155</v>
      </c>
      <c r="C2" s="9" t="s">
        <v>8</v>
      </c>
      <c r="D2" s="95"/>
      <c r="E2" s="95"/>
      <c r="F2" s="95">
        <v>1</v>
      </c>
      <c r="G2" s="5">
        <f t="shared" ref="G2:G13" si="0">COUNTIF($A$2:$A$999,A2)</f>
        <v>3</v>
      </c>
      <c r="H2" s="5" t="s">
        <v>36</v>
      </c>
    </row>
    <row r="3" spans="1:8" x14ac:dyDescent="0.3">
      <c r="A3" s="93" t="s">
        <v>19</v>
      </c>
      <c r="B3" s="94" t="s">
        <v>196</v>
      </c>
      <c r="C3" s="9" t="s">
        <v>8</v>
      </c>
      <c r="D3" s="95"/>
      <c r="E3" s="95"/>
      <c r="F3" s="95">
        <v>1</v>
      </c>
      <c r="G3" s="5">
        <f t="shared" si="0"/>
        <v>3</v>
      </c>
      <c r="H3" s="5" t="s">
        <v>36</v>
      </c>
    </row>
    <row r="4" spans="1:8" x14ac:dyDescent="0.3">
      <c r="A4" s="93" t="s">
        <v>19</v>
      </c>
      <c r="B4" s="94" t="s">
        <v>196</v>
      </c>
      <c r="C4" s="9" t="s">
        <v>8</v>
      </c>
      <c r="D4" s="95"/>
      <c r="E4" s="95"/>
      <c r="F4" s="95">
        <v>1</v>
      </c>
      <c r="G4" s="5">
        <f t="shared" si="0"/>
        <v>3</v>
      </c>
      <c r="H4" s="5" t="s">
        <v>36</v>
      </c>
    </row>
    <row r="5" spans="1:8" ht="31.2" x14ac:dyDescent="0.3">
      <c r="A5" s="93" t="s">
        <v>198</v>
      </c>
      <c r="B5" s="94" t="s">
        <v>199</v>
      </c>
      <c r="C5" s="9" t="s">
        <v>8</v>
      </c>
      <c r="D5" s="95"/>
      <c r="E5" s="95"/>
      <c r="F5" s="95">
        <v>1</v>
      </c>
      <c r="G5" s="5">
        <f t="shared" si="0"/>
        <v>2</v>
      </c>
      <c r="H5" s="5" t="s">
        <v>36</v>
      </c>
    </row>
    <row r="6" spans="1:8" ht="31.2" x14ac:dyDescent="0.3">
      <c r="A6" s="93" t="s">
        <v>198</v>
      </c>
      <c r="B6" s="94" t="s">
        <v>209</v>
      </c>
      <c r="C6" s="9" t="s">
        <v>8</v>
      </c>
      <c r="D6" s="95"/>
      <c r="E6" s="95"/>
      <c r="F6" s="95">
        <v>1</v>
      </c>
      <c r="G6" s="5">
        <f t="shared" si="0"/>
        <v>2</v>
      </c>
      <c r="H6" s="5" t="s">
        <v>36</v>
      </c>
    </row>
    <row r="7" spans="1:8" ht="31.2" x14ac:dyDescent="0.3">
      <c r="A7" s="93" t="s">
        <v>201</v>
      </c>
      <c r="B7" s="94" t="s">
        <v>202</v>
      </c>
      <c r="C7" s="9" t="s">
        <v>76</v>
      </c>
      <c r="D7" s="95"/>
      <c r="E7" s="95"/>
      <c r="F7" s="95">
        <v>1</v>
      </c>
      <c r="G7" s="5">
        <f t="shared" si="0"/>
        <v>2</v>
      </c>
      <c r="H7" s="5" t="s">
        <v>36</v>
      </c>
    </row>
    <row r="8" spans="1:8" ht="31.2" x14ac:dyDescent="0.3">
      <c r="A8" s="93" t="s">
        <v>201</v>
      </c>
      <c r="B8" s="94" t="s">
        <v>211</v>
      </c>
      <c r="C8" s="9" t="s">
        <v>76</v>
      </c>
      <c r="D8" s="95"/>
      <c r="E8" s="95"/>
      <c r="F8" s="95">
        <v>1</v>
      </c>
      <c r="G8" s="5">
        <f t="shared" si="0"/>
        <v>2</v>
      </c>
      <c r="H8" s="5" t="s">
        <v>36</v>
      </c>
    </row>
    <row r="9" spans="1:8" x14ac:dyDescent="0.3">
      <c r="A9" s="93" t="s">
        <v>20</v>
      </c>
      <c r="B9" s="94" t="s">
        <v>153</v>
      </c>
      <c r="C9" s="9" t="s">
        <v>8</v>
      </c>
      <c r="D9" s="95"/>
      <c r="E9" s="95"/>
      <c r="F9" s="95">
        <v>1</v>
      </c>
      <c r="G9" s="5">
        <f t="shared" si="0"/>
        <v>3</v>
      </c>
      <c r="H9" s="5" t="s">
        <v>36</v>
      </c>
    </row>
    <row r="10" spans="1:8" x14ac:dyDescent="0.3">
      <c r="A10" s="93" t="s">
        <v>20</v>
      </c>
      <c r="B10" s="94" t="s">
        <v>197</v>
      </c>
      <c r="C10" s="9" t="s">
        <v>8</v>
      </c>
      <c r="D10" s="95"/>
      <c r="E10" s="95"/>
      <c r="F10" s="95">
        <v>1</v>
      </c>
      <c r="G10" s="5">
        <f t="shared" si="0"/>
        <v>3</v>
      </c>
      <c r="H10" s="5" t="s">
        <v>36</v>
      </c>
    </row>
    <row r="11" spans="1:8" x14ac:dyDescent="0.3">
      <c r="A11" s="93" t="s">
        <v>20</v>
      </c>
      <c r="B11" s="94" t="s">
        <v>197</v>
      </c>
      <c r="C11" s="9" t="s">
        <v>8</v>
      </c>
      <c r="D11" s="95"/>
      <c r="E11" s="95"/>
      <c r="F11" s="95">
        <v>1</v>
      </c>
      <c r="G11" s="5">
        <f t="shared" si="0"/>
        <v>3</v>
      </c>
      <c r="H11" s="5" t="s">
        <v>36</v>
      </c>
    </row>
    <row r="12" spans="1:8" x14ac:dyDescent="0.3">
      <c r="A12" s="93" t="s">
        <v>21</v>
      </c>
      <c r="B12" s="94" t="s">
        <v>200</v>
      </c>
      <c r="C12" s="9" t="s">
        <v>8</v>
      </c>
      <c r="D12" s="95"/>
      <c r="E12" s="95"/>
      <c r="F12" s="95">
        <v>1</v>
      </c>
      <c r="G12" s="5">
        <f t="shared" si="0"/>
        <v>2</v>
      </c>
      <c r="H12" s="5" t="s">
        <v>36</v>
      </c>
    </row>
    <row r="13" spans="1:8" x14ac:dyDescent="0.3">
      <c r="A13" s="93" t="s">
        <v>21</v>
      </c>
      <c r="B13" s="94" t="s">
        <v>210</v>
      </c>
      <c r="C13" s="9" t="s">
        <v>8</v>
      </c>
      <c r="D13" s="95"/>
      <c r="E13" s="95"/>
      <c r="F13" s="95">
        <v>1</v>
      </c>
      <c r="G13" s="5">
        <f t="shared" si="0"/>
        <v>2</v>
      </c>
      <c r="H13" s="5" t="s">
        <v>36</v>
      </c>
    </row>
    <row r="14" spans="1:8" x14ac:dyDescent="0.3">
      <c r="A14" s="96"/>
      <c r="B14" s="97"/>
      <c r="C14" s="98"/>
      <c r="D14" s="99"/>
      <c r="E14" s="99"/>
      <c r="F14" s="99"/>
    </row>
    <row r="15" spans="1:8" x14ac:dyDescent="0.3">
      <c r="A15" s="96"/>
      <c r="B15" s="97"/>
      <c r="C15" s="98"/>
      <c r="D15" s="99"/>
      <c r="E15" s="99"/>
      <c r="F15" s="99"/>
    </row>
    <row r="16" spans="1:8" x14ac:dyDescent="0.3">
      <c r="A16" s="96"/>
      <c r="B16" s="97"/>
      <c r="C16" s="98"/>
      <c r="D16" s="99"/>
      <c r="E16" s="99"/>
      <c r="F16" s="99"/>
    </row>
    <row r="17" spans="1:6" x14ac:dyDescent="0.3">
      <c r="A17" s="96"/>
      <c r="B17" s="97"/>
      <c r="C17" s="98"/>
      <c r="D17" s="99"/>
      <c r="E17" s="99"/>
      <c r="F17" s="99"/>
    </row>
    <row r="18" spans="1:6" x14ac:dyDescent="0.3">
      <c r="A18" s="96"/>
      <c r="B18" s="97"/>
      <c r="C18" s="98"/>
      <c r="D18" s="99"/>
      <c r="E18" s="99"/>
      <c r="F18" s="99"/>
    </row>
    <row r="19" spans="1:6" x14ac:dyDescent="0.3">
      <c r="A19" s="96"/>
      <c r="B19" s="97"/>
      <c r="C19" s="98"/>
      <c r="D19" s="99"/>
      <c r="E19" s="99"/>
      <c r="F19" s="99"/>
    </row>
    <row r="20" spans="1:6" x14ac:dyDescent="0.3">
      <c r="A20" s="96"/>
      <c r="B20" s="97"/>
      <c r="C20" s="98"/>
      <c r="D20" s="99"/>
      <c r="E20" s="99"/>
      <c r="F20" s="99"/>
    </row>
    <row r="21" spans="1:6" x14ac:dyDescent="0.3">
      <c r="A21" s="96"/>
      <c r="B21" s="97"/>
      <c r="C21" s="98"/>
      <c r="D21" s="99"/>
      <c r="E21" s="99"/>
      <c r="F21" s="99"/>
    </row>
    <row r="22" spans="1:6" x14ac:dyDescent="0.3">
      <c r="A22" s="96"/>
      <c r="B22" s="97"/>
      <c r="C22" s="98"/>
      <c r="D22" s="99"/>
      <c r="E22" s="99"/>
      <c r="F22" s="99"/>
    </row>
    <row r="23" spans="1:6" x14ac:dyDescent="0.3">
      <c r="A23" s="96"/>
      <c r="B23" s="97"/>
      <c r="C23" s="98"/>
      <c r="D23" s="99"/>
      <c r="E23" s="99"/>
      <c r="F23" s="99"/>
    </row>
    <row r="24" spans="1:6" x14ac:dyDescent="0.3">
      <c r="A24" s="96"/>
      <c r="B24" s="97"/>
      <c r="C24" s="98"/>
      <c r="D24" s="99"/>
      <c r="E24" s="99"/>
      <c r="F24" s="99"/>
    </row>
    <row r="25" spans="1:6" x14ac:dyDescent="0.3">
      <c r="A25" s="96"/>
      <c r="B25" s="97"/>
      <c r="C25" s="98"/>
      <c r="D25" s="99"/>
      <c r="E25" s="99"/>
      <c r="F25" s="99"/>
    </row>
    <row r="26" spans="1:6" x14ac:dyDescent="0.3">
      <c r="A26" s="96"/>
      <c r="B26" s="97"/>
      <c r="C26" s="98"/>
      <c r="D26" s="99"/>
      <c r="E26" s="99"/>
      <c r="F26" s="99"/>
    </row>
    <row r="27" spans="1:6" x14ac:dyDescent="0.3">
      <c r="A27" s="96"/>
      <c r="B27" s="97"/>
      <c r="C27" s="98"/>
      <c r="D27" s="99"/>
      <c r="E27" s="99"/>
      <c r="F27" s="99"/>
    </row>
    <row r="28" spans="1:6" x14ac:dyDescent="0.3">
      <c r="A28" s="96"/>
      <c r="B28" s="97"/>
      <c r="C28" s="98"/>
      <c r="D28" s="99"/>
      <c r="E28" s="99"/>
      <c r="F28" s="99"/>
    </row>
    <row r="29" spans="1:6" x14ac:dyDescent="0.3">
      <c r="A29" s="96"/>
      <c r="B29" s="97"/>
      <c r="C29" s="98"/>
      <c r="D29" s="99"/>
      <c r="E29" s="99"/>
      <c r="F29" s="99"/>
    </row>
    <row r="30" spans="1:6" x14ac:dyDescent="0.3">
      <c r="A30" s="96"/>
      <c r="B30" s="97"/>
      <c r="C30" s="98"/>
      <c r="D30" s="99"/>
      <c r="E30" s="99"/>
      <c r="F30" s="99"/>
    </row>
    <row r="31" spans="1:6" x14ac:dyDescent="0.3">
      <c r="A31" s="96"/>
      <c r="B31" s="97"/>
      <c r="C31" s="98"/>
      <c r="D31" s="99"/>
      <c r="E31" s="99"/>
      <c r="F31" s="99"/>
    </row>
    <row r="32" spans="1:6" x14ac:dyDescent="0.3">
      <c r="A32" s="96"/>
      <c r="B32" s="97"/>
      <c r="C32" s="98"/>
      <c r="D32" s="99"/>
      <c r="E32" s="99"/>
      <c r="F32" s="99"/>
    </row>
    <row r="33" spans="1:6" x14ac:dyDescent="0.3">
      <c r="A33" s="96"/>
      <c r="B33" s="97"/>
      <c r="C33" s="98"/>
      <c r="D33" s="99"/>
      <c r="E33" s="99"/>
      <c r="F33" s="99"/>
    </row>
    <row r="34" spans="1:6" x14ac:dyDescent="0.3">
      <c r="A34" s="96"/>
      <c r="B34" s="97"/>
      <c r="C34" s="98"/>
      <c r="D34" s="99"/>
      <c r="E34" s="99"/>
      <c r="F34" s="99"/>
    </row>
    <row r="35" spans="1:6" x14ac:dyDescent="0.3">
      <c r="A35" s="96"/>
      <c r="B35" s="97"/>
      <c r="C35" s="98"/>
      <c r="D35" s="99"/>
      <c r="E35" s="99"/>
      <c r="F35" s="99"/>
    </row>
    <row r="36" spans="1:6" x14ac:dyDescent="0.3">
      <c r="A36" s="96"/>
      <c r="B36" s="97"/>
      <c r="C36" s="98"/>
      <c r="D36" s="99"/>
      <c r="E36" s="99"/>
      <c r="F36" s="99"/>
    </row>
    <row r="37" spans="1:6" x14ac:dyDescent="0.3">
      <c r="A37" s="96"/>
      <c r="B37" s="97"/>
      <c r="C37" s="98"/>
      <c r="D37" s="99"/>
      <c r="E37" s="99"/>
      <c r="F37" s="99"/>
    </row>
    <row r="38" spans="1:6" x14ac:dyDescent="0.3">
      <c r="A38" s="96"/>
      <c r="B38" s="97"/>
      <c r="C38" s="98"/>
      <c r="D38" s="99"/>
      <c r="E38" s="99"/>
      <c r="F38" s="99"/>
    </row>
    <row r="39" spans="1:6" x14ac:dyDescent="0.3">
      <c r="A39" s="96"/>
      <c r="B39" s="100"/>
      <c r="C39" s="98"/>
      <c r="D39" s="99"/>
      <c r="E39" s="99"/>
      <c r="F39" s="99"/>
    </row>
    <row r="40" spans="1:6" x14ac:dyDescent="0.3">
      <c r="A40" s="96"/>
      <c r="B40" s="100"/>
      <c r="C40" s="98"/>
      <c r="D40" s="99"/>
      <c r="E40" s="99"/>
      <c r="F40" s="99"/>
    </row>
    <row r="41" spans="1:6" x14ac:dyDescent="0.3">
      <c r="A41" s="96"/>
      <c r="B41" s="100"/>
      <c r="C41" s="98"/>
      <c r="D41" s="99"/>
      <c r="E41" s="99"/>
      <c r="F41" s="99"/>
    </row>
    <row r="42" spans="1:6" x14ac:dyDescent="0.3">
      <c r="C42" s="98"/>
    </row>
    <row r="43" spans="1:6" x14ac:dyDescent="0.3">
      <c r="C43" s="98"/>
    </row>
    <row r="44" spans="1:6" x14ac:dyDescent="0.3">
      <c r="C44" s="98"/>
    </row>
    <row r="45" spans="1:6" x14ac:dyDescent="0.3">
      <c r="C45" s="98"/>
    </row>
    <row r="46" spans="1:6" x14ac:dyDescent="0.3">
      <c r="C46" s="98"/>
    </row>
    <row r="47" spans="1:6" x14ac:dyDescent="0.3">
      <c r="C47" s="98"/>
    </row>
    <row r="48" spans="1:6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13" xr:uid="{6E043B89-60E6-4362-A6B7-D2324202873B}">
    <sortState xmlns:xlrd2="http://schemas.microsoft.com/office/spreadsheetml/2017/richdata2" ref="A2:H13">
      <sortCondition ref="A2:A13"/>
    </sortState>
  </autoFilter>
  <conditionalFormatting sqref="C2:C1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14:C999">
    <cfRule type="expression" dxfId="16" priority="8">
      <formula>EXACT("Учебные пособия",C14)</formula>
    </cfRule>
    <cfRule type="expression" dxfId="15" priority="9">
      <formula>EXACT("Техника безопасности",C14)</formula>
    </cfRule>
    <cfRule type="expression" dxfId="14" priority="10">
      <formula>EXACT("Охрана труда",C14)</formula>
    </cfRule>
    <cfRule type="expression" dxfId="13" priority="11">
      <formula>EXACT("Программное обеспечение",C14)</formula>
    </cfRule>
    <cfRule type="expression" dxfId="12" priority="12">
      <formula>EXACT("Оборудование IT",C14)</formula>
    </cfRule>
    <cfRule type="expression" dxfId="11" priority="13">
      <formula>EXACT("Мебель",C14)</formula>
    </cfRule>
    <cfRule type="expression" dxfId="10" priority="14">
      <formula>EXACT("Оборудование",C14)</formula>
    </cfRule>
  </conditionalFormatting>
  <conditionalFormatting sqref="G2:G13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1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3" xr:uid="{0BD00838-A851-4B08-BF6A-81F86D349DC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A31569-3579-4173-827A-562A2800626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4"/>
  <sheetViews>
    <sheetView workbookViewId="0">
      <selection activeCell="B47" sqref="B47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5" t="s">
        <v>73</v>
      </c>
      <c r="B1" s="65" t="s">
        <v>65</v>
      </c>
      <c r="C1" s="65" t="s">
        <v>66</v>
      </c>
      <c r="D1" s="65" t="s">
        <v>77</v>
      </c>
      <c r="E1" s="65" t="s">
        <v>67</v>
      </c>
      <c r="F1" s="65" t="s">
        <v>78</v>
      </c>
      <c r="G1" s="65" t="s">
        <v>46</v>
      </c>
      <c r="H1" s="65" t="s">
        <v>68</v>
      </c>
      <c r="I1" s="65" t="s">
        <v>69</v>
      </c>
      <c r="J1" s="46" t="str">
        <f>_xlfn.TEXTJOIN("
",TRUE,H2:H99)</f>
        <v>07.02.01 Архитектура
08.02.15 Информационное моделирование в строительстве
08.02.01 Строительство и эксплуатация зданий и сооружений
08.02.13 Монтаж и эксплуатация внутренних сантехнических устройств, кондиционирования воздуха и вентиляции
08.02.14 Эксплуатация и обслуживание многоквартирного дома
21.02.19 Землеустройство
21.02.20 Прикладная геодезия
07.02.01 Архитектура
08.01.27 Мастер общестроительных работ
08.01.28 Мастер отделочных строительных и декоративных работ
08.01.29 Мастер по ремонту и обслуживанию инженерных систем жилищно-коммунального хозяйства
08.02.01 Строительство и эксплуатация зданий и сооружений
08.02.09 Монтаж, наладка и эксплуатация электрооборудования промышленных и гражданских зданий
08.02.14 Эксплуатация и обслуживание многоквартирного дома
23.02.04 Техническая эксплуатация подъемно-транспортных, строительных, дорожных машин и оборудования (по отраслям)
07.02.01 Архитектура
08.01.27 Мастер общестроительных работ
08.01.28 Мастер отделочных строительных и декоративных работ
08.01.29 Мастер по ремонту и обслуживанию инженерных систем жилищно-коммунального хозяйства
08.02.01 Строительство и эксплуатация зданий и сооружений
08.02.09 Монтаж, наладка и эксплуатация электрооборудования промышленных и гражданских зданий
08.02.14 Эксплуатация и обслуживание многоквартирного дома
23.01.06 Машинист дорожных и строительных машин
23.01.07 Машинист крана (крановщик)
23.02.04 Техническая эксплуатация подъемно-транспортных, строительных, дорожных машин и оборудования (по отраслям)</v>
      </c>
    </row>
    <row r="2" spans="1:10" ht="115.2" x14ac:dyDescent="0.3">
      <c r="A2" s="67" t="s">
        <v>82</v>
      </c>
      <c r="B2" s="67">
        <v>2025</v>
      </c>
      <c r="C2" s="68" t="s">
        <v>83</v>
      </c>
      <c r="D2" s="68">
        <v>588</v>
      </c>
      <c r="E2" s="69" t="s">
        <v>84</v>
      </c>
      <c r="F2" s="70">
        <v>4</v>
      </c>
      <c r="G2" s="71" t="s">
        <v>85</v>
      </c>
      <c r="H2" s="72" t="s">
        <v>86</v>
      </c>
      <c r="I2" s="73" t="s">
        <v>87</v>
      </c>
    </row>
    <row r="3" spans="1:10" ht="158.4" x14ac:dyDescent="0.3">
      <c r="A3" s="74" t="s">
        <v>82</v>
      </c>
      <c r="B3" s="67">
        <v>2025</v>
      </c>
      <c r="C3" s="75" t="s">
        <v>88</v>
      </c>
      <c r="D3" s="76">
        <v>606</v>
      </c>
      <c r="E3" s="77" t="s">
        <v>89</v>
      </c>
      <c r="F3" s="70">
        <v>8</v>
      </c>
      <c r="G3" s="78" t="s">
        <v>90</v>
      </c>
      <c r="H3" s="72" t="s">
        <v>91</v>
      </c>
      <c r="I3" s="73" t="s">
        <v>87</v>
      </c>
    </row>
    <row r="4" spans="1:10" ht="187.2" x14ac:dyDescent="0.3">
      <c r="A4" s="79" t="s">
        <v>82</v>
      </c>
      <c r="B4" s="80">
        <v>2025</v>
      </c>
      <c r="C4" s="81" t="s">
        <v>88</v>
      </c>
      <c r="D4" s="82">
        <v>606</v>
      </c>
      <c r="E4" s="83" t="s">
        <v>89</v>
      </c>
      <c r="F4" s="70">
        <v>10</v>
      </c>
      <c r="G4" s="84" t="s">
        <v>92</v>
      </c>
      <c r="H4" s="85" t="s">
        <v>93</v>
      </c>
      <c r="I4" s="73" t="s">
        <v>87</v>
      </c>
    </row>
  </sheetData>
  <conditionalFormatting sqref="D2:D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4">
    <cfRule type="containsText" dxfId="7" priority="1" operator="containsText" text="(2024)">
      <formula>NOT(ISERROR(SEARCH("(2024)",I2)))</formula>
    </cfRule>
  </conditionalFormatting>
  <hyperlinks>
    <hyperlink ref="E2" r:id="rId1" xr:uid="{6E581032-EE75-4F98-A4DB-BC4AEDDAE6D8}"/>
    <hyperlink ref="E3" r:id="rId2" xr:uid="{DF3B8DB4-7AF2-4FE4-B02B-00D152E30699}"/>
    <hyperlink ref="E4" r:id="rId3" xr:uid="{D3AA0EA4-B649-4539-BD75-23EA0CC6576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46"/>
  <sheetViews>
    <sheetView topLeftCell="A138" workbookViewId="0">
      <selection activeCell="B47" sqref="B47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50" t="s">
        <v>95</v>
      </c>
      <c r="B1" s="150"/>
      <c r="C1" s="150"/>
      <c r="D1" s="150"/>
      <c r="E1" s="150"/>
      <c r="F1" s="150"/>
      <c r="G1" s="150"/>
      <c r="H1" s="150"/>
    </row>
    <row r="2" spans="1:8" ht="21" customHeight="1" x14ac:dyDescent="0.3">
      <c r="A2" s="151" t="s">
        <v>96</v>
      </c>
      <c r="B2" s="151"/>
      <c r="C2" s="151"/>
      <c r="D2" s="151"/>
      <c r="E2" s="151"/>
      <c r="F2" s="151"/>
      <c r="G2" s="151"/>
      <c r="H2" s="151"/>
    </row>
    <row r="3" spans="1:8" ht="15.75" customHeight="1" x14ac:dyDescent="0.3">
      <c r="A3" s="152" t="s">
        <v>97</v>
      </c>
      <c r="B3" s="152"/>
      <c r="C3" s="152"/>
      <c r="D3" s="152"/>
      <c r="E3" s="152"/>
      <c r="F3" s="152"/>
      <c r="G3" s="152"/>
      <c r="H3" s="152"/>
    </row>
    <row r="4" spans="1:8" ht="15" customHeight="1" x14ac:dyDescent="0.3">
      <c r="A4" s="148" t="s">
        <v>98</v>
      </c>
      <c r="B4" s="148"/>
      <c r="C4" s="148"/>
      <c r="D4" s="148"/>
      <c r="E4" s="148"/>
      <c r="F4" s="148"/>
      <c r="G4" s="148"/>
      <c r="H4" s="148"/>
    </row>
    <row r="5" spans="1:8" ht="15" customHeight="1" x14ac:dyDescent="0.3">
      <c r="A5" s="148" t="s">
        <v>99</v>
      </c>
      <c r="B5" s="148"/>
      <c r="C5" s="148"/>
      <c r="D5" s="148"/>
      <c r="E5" s="148"/>
      <c r="F5" s="148"/>
      <c r="G5" s="148"/>
      <c r="H5" s="148"/>
    </row>
    <row r="6" spans="1:8" ht="15" customHeight="1" x14ac:dyDescent="0.3">
      <c r="A6" s="149" t="s">
        <v>100</v>
      </c>
      <c r="B6" s="149"/>
      <c r="C6" s="149"/>
      <c r="D6" s="149"/>
      <c r="E6" s="149"/>
      <c r="F6" s="149"/>
      <c r="G6" s="149"/>
      <c r="H6" s="149"/>
    </row>
    <row r="7" spans="1:8" ht="18.600000000000001" x14ac:dyDescent="0.3">
      <c r="A7" s="86">
        <v>4</v>
      </c>
      <c r="B7" s="86" t="s">
        <v>46</v>
      </c>
      <c r="C7" s="145" t="s">
        <v>85</v>
      </c>
      <c r="D7" s="145"/>
      <c r="E7" s="145"/>
      <c r="F7" s="145"/>
      <c r="G7" s="145"/>
      <c r="H7" s="145"/>
    </row>
    <row r="8" spans="1:8" ht="18.600000000000001" x14ac:dyDescent="0.3">
      <c r="A8" s="145" t="s">
        <v>101</v>
      </c>
      <c r="B8" s="145"/>
      <c r="C8" s="145" t="s">
        <v>102</v>
      </c>
      <c r="D8" s="145"/>
      <c r="E8" s="145"/>
      <c r="F8" s="145"/>
      <c r="G8" s="145"/>
      <c r="H8" s="145"/>
    </row>
    <row r="9" spans="1:8" ht="18.600000000000001" x14ac:dyDescent="0.3">
      <c r="A9" s="145" t="s">
        <v>47</v>
      </c>
      <c r="B9" s="145"/>
      <c r="C9" s="145">
        <f>D34</f>
        <v>4</v>
      </c>
      <c r="D9" s="145"/>
      <c r="E9" s="145"/>
      <c r="F9" s="145"/>
      <c r="G9" s="145"/>
      <c r="H9" s="145"/>
    </row>
    <row r="10" spans="1:8" ht="18.600000000000001" x14ac:dyDescent="0.3">
      <c r="A10" s="145" t="s">
        <v>48</v>
      </c>
      <c r="B10" s="145"/>
      <c r="C10" s="145" t="s">
        <v>86</v>
      </c>
      <c r="D10" s="145"/>
      <c r="E10" s="145"/>
      <c r="F10" s="145"/>
      <c r="G10" s="145"/>
      <c r="H10" s="145"/>
    </row>
    <row r="11" spans="1:8" x14ac:dyDescent="0.3">
      <c r="A11" s="146" t="s">
        <v>12</v>
      </c>
      <c r="B11" s="146"/>
      <c r="C11" s="146"/>
      <c r="D11" s="147"/>
      <c r="E11" s="146"/>
      <c r="F11" s="146"/>
      <c r="G11" s="146"/>
      <c r="H11" s="147"/>
    </row>
    <row r="12" spans="1:8" x14ac:dyDescent="0.3">
      <c r="A12" s="143" t="s">
        <v>103</v>
      </c>
      <c r="B12" s="143"/>
      <c r="C12" s="143"/>
      <c r="D12" s="144"/>
      <c r="E12" s="143"/>
      <c r="F12" s="143"/>
      <c r="G12" s="143"/>
      <c r="H12" s="144"/>
    </row>
    <row r="13" spans="1:8" x14ac:dyDescent="0.3">
      <c r="A13" s="143" t="s">
        <v>104</v>
      </c>
      <c r="B13" s="143"/>
      <c r="C13" s="143"/>
      <c r="D13" s="144"/>
      <c r="E13" s="143"/>
      <c r="F13" s="143"/>
      <c r="G13" s="143"/>
      <c r="H13" s="144"/>
    </row>
    <row r="14" spans="1:8" x14ac:dyDescent="0.3">
      <c r="A14" s="143" t="s">
        <v>105</v>
      </c>
      <c r="B14" s="143"/>
      <c r="C14" s="143"/>
      <c r="D14" s="144"/>
      <c r="E14" s="143"/>
      <c r="F14" s="143"/>
      <c r="G14" s="143"/>
      <c r="H14" s="144"/>
    </row>
    <row r="15" spans="1:8" x14ac:dyDescent="0.3">
      <c r="A15" s="143" t="s">
        <v>106</v>
      </c>
      <c r="B15" s="143"/>
      <c r="C15" s="143"/>
      <c r="D15" s="144"/>
      <c r="E15" s="143"/>
      <c r="F15" s="143"/>
      <c r="G15" s="143"/>
      <c r="H15" s="144"/>
    </row>
    <row r="16" spans="1:8" x14ac:dyDescent="0.3">
      <c r="A16" s="143" t="s">
        <v>107</v>
      </c>
      <c r="B16" s="143"/>
      <c r="C16" s="143"/>
      <c r="D16" s="144"/>
      <c r="E16" s="143"/>
      <c r="F16" s="143"/>
      <c r="G16" s="143"/>
      <c r="H16" s="144"/>
    </row>
    <row r="17" spans="1:8" x14ac:dyDescent="0.3">
      <c r="A17" s="143" t="s">
        <v>108</v>
      </c>
      <c r="B17" s="143"/>
      <c r="C17" s="143"/>
      <c r="D17" s="144"/>
      <c r="E17" s="143"/>
      <c r="F17" s="143"/>
      <c r="G17" s="143"/>
      <c r="H17" s="144"/>
    </row>
    <row r="18" spans="1:8" x14ac:dyDescent="0.3">
      <c r="A18" s="143" t="s">
        <v>109</v>
      </c>
      <c r="B18" s="143"/>
      <c r="C18" s="143"/>
      <c r="D18" s="144"/>
      <c r="E18" s="143"/>
      <c r="F18" s="143"/>
      <c r="G18" s="143"/>
      <c r="H18" s="144"/>
    </row>
    <row r="19" spans="1:8" x14ac:dyDescent="0.3">
      <c r="A19" s="143" t="s">
        <v>110</v>
      </c>
      <c r="B19" s="143"/>
      <c r="C19" s="143"/>
      <c r="D19" s="144"/>
      <c r="E19" s="143"/>
      <c r="F19" s="143"/>
      <c r="G19" s="143"/>
      <c r="H19" s="144"/>
    </row>
    <row r="20" spans="1:8" x14ac:dyDescent="0.3">
      <c r="A20" s="140" t="s">
        <v>11</v>
      </c>
      <c r="B20" s="140"/>
      <c r="C20" s="140"/>
      <c r="D20" s="140"/>
      <c r="E20" s="140"/>
      <c r="F20" s="140"/>
      <c r="G20" s="140"/>
      <c r="H20" s="140"/>
    </row>
    <row r="21" spans="1:8" ht="41.4" x14ac:dyDescent="0.3">
      <c r="A21" s="87" t="s">
        <v>0</v>
      </c>
      <c r="B21" s="87" t="s">
        <v>111</v>
      </c>
      <c r="C21" s="87" t="s">
        <v>9</v>
      </c>
      <c r="D21" s="141" t="s">
        <v>2</v>
      </c>
      <c r="E21" s="141"/>
      <c r="F21" s="141"/>
      <c r="G21" s="87" t="s">
        <v>56</v>
      </c>
      <c r="H21" s="87" t="s">
        <v>112</v>
      </c>
    </row>
    <row r="22" spans="1:8" x14ac:dyDescent="0.3">
      <c r="A22" s="88">
        <v>1</v>
      </c>
      <c r="B22" s="88" t="s">
        <v>113</v>
      </c>
      <c r="C22" s="88" t="s">
        <v>114</v>
      </c>
      <c r="D22" s="139" t="s">
        <v>5</v>
      </c>
      <c r="E22" s="139"/>
      <c r="F22" s="139"/>
      <c r="G22" s="88">
        <v>1</v>
      </c>
      <c r="H22" s="88" t="s">
        <v>115</v>
      </c>
    </row>
    <row r="23" spans="1:8" ht="27.6" x14ac:dyDescent="0.3">
      <c r="A23" s="88">
        <v>2</v>
      </c>
      <c r="B23" s="88" t="s">
        <v>116</v>
      </c>
      <c r="C23" s="88" t="s">
        <v>117</v>
      </c>
      <c r="D23" s="139" t="s">
        <v>10</v>
      </c>
      <c r="E23" s="139"/>
      <c r="F23" s="139"/>
      <c r="G23" s="88">
        <v>1</v>
      </c>
      <c r="H23" s="88" t="s">
        <v>115</v>
      </c>
    </row>
    <row r="24" spans="1:8" ht="55.2" x14ac:dyDescent="0.3">
      <c r="A24" s="88">
        <v>3</v>
      </c>
      <c r="B24" s="88" t="s">
        <v>118</v>
      </c>
      <c r="C24" s="88" t="s">
        <v>119</v>
      </c>
      <c r="D24" s="139" t="s">
        <v>10</v>
      </c>
      <c r="E24" s="139"/>
      <c r="F24" s="139"/>
      <c r="G24" s="88">
        <v>25</v>
      </c>
      <c r="H24" s="88" t="s">
        <v>115</v>
      </c>
    </row>
    <row r="25" spans="1:8" ht="27.6" x14ac:dyDescent="0.3">
      <c r="A25" s="88">
        <v>4</v>
      </c>
      <c r="B25" s="88" t="s">
        <v>120</v>
      </c>
      <c r="C25" s="88" t="s">
        <v>121</v>
      </c>
      <c r="D25" s="139" t="s">
        <v>10</v>
      </c>
      <c r="E25" s="139"/>
      <c r="F25" s="139"/>
      <c r="G25" s="88">
        <v>1</v>
      </c>
      <c r="H25" s="88" t="s">
        <v>115</v>
      </c>
    </row>
    <row r="26" spans="1:8" ht="27.6" x14ac:dyDescent="0.3">
      <c r="A26" s="88">
        <v>5</v>
      </c>
      <c r="B26" s="88" t="s">
        <v>122</v>
      </c>
      <c r="C26" s="88" t="s">
        <v>123</v>
      </c>
      <c r="D26" s="139" t="s">
        <v>6</v>
      </c>
      <c r="E26" s="139"/>
      <c r="F26" s="139"/>
      <c r="G26" s="88">
        <v>1</v>
      </c>
      <c r="H26" s="88" t="s">
        <v>115</v>
      </c>
    </row>
    <row r="27" spans="1:8" ht="41.4" x14ac:dyDescent="0.3">
      <c r="A27" s="88">
        <v>6</v>
      </c>
      <c r="B27" s="88" t="s">
        <v>64</v>
      </c>
      <c r="C27" s="88" t="s">
        <v>124</v>
      </c>
      <c r="D27" s="139" t="s">
        <v>6</v>
      </c>
      <c r="E27" s="139"/>
      <c r="F27" s="139"/>
      <c r="G27" s="88">
        <v>2</v>
      </c>
      <c r="H27" s="88" t="s">
        <v>115</v>
      </c>
    </row>
    <row r="28" spans="1:8" ht="69" x14ac:dyDescent="0.3">
      <c r="A28" s="88">
        <v>7</v>
      </c>
      <c r="B28" s="88" t="s">
        <v>125</v>
      </c>
      <c r="C28" s="88" t="s">
        <v>126</v>
      </c>
      <c r="D28" s="139" t="s">
        <v>6</v>
      </c>
      <c r="E28" s="139"/>
      <c r="F28" s="139"/>
      <c r="G28" s="88">
        <v>3</v>
      </c>
      <c r="H28" s="88" t="s">
        <v>115</v>
      </c>
    </row>
    <row r="29" spans="1:8" ht="27.6" x14ac:dyDescent="0.3">
      <c r="A29" s="88">
        <v>8</v>
      </c>
      <c r="B29" s="88" t="s">
        <v>127</v>
      </c>
      <c r="C29" s="88" t="s">
        <v>128</v>
      </c>
      <c r="D29" s="139" t="s">
        <v>6</v>
      </c>
      <c r="E29" s="139"/>
      <c r="F29" s="139"/>
      <c r="G29" s="88">
        <v>1</v>
      </c>
      <c r="H29" s="88" t="s">
        <v>115</v>
      </c>
    </row>
    <row r="30" spans="1:8" ht="27.6" x14ac:dyDescent="0.3">
      <c r="A30" s="88">
        <v>9</v>
      </c>
      <c r="B30" s="88" t="s">
        <v>129</v>
      </c>
      <c r="C30" s="88" t="s">
        <v>130</v>
      </c>
      <c r="D30" s="139" t="s">
        <v>6</v>
      </c>
      <c r="E30" s="139"/>
      <c r="F30" s="139"/>
      <c r="G30" s="88">
        <v>1</v>
      </c>
      <c r="H30" s="88" t="s">
        <v>115</v>
      </c>
    </row>
    <row r="31" spans="1:8" ht="27.6" x14ac:dyDescent="0.3">
      <c r="A31" s="88">
        <v>10</v>
      </c>
      <c r="B31" s="88" t="s">
        <v>131</v>
      </c>
      <c r="C31" s="88" t="s">
        <v>132</v>
      </c>
      <c r="D31" s="139" t="s">
        <v>6</v>
      </c>
      <c r="E31" s="139"/>
      <c r="F31" s="139"/>
      <c r="G31" s="88">
        <v>1</v>
      </c>
      <c r="H31" s="88" t="s">
        <v>115</v>
      </c>
    </row>
    <row r="32" spans="1:8" x14ac:dyDescent="0.3">
      <c r="A32" s="88">
        <v>11</v>
      </c>
      <c r="B32" s="88" t="s">
        <v>133</v>
      </c>
      <c r="C32" s="88" t="s">
        <v>134</v>
      </c>
      <c r="D32" s="139" t="s">
        <v>6</v>
      </c>
      <c r="E32" s="139"/>
      <c r="F32" s="139"/>
      <c r="G32" s="88">
        <v>2</v>
      </c>
      <c r="H32" s="88" t="s">
        <v>115</v>
      </c>
    </row>
    <row r="33" spans="1:8" x14ac:dyDescent="0.3">
      <c r="A33" s="140" t="s">
        <v>135</v>
      </c>
      <c r="B33" s="140"/>
      <c r="C33" s="140"/>
      <c r="D33" s="140"/>
      <c r="E33" s="140"/>
      <c r="F33" s="140"/>
      <c r="G33" s="140"/>
      <c r="H33" s="140"/>
    </row>
    <row r="34" spans="1:8" x14ac:dyDescent="0.3">
      <c r="A34" s="142" t="s">
        <v>136</v>
      </c>
      <c r="B34" s="142"/>
      <c r="C34" s="142"/>
      <c r="D34" s="142">
        <v>4</v>
      </c>
      <c r="E34" s="142"/>
      <c r="F34" s="142"/>
      <c r="G34" s="142"/>
      <c r="H34" s="142"/>
    </row>
    <row r="35" spans="1:8" ht="41.4" x14ac:dyDescent="0.3">
      <c r="A35" s="87" t="s">
        <v>0</v>
      </c>
      <c r="B35" s="87" t="s">
        <v>111</v>
      </c>
      <c r="C35" s="87" t="s">
        <v>9</v>
      </c>
      <c r="D35" s="87" t="s">
        <v>2</v>
      </c>
      <c r="E35" s="87" t="s">
        <v>57</v>
      </c>
      <c r="F35" s="87" t="s">
        <v>58</v>
      </c>
      <c r="G35" s="87" t="s">
        <v>56</v>
      </c>
      <c r="H35" s="87" t="s">
        <v>112</v>
      </c>
    </row>
    <row r="36" spans="1:8" ht="41.4" x14ac:dyDescent="0.3">
      <c r="A36" s="88">
        <v>1</v>
      </c>
      <c r="B36" s="88" t="s">
        <v>137</v>
      </c>
      <c r="C36" s="88" t="s">
        <v>138</v>
      </c>
      <c r="D36" s="88" t="s">
        <v>6</v>
      </c>
      <c r="E36" s="88">
        <v>1</v>
      </c>
      <c r="F36" s="88" t="s">
        <v>139</v>
      </c>
      <c r="G36" s="88">
        <v>4</v>
      </c>
      <c r="H36" s="88" t="s">
        <v>115</v>
      </c>
    </row>
    <row r="37" spans="1:8" ht="69" x14ac:dyDescent="0.3">
      <c r="A37" s="88">
        <v>2</v>
      </c>
      <c r="B37" s="88" t="s">
        <v>140</v>
      </c>
      <c r="C37" s="88" t="s">
        <v>141</v>
      </c>
      <c r="D37" s="88" t="s">
        <v>6</v>
      </c>
      <c r="E37" s="88">
        <v>1</v>
      </c>
      <c r="F37" s="88" t="s">
        <v>139</v>
      </c>
      <c r="G37" s="88">
        <v>4</v>
      </c>
      <c r="H37" s="88" t="s">
        <v>115</v>
      </c>
    </row>
    <row r="38" spans="1:8" ht="69" x14ac:dyDescent="0.3">
      <c r="A38" s="88">
        <v>3</v>
      </c>
      <c r="B38" s="88" t="s">
        <v>142</v>
      </c>
      <c r="C38" s="88" t="s">
        <v>143</v>
      </c>
      <c r="D38" s="88" t="s">
        <v>5</v>
      </c>
      <c r="E38" s="88">
        <v>1</v>
      </c>
      <c r="F38" s="88" t="s">
        <v>139</v>
      </c>
      <c r="G38" s="88">
        <v>4</v>
      </c>
      <c r="H38" s="88" t="s">
        <v>115</v>
      </c>
    </row>
    <row r="39" spans="1:8" ht="27.6" x14ac:dyDescent="0.3">
      <c r="A39" s="88">
        <v>4</v>
      </c>
      <c r="B39" s="88" t="s">
        <v>144</v>
      </c>
      <c r="C39" s="88" t="s">
        <v>145</v>
      </c>
      <c r="D39" s="88" t="s">
        <v>5</v>
      </c>
      <c r="E39" s="88">
        <v>1</v>
      </c>
      <c r="F39" s="88" t="s">
        <v>139</v>
      </c>
      <c r="G39" s="88">
        <v>4</v>
      </c>
      <c r="H39" s="88" t="s">
        <v>115</v>
      </c>
    </row>
    <row r="40" spans="1:8" ht="82.8" x14ac:dyDescent="0.3">
      <c r="A40" s="88">
        <v>5</v>
      </c>
      <c r="B40" s="88" t="s">
        <v>146</v>
      </c>
      <c r="C40" s="88" t="s">
        <v>147</v>
      </c>
      <c r="D40" s="88" t="s">
        <v>17</v>
      </c>
      <c r="E40" s="88">
        <v>1</v>
      </c>
      <c r="F40" s="88" t="s">
        <v>139</v>
      </c>
      <c r="G40" s="88">
        <v>4</v>
      </c>
      <c r="H40" s="88" t="s">
        <v>148</v>
      </c>
    </row>
    <row r="41" spans="1:8" ht="82.8" x14ac:dyDescent="0.3">
      <c r="A41" s="88">
        <v>6</v>
      </c>
      <c r="B41" s="88" t="s">
        <v>149</v>
      </c>
      <c r="C41" s="88" t="s">
        <v>150</v>
      </c>
      <c r="D41" s="88" t="s">
        <v>17</v>
      </c>
      <c r="E41" s="88">
        <v>1</v>
      </c>
      <c r="F41" s="88" t="s">
        <v>139</v>
      </c>
      <c r="G41" s="88">
        <v>4</v>
      </c>
      <c r="H41" s="88" t="s">
        <v>115</v>
      </c>
    </row>
    <row r="42" spans="1:8" ht="69" x14ac:dyDescent="0.3">
      <c r="A42" s="88">
        <v>7</v>
      </c>
      <c r="B42" s="88" t="s">
        <v>151</v>
      </c>
      <c r="C42" s="88" t="s">
        <v>152</v>
      </c>
      <c r="D42" s="88" t="s">
        <v>10</v>
      </c>
      <c r="E42" s="88">
        <v>1</v>
      </c>
      <c r="F42" s="88" t="s">
        <v>139</v>
      </c>
      <c r="G42" s="88">
        <v>4</v>
      </c>
      <c r="H42" s="88" t="s">
        <v>115</v>
      </c>
    </row>
    <row r="43" spans="1:8" x14ac:dyDescent="0.3">
      <c r="A43" s="140" t="s">
        <v>13</v>
      </c>
      <c r="B43" s="140"/>
      <c r="C43" s="140"/>
      <c r="D43" s="140"/>
      <c r="E43" s="140"/>
      <c r="F43" s="140"/>
      <c r="G43" s="140"/>
      <c r="H43" s="140"/>
    </row>
    <row r="44" spans="1:8" ht="41.4" x14ac:dyDescent="0.3">
      <c r="A44" s="87" t="s">
        <v>0</v>
      </c>
      <c r="B44" s="87" t="s">
        <v>111</v>
      </c>
      <c r="C44" s="87" t="s">
        <v>9</v>
      </c>
      <c r="D44" s="141" t="s">
        <v>2</v>
      </c>
      <c r="E44" s="141"/>
      <c r="F44" s="141"/>
      <c r="G44" s="87" t="s">
        <v>56</v>
      </c>
      <c r="H44" s="87" t="s">
        <v>112</v>
      </c>
    </row>
    <row r="45" spans="1:8" ht="69" x14ac:dyDescent="0.3">
      <c r="A45" s="88">
        <v>1</v>
      </c>
      <c r="B45" s="88" t="s">
        <v>20</v>
      </c>
      <c r="C45" s="88" t="s">
        <v>153</v>
      </c>
      <c r="D45" s="139" t="s">
        <v>8</v>
      </c>
      <c r="E45" s="139"/>
      <c r="F45" s="139"/>
      <c r="G45" s="88">
        <v>1</v>
      </c>
      <c r="H45" s="88" t="s">
        <v>154</v>
      </c>
    </row>
    <row r="46" spans="1:8" ht="15" thickBot="1" x14ac:dyDescent="0.35">
      <c r="A46" s="88">
        <v>2</v>
      </c>
      <c r="B46" s="88" t="s">
        <v>19</v>
      </c>
      <c r="C46" s="88" t="s">
        <v>155</v>
      </c>
      <c r="D46" s="139" t="s">
        <v>8</v>
      </c>
      <c r="E46" s="139"/>
      <c r="F46" s="139"/>
      <c r="G46" s="88">
        <v>1</v>
      </c>
      <c r="H46" s="88" t="s">
        <v>154</v>
      </c>
    </row>
    <row r="47" spans="1:8" ht="19.649999999999999" customHeight="1" x14ac:dyDescent="0.3">
      <c r="A47" s="150" t="s">
        <v>95</v>
      </c>
      <c r="B47" s="150"/>
      <c r="C47" s="150"/>
      <c r="D47" s="150"/>
      <c r="E47" s="150"/>
      <c r="F47" s="150"/>
      <c r="G47" s="150"/>
      <c r="H47" s="150"/>
    </row>
    <row r="48" spans="1:8" ht="21" customHeight="1" x14ac:dyDescent="0.3">
      <c r="A48" s="151" t="s">
        <v>156</v>
      </c>
      <c r="B48" s="151"/>
      <c r="C48" s="151"/>
      <c r="D48" s="151"/>
      <c r="E48" s="151"/>
      <c r="F48" s="151"/>
      <c r="G48" s="151"/>
      <c r="H48" s="151"/>
    </row>
    <row r="49" spans="1:8" ht="15.75" customHeight="1" x14ac:dyDescent="0.3">
      <c r="A49" s="152" t="s">
        <v>97</v>
      </c>
      <c r="B49" s="152"/>
      <c r="C49" s="152"/>
      <c r="D49" s="152"/>
      <c r="E49" s="152"/>
      <c r="F49" s="152"/>
      <c r="G49" s="152"/>
      <c r="H49" s="152"/>
    </row>
    <row r="50" spans="1:8" ht="15" customHeight="1" x14ac:dyDescent="0.3">
      <c r="A50" s="148" t="s">
        <v>157</v>
      </c>
      <c r="B50" s="148"/>
      <c r="C50" s="148"/>
      <c r="D50" s="148"/>
      <c r="E50" s="148"/>
      <c r="F50" s="148"/>
      <c r="G50" s="148"/>
      <c r="H50" s="148"/>
    </row>
    <row r="51" spans="1:8" ht="15" customHeight="1" x14ac:dyDescent="0.3">
      <c r="A51" s="148" t="s">
        <v>99</v>
      </c>
      <c r="B51" s="148"/>
      <c r="C51" s="148"/>
      <c r="D51" s="148"/>
      <c r="E51" s="148"/>
      <c r="F51" s="148"/>
      <c r="G51" s="148"/>
      <c r="H51" s="148"/>
    </row>
    <row r="52" spans="1:8" ht="15" customHeight="1" x14ac:dyDescent="0.3">
      <c r="A52" s="149" t="s">
        <v>158</v>
      </c>
      <c r="B52" s="149"/>
      <c r="C52" s="149"/>
      <c r="D52" s="149"/>
      <c r="E52" s="149"/>
      <c r="F52" s="149"/>
      <c r="G52" s="149"/>
      <c r="H52" s="149"/>
    </row>
    <row r="53" spans="1:8" ht="18.600000000000001" x14ac:dyDescent="0.3">
      <c r="A53" s="86">
        <v>8</v>
      </c>
      <c r="B53" s="86" t="s">
        <v>46</v>
      </c>
      <c r="C53" s="145" t="s">
        <v>90</v>
      </c>
      <c r="D53" s="145"/>
      <c r="E53" s="145"/>
      <c r="F53" s="145"/>
      <c r="G53" s="145"/>
      <c r="H53" s="145"/>
    </row>
    <row r="54" spans="1:8" ht="18.600000000000001" x14ac:dyDescent="0.3">
      <c r="A54" s="145" t="s">
        <v>101</v>
      </c>
      <c r="B54" s="145"/>
      <c r="C54" s="145" t="s">
        <v>159</v>
      </c>
      <c r="D54" s="145"/>
      <c r="E54" s="145"/>
      <c r="F54" s="145"/>
      <c r="G54" s="145"/>
      <c r="H54" s="145"/>
    </row>
    <row r="55" spans="1:8" ht="18.600000000000001" x14ac:dyDescent="0.3">
      <c r="A55" s="145" t="s">
        <v>47</v>
      </c>
      <c r="B55" s="145"/>
      <c r="C55" s="145">
        <f>D77</f>
        <v>14</v>
      </c>
      <c r="D55" s="145"/>
      <c r="E55" s="145"/>
      <c r="F55" s="145"/>
      <c r="G55" s="145"/>
      <c r="H55" s="145"/>
    </row>
    <row r="56" spans="1:8" ht="18.600000000000001" x14ac:dyDescent="0.3">
      <c r="A56" s="145" t="s">
        <v>48</v>
      </c>
      <c r="B56" s="145"/>
      <c r="C56" s="145" t="s">
        <v>91</v>
      </c>
      <c r="D56" s="145"/>
      <c r="E56" s="145"/>
      <c r="F56" s="145"/>
      <c r="G56" s="145"/>
      <c r="H56" s="145"/>
    </row>
    <row r="57" spans="1:8" x14ac:dyDescent="0.3">
      <c r="A57" s="146" t="s">
        <v>12</v>
      </c>
      <c r="B57" s="146"/>
      <c r="C57" s="146"/>
      <c r="D57" s="147"/>
      <c r="E57" s="146"/>
      <c r="F57" s="146"/>
      <c r="G57" s="146"/>
      <c r="H57" s="147"/>
    </row>
    <row r="58" spans="1:8" x14ac:dyDescent="0.3">
      <c r="A58" s="143" t="s">
        <v>160</v>
      </c>
      <c r="B58" s="143"/>
      <c r="C58" s="143"/>
      <c r="D58" s="144"/>
      <c r="E58" s="143"/>
      <c r="F58" s="143"/>
      <c r="G58" s="143"/>
      <c r="H58" s="144"/>
    </row>
    <row r="59" spans="1:8" x14ac:dyDescent="0.3">
      <c r="A59" s="143" t="s">
        <v>161</v>
      </c>
      <c r="B59" s="143"/>
      <c r="C59" s="143"/>
      <c r="D59" s="144"/>
      <c r="E59" s="143"/>
      <c r="F59" s="143"/>
      <c r="G59" s="143"/>
      <c r="H59" s="144"/>
    </row>
    <row r="60" spans="1:8" x14ac:dyDescent="0.3">
      <c r="A60" s="143" t="s">
        <v>105</v>
      </c>
      <c r="B60" s="143"/>
      <c r="C60" s="143"/>
      <c r="D60" s="144"/>
      <c r="E60" s="143"/>
      <c r="F60" s="143"/>
      <c r="G60" s="143"/>
      <c r="H60" s="144"/>
    </row>
    <row r="61" spans="1:8" x14ac:dyDescent="0.3">
      <c r="A61" s="143" t="s">
        <v>162</v>
      </c>
      <c r="B61" s="143"/>
      <c r="C61" s="143"/>
      <c r="D61" s="144"/>
      <c r="E61" s="143"/>
      <c r="F61" s="143"/>
      <c r="G61" s="143"/>
      <c r="H61" s="144"/>
    </row>
    <row r="62" spans="1:8" x14ac:dyDescent="0.3">
      <c r="A62" s="143" t="s">
        <v>163</v>
      </c>
      <c r="B62" s="143"/>
      <c r="C62" s="143"/>
      <c r="D62" s="144"/>
      <c r="E62" s="143"/>
      <c r="F62" s="143"/>
      <c r="G62" s="143"/>
      <c r="H62" s="144"/>
    </row>
    <row r="63" spans="1:8" x14ac:dyDescent="0.3">
      <c r="A63" s="143" t="s">
        <v>164</v>
      </c>
      <c r="B63" s="143"/>
      <c r="C63" s="143"/>
      <c r="D63" s="144"/>
      <c r="E63" s="143"/>
      <c r="F63" s="143"/>
      <c r="G63" s="143"/>
      <c r="H63" s="144"/>
    </row>
    <row r="64" spans="1:8" x14ac:dyDescent="0.3">
      <c r="A64" s="143" t="s">
        <v>109</v>
      </c>
      <c r="B64" s="143"/>
      <c r="C64" s="143"/>
      <c r="D64" s="144"/>
      <c r="E64" s="143"/>
      <c r="F64" s="143"/>
      <c r="G64" s="143"/>
      <c r="H64" s="144"/>
    </row>
    <row r="65" spans="1:8" x14ac:dyDescent="0.3">
      <c r="A65" s="143" t="s">
        <v>110</v>
      </c>
      <c r="B65" s="143"/>
      <c r="C65" s="143"/>
      <c r="D65" s="144"/>
      <c r="E65" s="143"/>
      <c r="F65" s="143"/>
      <c r="G65" s="143"/>
      <c r="H65" s="144"/>
    </row>
    <row r="66" spans="1:8" x14ac:dyDescent="0.3">
      <c r="A66" s="140" t="s">
        <v>11</v>
      </c>
      <c r="B66" s="140"/>
      <c r="C66" s="140"/>
      <c r="D66" s="140"/>
      <c r="E66" s="140"/>
      <c r="F66" s="140"/>
      <c r="G66" s="140"/>
      <c r="H66" s="140"/>
    </row>
    <row r="67" spans="1:8" ht="41.4" x14ac:dyDescent="0.3">
      <c r="A67" s="87" t="s">
        <v>0</v>
      </c>
      <c r="B67" s="87" t="s">
        <v>111</v>
      </c>
      <c r="C67" s="87" t="s">
        <v>9</v>
      </c>
      <c r="D67" s="141" t="s">
        <v>2</v>
      </c>
      <c r="E67" s="141"/>
      <c r="F67" s="141"/>
      <c r="G67" s="87" t="s">
        <v>56</v>
      </c>
      <c r="H67" s="87" t="s">
        <v>112</v>
      </c>
    </row>
    <row r="68" spans="1:8" ht="69" x14ac:dyDescent="0.3">
      <c r="A68" s="88">
        <v>1</v>
      </c>
      <c r="B68" s="88" t="s">
        <v>165</v>
      </c>
      <c r="C68" s="88" t="s">
        <v>166</v>
      </c>
      <c r="D68" s="139" t="s">
        <v>5</v>
      </c>
      <c r="E68" s="139"/>
      <c r="F68" s="139"/>
      <c r="G68" s="88">
        <v>2</v>
      </c>
      <c r="H68" s="88" t="s">
        <v>115</v>
      </c>
    </row>
    <row r="69" spans="1:8" ht="55.2" x14ac:dyDescent="0.3">
      <c r="A69" s="88">
        <v>2</v>
      </c>
      <c r="B69" s="88" t="s">
        <v>167</v>
      </c>
      <c r="C69" s="88" t="s">
        <v>168</v>
      </c>
      <c r="D69" s="139" t="s">
        <v>5</v>
      </c>
      <c r="E69" s="139"/>
      <c r="F69" s="139"/>
      <c r="G69" s="88">
        <v>1</v>
      </c>
      <c r="H69" s="88" t="s">
        <v>115</v>
      </c>
    </row>
    <row r="70" spans="1:8" ht="41.4" x14ac:dyDescent="0.3">
      <c r="A70" s="88">
        <v>3</v>
      </c>
      <c r="B70" s="88" t="s">
        <v>169</v>
      </c>
      <c r="C70" s="88" t="s">
        <v>170</v>
      </c>
      <c r="D70" s="139" t="s">
        <v>5</v>
      </c>
      <c r="E70" s="139"/>
      <c r="F70" s="139"/>
      <c r="G70" s="88">
        <v>1</v>
      </c>
      <c r="H70" s="88" t="s">
        <v>115</v>
      </c>
    </row>
    <row r="71" spans="1:8" ht="41.4" x14ac:dyDescent="0.3">
      <c r="A71" s="88">
        <v>4</v>
      </c>
      <c r="B71" s="88" t="s">
        <v>171</v>
      </c>
      <c r="C71" s="88" t="s">
        <v>172</v>
      </c>
      <c r="D71" s="139" t="s">
        <v>6</v>
      </c>
      <c r="E71" s="139"/>
      <c r="F71" s="139"/>
      <c r="G71" s="88">
        <v>1</v>
      </c>
      <c r="H71" s="88" t="s">
        <v>115</v>
      </c>
    </row>
    <row r="72" spans="1:8" ht="41.4" x14ac:dyDescent="0.3">
      <c r="A72" s="88">
        <v>5</v>
      </c>
      <c r="B72" s="88" t="s">
        <v>173</v>
      </c>
      <c r="C72" s="88" t="s">
        <v>174</v>
      </c>
      <c r="D72" s="139" t="s">
        <v>6</v>
      </c>
      <c r="E72" s="139"/>
      <c r="F72" s="139"/>
      <c r="G72" s="88">
        <v>1</v>
      </c>
      <c r="H72" s="88" t="s">
        <v>115</v>
      </c>
    </row>
    <row r="73" spans="1:8" ht="96.6" x14ac:dyDescent="0.3">
      <c r="A73" s="88">
        <v>6</v>
      </c>
      <c r="B73" s="88" t="s">
        <v>175</v>
      </c>
      <c r="C73" s="88" t="s">
        <v>176</v>
      </c>
      <c r="D73" s="139" t="s">
        <v>6</v>
      </c>
      <c r="E73" s="139"/>
      <c r="F73" s="139"/>
      <c r="G73" s="88">
        <v>2</v>
      </c>
      <c r="H73" s="88" t="s">
        <v>115</v>
      </c>
    </row>
    <row r="74" spans="1:8" x14ac:dyDescent="0.3">
      <c r="A74" s="88">
        <v>7</v>
      </c>
      <c r="B74" s="88" t="s">
        <v>177</v>
      </c>
      <c r="C74" s="88" t="s">
        <v>178</v>
      </c>
      <c r="D74" s="139" t="s">
        <v>6</v>
      </c>
      <c r="E74" s="139"/>
      <c r="F74" s="139"/>
      <c r="G74" s="88">
        <v>14</v>
      </c>
      <c r="H74" s="88" t="s">
        <v>115</v>
      </c>
    </row>
    <row r="75" spans="1:8" ht="27.6" x14ac:dyDescent="0.3">
      <c r="A75" s="88">
        <v>8</v>
      </c>
      <c r="B75" s="88" t="s">
        <v>23</v>
      </c>
      <c r="C75" s="88" t="s">
        <v>179</v>
      </c>
      <c r="D75" s="139" t="s">
        <v>6</v>
      </c>
      <c r="E75" s="139"/>
      <c r="F75" s="139"/>
      <c r="G75" s="88">
        <v>28</v>
      </c>
      <c r="H75" s="88" t="s">
        <v>115</v>
      </c>
    </row>
    <row r="76" spans="1:8" x14ac:dyDescent="0.3">
      <c r="A76" s="140" t="s">
        <v>135</v>
      </c>
      <c r="B76" s="140"/>
      <c r="C76" s="140"/>
      <c r="D76" s="140"/>
      <c r="E76" s="140"/>
      <c r="F76" s="140"/>
      <c r="G76" s="140"/>
      <c r="H76" s="140"/>
    </row>
    <row r="77" spans="1:8" x14ac:dyDescent="0.3">
      <c r="A77" s="142" t="s">
        <v>136</v>
      </c>
      <c r="B77" s="142"/>
      <c r="C77" s="142"/>
      <c r="D77" s="142">
        <v>14</v>
      </c>
      <c r="E77" s="142"/>
      <c r="F77" s="142"/>
      <c r="G77" s="142"/>
      <c r="H77" s="142"/>
    </row>
    <row r="78" spans="1:8" ht="41.4" x14ac:dyDescent="0.3">
      <c r="A78" s="87" t="s">
        <v>0</v>
      </c>
      <c r="B78" s="87" t="s">
        <v>111</v>
      </c>
      <c r="C78" s="87" t="s">
        <v>9</v>
      </c>
      <c r="D78" s="87" t="s">
        <v>2</v>
      </c>
      <c r="E78" s="87" t="s">
        <v>57</v>
      </c>
      <c r="F78" s="87" t="s">
        <v>58</v>
      </c>
      <c r="G78" s="87" t="s">
        <v>56</v>
      </c>
      <c r="H78" s="87" t="s">
        <v>112</v>
      </c>
    </row>
    <row r="79" spans="1:8" ht="110.4" x14ac:dyDescent="0.3">
      <c r="A79" s="88">
        <v>1</v>
      </c>
      <c r="B79" s="88" t="s">
        <v>142</v>
      </c>
      <c r="C79" s="88" t="s">
        <v>180</v>
      </c>
      <c r="D79" s="88" t="s">
        <v>5</v>
      </c>
      <c r="E79" s="88">
        <v>1</v>
      </c>
      <c r="F79" s="88" t="s">
        <v>139</v>
      </c>
      <c r="G79" s="88">
        <v>14</v>
      </c>
      <c r="H79" s="88" t="s">
        <v>115</v>
      </c>
    </row>
    <row r="80" spans="1:8" ht="27.6" x14ac:dyDescent="0.3">
      <c r="A80" s="88">
        <v>2</v>
      </c>
      <c r="B80" s="88" t="s">
        <v>181</v>
      </c>
      <c r="C80" s="88" t="s">
        <v>182</v>
      </c>
      <c r="D80" s="88" t="s">
        <v>6</v>
      </c>
      <c r="E80" s="88">
        <v>1</v>
      </c>
      <c r="F80" s="88" t="s">
        <v>139</v>
      </c>
      <c r="G80" s="88">
        <v>14</v>
      </c>
      <c r="H80" s="88" t="s">
        <v>115</v>
      </c>
    </row>
    <row r="81" spans="1:8" ht="55.2" x14ac:dyDescent="0.3">
      <c r="A81" s="88">
        <v>3</v>
      </c>
      <c r="B81" s="88" t="s">
        <v>183</v>
      </c>
      <c r="C81" s="88" t="s">
        <v>184</v>
      </c>
      <c r="D81" s="88" t="s">
        <v>6</v>
      </c>
      <c r="E81" s="88">
        <v>1</v>
      </c>
      <c r="F81" s="88" t="s">
        <v>139</v>
      </c>
      <c r="G81" s="88">
        <v>14</v>
      </c>
      <c r="H81" s="88" t="s">
        <v>115</v>
      </c>
    </row>
    <row r="82" spans="1:8" ht="27.6" x14ac:dyDescent="0.3">
      <c r="A82" s="88">
        <v>4</v>
      </c>
      <c r="B82" s="88" t="s">
        <v>185</v>
      </c>
      <c r="C82" s="88" t="s">
        <v>186</v>
      </c>
      <c r="D82" s="88" t="s">
        <v>5</v>
      </c>
      <c r="E82" s="88">
        <v>1</v>
      </c>
      <c r="F82" s="88" t="s">
        <v>139</v>
      </c>
      <c r="G82" s="88">
        <v>14</v>
      </c>
      <c r="H82" s="88" t="s">
        <v>115</v>
      </c>
    </row>
    <row r="83" spans="1:8" ht="27.6" x14ac:dyDescent="0.3">
      <c r="A83" s="88">
        <v>5</v>
      </c>
      <c r="B83" s="88" t="s">
        <v>187</v>
      </c>
      <c r="C83" s="88" t="s">
        <v>186</v>
      </c>
      <c r="D83" s="88" t="s">
        <v>5</v>
      </c>
      <c r="E83" s="88">
        <v>1</v>
      </c>
      <c r="F83" s="88" t="s">
        <v>139</v>
      </c>
      <c r="G83" s="88">
        <v>14</v>
      </c>
      <c r="H83" s="88" t="s">
        <v>115</v>
      </c>
    </row>
    <row r="84" spans="1:8" ht="138" x14ac:dyDescent="0.3">
      <c r="A84" s="88">
        <v>6</v>
      </c>
      <c r="B84" s="88" t="s">
        <v>188</v>
      </c>
      <c r="C84" s="88" t="s">
        <v>189</v>
      </c>
      <c r="D84" s="88" t="s">
        <v>17</v>
      </c>
      <c r="E84" s="88">
        <v>1</v>
      </c>
      <c r="F84" s="88" t="s">
        <v>139</v>
      </c>
      <c r="G84" s="88">
        <v>14</v>
      </c>
      <c r="H84" s="88" t="s">
        <v>148</v>
      </c>
    </row>
    <row r="85" spans="1:8" ht="220.8" x14ac:dyDescent="0.3">
      <c r="A85" s="88">
        <v>7</v>
      </c>
      <c r="B85" s="88" t="s">
        <v>190</v>
      </c>
      <c r="C85" s="88" t="s">
        <v>191</v>
      </c>
      <c r="D85" s="88" t="s">
        <v>17</v>
      </c>
      <c r="E85" s="88">
        <v>1</v>
      </c>
      <c r="F85" s="88" t="s">
        <v>139</v>
      </c>
      <c r="G85" s="88">
        <v>14</v>
      </c>
      <c r="H85" s="88" t="s">
        <v>148</v>
      </c>
    </row>
    <row r="86" spans="1:8" ht="69" x14ac:dyDescent="0.3">
      <c r="A86" s="88">
        <v>8</v>
      </c>
      <c r="B86" s="88" t="s">
        <v>192</v>
      </c>
      <c r="C86" s="88" t="s">
        <v>193</v>
      </c>
      <c r="D86" s="88" t="s">
        <v>5</v>
      </c>
      <c r="E86" s="88">
        <v>1</v>
      </c>
      <c r="F86" s="88" t="s">
        <v>139</v>
      </c>
      <c r="G86" s="88">
        <v>14</v>
      </c>
      <c r="H86" s="88" t="s">
        <v>115</v>
      </c>
    </row>
    <row r="87" spans="1:8" x14ac:dyDescent="0.3">
      <c r="A87" s="140" t="s">
        <v>14</v>
      </c>
      <c r="B87" s="140"/>
      <c r="C87" s="140"/>
      <c r="D87" s="140"/>
      <c r="E87" s="140"/>
      <c r="F87" s="140"/>
      <c r="G87" s="140"/>
      <c r="H87" s="140"/>
    </row>
    <row r="88" spans="1:8" ht="41.4" x14ac:dyDescent="0.3">
      <c r="A88" s="87" t="s">
        <v>0</v>
      </c>
      <c r="B88" s="87" t="s">
        <v>111</v>
      </c>
      <c r="C88" s="87" t="s">
        <v>9</v>
      </c>
      <c r="D88" s="141" t="s">
        <v>2</v>
      </c>
      <c r="E88" s="141"/>
      <c r="F88" s="141"/>
      <c r="G88" s="87" t="s">
        <v>56</v>
      </c>
      <c r="H88" s="87" t="s">
        <v>112</v>
      </c>
    </row>
    <row r="89" spans="1:8" x14ac:dyDescent="0.3">
      <c r="A89" s="88">
        <v>1</v>
      </c>
      <c r="B89" s="88" t="s">
        <v>181</v>
      </c>
      <c r="C89" s="88" t="s">
        <v>182</v>
      </c>
      <c r="D89" s="139" t="s">
        <v>6</v>
      </c>
      <c r="E89" s="139"/>
      <c r="F89" s="139"/>
      <c r="G89" s="88">
        <v>1</v>
      </c>
      <c r="H89" s="88" t="s">
        <v>115</v>
      </c>
    </row>
    <row r="90" spans="1:8" ht="55.2" x14ac:dyDescent="0.3">
      <c r="A90" s="88">
        <v>2</v>
      </c>
      <c r="B90" s="88" t="s">
        <v>183</v>
      </c>
      <c r="C90" s="88" t="s">
        <v>184</v>
      </c>
      <c r="D90" s="139" t="s">
        <v>6</v>
      </c>
      <c r="E90" s="139"/>
      <c r="F90" s="139"/>
      <c r="G90" s="88">
        <v>1</v>
      </c>
      <c r="H90" s="88" t="s">
        <v>115</v>
      </c>
    </row>
    <row r="91" spans="1:8" ht="165.6" x14ac:dyDescent="0.3">
      <c r="A91" s="88">
        <v>3</v>
      </c>
      <c r="B91" s="88" t="s">
        <v>194</v>
      </c>
      <c r="C91" s="88" t="s">
        <v>195</v>
      </c>
      <c r="D91" s="139" t="s">
        <v>5</v>
      </c>
      <c r="E91" s="139"/>
      <c r="F91" s="139"/>
      <c r="G91" s="88">
        <v>1</v>
      </c>
      <c r="H91" s="88" t="s">
        <v>115</v>
      </c>
    </row>
    <row r="92" spans="1:8" x14ac:dyDescent="0.3">
      <c r="A92" s="140" t="s">
        <v>13</v>
      </c>
      <c r="B92" s="140"/>
      <c r="C92" s="140"/>
      <c r="D92" s="140"/>
      <c r="E92" s="140"/>
      <c r="F92" s="140"/>
      <c r="G92" s="140"/>
      <c r="H92" s="140"/>
    </row>
    <row r="93" spans="1:8" ht="41.4" x14ac:dyDescent="0.3">
      <c r="A93" s="87" t="s">
        <v>0</v>
      </c>
      <c r="B93" s="87" t="s">
        <v>111</v>
      </c>
      <c r="C93" s="87" t="s">
        <v>9</v>
      </c>
      <c r="D93" s="141" t="s">
        <v>2</v>
      </c>
      <c r="E93" s="141"/>
      <c r="F93" s="141"/>
      <c r="G93" s="87" t="s">
        <v>56</v>
      </c>
      <c r="H93" s="87" t="s">
        <v>112</v>
      </c>
    </row>
    <row r="94" spans="1:8" x14ac:dyDescent="0.3">
      <c r="A94" s="88">
        <v>1</v>
      </c>
      <c r="B94" s="88" t="s">
        <v>19</v>
      </c>
      <c r="C94" s="88" t="s">
        <v>196</v>
      </c>
      <c r="D94" s="139" t="s">
        <v>8</v>
      </c>
      <c r="E94" s="139"/>
      <c r="F94" s="139"/>
      <c r="G94" s="88">
        <v>1</v>
      </c>
      <c r="H94" s="88" t="s">
        <v>148</v>
      </c>
    </row>
    <row r="95" spans="1:8" ht="27.6" x14ac:dyDescent="0.3">
      <c r="A95" s="88">
        <v>2</v>
      </c>
      <c r="B95" s="88" t="s">
        <v>20</v>
      </c>
      <c r="C95" s="88" t="s">
        <v>197</v>
      </c>
      <c r="D95" s="139" t="s">
        <v>8</v>
      </c>
      <c r="E95" s="139"/>
      <c r="F95" s="139"/>
      <c r="G95" s="88">
        <v>1</v>
      </c>
      <c r="H95" s="88" t="s">
        <v>148</v>
      </c>
    </row>
    <row r="96" spans="1:8" x14ac:dyDescent="0.3">
      <c r="A96" s="88">
        <v>3</v>
      </c>
      <c r="B96" s="88" t="s">
        <v>198</v>
      </c>
      <c r="C96" s="88" t="s">
        <v>199</v>
      </c>
      <c r="D96" s="139" t="s">
        <v>8</v>
      </c>
      <c r="E96" s="139"/>
      <c r="F96" s="139"/>
      <c r="G96" s="88">
        <v>1</v>
      </c>
      <c r="H96" s="88" t="s">
        <v>148</v>
      </c>
    </row>
    <row r="97" spans="1:8" x14ac:dyDescent="0.3">
      <c r="A97" s="88">
        <v>4</v>
      </c>
      <c r="B97" s="88" t="s">
        <v>21</v>
      </c>
      <c r="C97" s="88" t="s">
        <v>200</v>
      </c>
      <c r="D97" s="139" t="s">
        <v>8</v>
      </c>
      <c r="E97" s="139"/>
      <c r="F97" s="139"/>
      <c r="G97" s="88">
        <v>1</v>
      </c>
      <c r="H97" s="88" t="s">
        <v>148</v>
      </c>
    </row>
    <row r="98" spans="1:8" ht="15" thickBot="1" x14ac:dyDescent="0.35">
      <c r="A98" s="88">
        <v>5</v>
      </c>
      <c r="B98" s="88" t="s">
        <v>201</v>
      </c>
      <c r="C98" s="88" t="s">
        <v>202</v>
      </c>
      <c r="D98" s="139" t="s">
        <v>76</v>
      </c>
      <c r="E98" s="139"/>
      <c r="F98" s="139"/>
      <c r="G98" s="88">
        <v>1</v>
      </c>
      <c r="H98" s="88" t="s">
        <v>148</v>
      </c>
    </row>
    <row r="99" spans="1:8" ht="19.649999999999999" customHeight="1" x14ac:dyDescent="0.3">
      <c r="A99" s="150" t="s">
        <v>95</v>
      </c>
      <c r="B99" s="150"/>
      <c r="C99" s="150"/>
      <c r="D99" s="150"/>
      <c r="E99" s="150"/>
      <c r="F99" s="150"/>
      <c r="G99" s="150"/>
      <c r="H99" s="150"/>
    </row>
    <row r="100" spans="1:8" ht="21" customHeight="1" x14ac:dyDescent="0.3">
      <c r="A100" s="151" t="s">
        <v>156</v>
      </c>
      <c r="B100" s="151"/>
      <c r="C100" s="151"/>
      <c r="D100" s="151"/>
      <c r="E100" s="151"/>
      <c r="F100" s="151"/>
      <c r="G100" s="151"/>
      <c r="H100" s="151"/>
    </row>
    <row r="101" spans="1:8" ht="15.75" customHeight="1" x14ac:dyDescent="0.3">
      <c r="A101" s="152" t="s">
        <v>97</v>
      </c>
      <c r="B101" s="152"/>
      <c r="C101" s="152"/>
      <c r="D101" s="152"/>
      <c r="E101" s="152"/>
      <c r="F101" s="152"/>
      <c r="G101" s="152"/>
      <c r="H101" s="152"/>
    </row>
    <row r="102" spans="1:8" ht="15" customHeight="1" x14ac:dyDescent="0.3">
      <c r="A102" s="148" t="s">
        <v>157</v>
      </c>
      <c r="B102" s="148"/>
      <c r="C102" s="148"/>
      <c r="D102" s="148"/>
      <c r="E102" s="148"/>
      <c r="F102" s="148"/>
      <c r="G102" s="148"/>
      <c r="H102" s="148"/>
    </row>
    <row r="103" spans="1:8" ht="15" customHeight="1" x14ac:dyDescent="0.3">
      <c r="A103" s="148" t="s">
        <v>99</v>
      </c>
      <c r="B103" s="148"/>
      <c r="C103" s="148"/>
      <c r="D103" s="148"/>
      <c r="E103" s="148"/>
      <c r="F103" s="148"/>
      <c r="G103" s="148"/>
      <c r="H103" s="148"/>
    </row>
    <row r="104" spans="1:8" ht="15" customHeight="1" x14ac:dyDescent="0.3">
      <c r="A104" s="149" t="s">
        <v>158</v>
      </c>
      <c r="B104" s="149"/>
      <c r="C104" s="149"/>
      <c r="D104" s="149"/>
      <c r="E104" s="149"/>
      <c r="F104" s="149"/>
      <c r="G104" s="149"/>
      <c r="H104" s="149"/>
    </row>
    <row r="105" spans="1:8" ht="18.600000000000001" x14ac:dyDescent="0.3">
      <c r="A105" s="86">
        <v>10</v>
      </c>
      <c r="B105" s="86" t="s">
        <v>46</v>
      </c>
      <c r="C105" s="145" t="s">
        <v>92</v>
      </c>
      <c r="D105" s="145"/>
      <c r="E105" s="145"/>
      <c r="F105" s="145"/>
      <c r="G105" s="145"/>
      <c r="H105" s="145"/>
    </row>
    <row r="106" spans="1:8" ht="18.600000000000001" x14ac:dyDescent="0.3">
      <c r="A106" s="145" t="s">
        <v>101</v>
      </c>
      <c r="B106" s="145"/>
      <c r="C106" s="145" t="s">
        <v>159</v>
      </c>
      <c r="D106" s="145"/>
      <c r="E106" s="145"/>
      <c r="F106" s="145"/>
      <c r="G106" s="145"/>
      <c r="H106" s="145"/>
    </row>
    <row r="107" spans="1:8" ht="18.600000000000001" x14ac:dyDescent="0.3">
      <c r="A107" s="145" t="s">
        <v>47</v>
      </c>
      <c r="B107" s="145"/>
      <c r="C107" s="145">
        <f>D127</f>
        <v>14</v>
      </c>
      <c r="D107" s="145"/>
      <c r="E107" s="145"/>
      <c r="F107" s="145"/>
      <c r="G107" s="145"/>
      <c r="H107" s="145"/>
    </row>
    <row r="108" spans="1:8" ht="18.600000000000001" x14ac:dyDescent="0.3">
      <c r="A108" s="145" t="s">
        <v>48</v>
      </c>
      <c r="B108" s="145"/>
      <c r="C108" s="145" t="s">
        <v>93</v>
      </c>
      <c r="D108" s="145"/>
      <c r="E108" s="145"/>
      <c r="F108" s="145"/>
      <c r="G108" s="145"/>
      <c r="H108" s="145"/>
    </row>
    <row r="109" spans="1:8" x14ac:dyDescent="0.3">
      <c r="A109" s="146" t="s">
        <v>12</v>
      </c>
      <c r="B109" s="146"/>
      <c r="C109" s="146"/>
      <c r="D109" s="147"/>
      <c r="E109" s="146"/>
      <c r="F109" s="146"/>
      <c r="G109" s="146"/>
      <c r="H109" s="147"/>
    </row>
    <row r="110" spans="1:8" x14ac:dyDescent="0.3">
      <c r="A110" s="143" t="s">
        <v>203</v>
      </c>
      <c r="B110" s="143"/>
      <c r="C110" s="143"/>
      <c r="D110" s="144"/>
      <c r="E110" s="143"/>
      <c r="F110" s="143"/>
      <c r="G110" s="143"/>
      <c r="H110" s="144"/>
    </row>
    <row r="111" spans="1:8" x14ac:dyDescent="0.3">
      <c r="A111" s="143" t="s">
        <v>161</v>
      </c>
      <c r="B111" s="143"/>
      <c r="C111" s="143"/>
      <c r="D111" s="144"/>
      <c r="E111" s="143"/>
      <c r="F111" s="143"/>
      <c r="G111" s="143"/>
      <c r="H111" s="144"/>
    </row>
    <row r="112" spans="1:8" x14ac:dyDescent="0.3">
      <c r="A112" s="143" t="s">
        <v>105</v>
      </c>
      <c r="B112" s="143"/>
      <c r="C112" s="143"/>
      <c r="D112" s="144"/>
      <c r="E112" s="143"/>
      <c r="F112" s="143"/>
      <c r="G112" s="143"/>
      <c r="H112" s="144"/>
    </row>
    <row r="113" spans="1:8" x14ac:dyDescent="0.3">
      <c r="A113" s="143" t="s">
        <v>162</v>
      </c>
      <c r="B113" s="143"/>
      <c r="C113" s="143"/>
      <c r="D113" s="144"/>
      <c r="E113" s="143"/>
      <c r="F113" s="143"/>
      <c r="G113" s="143"/>
      <c r="H113" s="144"/>
    </row>
    <row r="114" spans="1:8" x14ac:dyDescent="0.3">
      <c r="A114" s="143" t="s">
        <v>163</v>
      </c>
      <c r="B114" s="143"/>
      <c r="C114" s="143"/>
      <c r="D114" s="144"/>
      <c r="E114" s="143"/>
      <c r="F114" s="143"/>
      <c r="G114" s="143"/>
      <c r="H114" s="144"/>
    </row>
    <row r="115" spans="1:8" x14ac:dyDescent="0.3">
      <c r="A115" s="143" t="s">
        <v>164</v>
      </c>
      <c r="B115" s="143"/>
      <c r="C115" s="143"/>
      <c r="D115" s="144"/>
      <c r="E115" s="143"/>
      <c r="F115" s="143"/>
      <c r="G115" s="143"/>
      <c r="H115" s="144"/>
    </row>
    <row r="116" spans="1:8" x14ac:dyDescent="0.3">
      <c r="A116" s="143" t="s">
        <v>109</v>
      </c>
      <c r="B116" s="143"/>
      <c r="C116" s="143"/>
      <c r="D116" s="144"/>
      <c r="E116" s="143"/>
      <c r="F116" s="143"/>
      <c r="G116" s="143"/>
      <c r="H116" s="144"/>
    </row>
    <row r="117" spans="1:8" x14ac:dyDescent="0.3">
      <c r="A117" s="143" t="s">
        <v>110</v>
      </c>
      <c r="B117" s="143"/>
      <c r="C117" s="143"/>
      <c r="D117" s="144"/>
      <c r="E117" s="143"/>
      <c r="F117" s="143"/>
      <c r="G117" s="143"/>
      <c r="H117" s="144"/>
    </row>
    <row r="118" spans="1:8" x14ac:dyDescent="0.3">
      <c r="A118" s="140" t="s">
        <v>11</v>
      </c>
      <c r="B118" s="140"/>
      <c r="C118" s="140"/>
      <c r="D118" s="140"/>
      <c r="E118" s="140"/>
      <c r="F118" s="140"/>
      <c r="G118" s="140"/>
      <c r="H118" s="140"/>
    </row>
    <row r="119" spans="1:8" ht="41.4" x14ac:dyDescent="0.3">
      <c r="A119" s="87" t="s">
        <v>0</v>
      </c>
      <c r="B119" s="87" t="s">
        <v>111</v>
      </c>
      <c r="C119" s="87" t="s">
        <v>9</v>
      </c>
      <c r="D119" s="141" t="s">
        <v>2</v>
      </c>
      <c r="E119" s="141"/>
      <c r="F119" s="141"/>
      <c r="G119" s="87" t="s">
        <v>56</v>
      </c>
      <c r="H119" s="87" t="s">
        <v>112</v>
      </c>
    </row>
    <row r="120" spans="1:8" ht="69" x14ac:dyDescent="0.3">
      <c r="A120" s="88">
        <v>1</v>
      </c>
      <c r="B120" s="88" t="s">
        <v>165</v>
      </c>
      <c r="C120" s="88" t="s">
        <v>204</v>
      </c>
      <c r="D120" s="139" t="s">
        <v>5</v>
      </c>
      <c r="E120" s="139"/>
      <c r="F120" s="139"/>
      <c r="G120" s="88">
        <v>1</v>
      </c>
      <c r="H120" s="88" t="s">
        <v>115</v>
      </c>
    </row>
    <row r="121" spans="1:8" ht="41.4" x14ac:dyDescent="0.3">
      <c r="A121" s="88">
        <v>2</v>
      </c>
      <c r="B121" s="88" t="s">
        <v>169</v>
      </c>
      <c r="C121" s="88" t="s">
        <v>205</v>
      </c>
      <c r="D121" s="139" t="s">
        <v>5</v>
      </c>
      <c r="E121" s="139"/>
      <c r="F121" s="139"/>
      <c r="G121" s="88">
        <v>1</v>
      </c>
      <c r="H121" s="88" t="s">
        <v>115</v>
      </c>
    </row>
    <row r="122" spans="1:8" ht="27.6" x14ac:dyDescent="0.3">
      <c r="A122" s="88">
        <v>3</v>
      </c>
      <c r="B122" s="88" t="s">
        <v>171</v>
      </c>
      <c r="C122" s="88" t="s">
        <v>206</v>
      </c>
      <c r="D122" s="139" t="s">
        <v>6</v>
      </c>
      <c r="E122" s="139"/>
      <c r="F122" s="139"/>
      <c r="G122" s="88">
        <v>1</v>
      </c>
      <c r="H122" s="88" t="s">
        <v>115</v>
      </c>
    </row>
    <row r="123" spans="1:8" ht="41.4" x14ac:dyDescent="0.3">
      <c r="A123" s="88">
        <v>4</v>
      </c>
      <c r="B123" s="88" t="s">
        <v>175</v>
      </c>
      <c r="C123" s="88" t="s">
        <v>207</v>
      </c>
      <c r="D123" s="139" t="s">
        <v>6</v>
      </c>
      <c r="E123" s="139"/>
      <c r="F123" s="139"/>
      <c r="G123" s="88">
        <v>2</v>
      </c>
      <c r="H123" s="88" t="s">
        <v>115</v>
      </c>
    </row>
    <row r="124" spans="1:8" x14ac:dyDescent="0.3">
      <c r="A124" s="88">
        <v>5</v>
      </c>
      <c r="B124" s="88" t="s">
        <v>177</v>
      </c>
      <c r="C124" s="88" t="s">
        <v>178</v>
      </c>
      <c r="D124" s="139" t="s">
        <v>6</v>
      </c>
      <c r="E124" s="139"/>
      <c r="F124" s="139"/>
      <c r="G124" s="88">
        <v>14</v>
      </c>
      <c r="H124" s="88" t="s">
        <v>115</v>
      </c>
    </row>
    <row r="125" spans="1:8" ht="27.6" x14ac:dyDescent="0.3">
      <c r="A125" s="88">
        <v>6</v>
      </c>
      <c r="B125" s="88" t="s">
        <v>23</v>
      </c>
      <c r="C125" s="88" t="s">
        <v>179</v>
      </c>
      <c r="D125" s="139" t="s">
        <v>6</v>
      </c>
      <c r="E125" s="139"/>
      <c r="F125" s="139"/>
      <c r="G125" s="88">
        <v>28</v>
      </c>
      <c r="H125" s="88" t="s">
        <v>115</v>
      </c>
    </row>
    <row r="126" spans="1:8" x14ac:dyDescent="0.3">
      <c r="A126" s="140" t="s">
        <v>135</v>
      </c>
      <c r="B126" s="140"/>
      <c r="C126" s="140"/>
      <c r="D126" s="140"/>
      <c r="E126" s="140"/>
      <c r="F126" s="140"/>
      <c r="G126" s="140"/>
      <c r="H126" s="140"/>
    </row>
    <row r="127" spans="1:8" x14ac:dyDescent="0.3">
      <c r="A127" s="142" t="s">
        <v>136</v>
      </c>
      <c r="B127" s="142"/>
      <c r="C127" s="142"/>
      <c r="D127" s="142">
        <v>14</v>
      </c>
      <c r="E127" s="142"/>
      <c r="F127" s="142"/>
      <c r="G127" s="142"/>
      <c r="H127" s="142"/>
    </row>
    <row r="128" spans="1:8" ht="41.4" x14ac:dyDescent="0.3">
      <c r="A128" s="87" t="s">
        <v>0</v>
      </c>
      <c r="B128" s="87" t="s">
        <v>111</v>
      </c>
      <c r="C128" s="87" t="s">
        <v>9</v>
      </c>
      <c r="D128" s="87" t="s">
        <v>2</v>
      </c>
      <c r="E128" s="87" t="s">
        <v>57</v>
      </c>
      <c r="F128" s="87" t="s">
        <v>58</v>
      </c>
      <c r="G128" s="87" t="s">
        <v>56</v>
      </c>
      <c r="H128" s="87" t="s">
        <v>112</v>
      </c>
    </row>
    <row r="129" spans="1:8" ht="165.6" x14ac:dyDescent="0.3">
      <c r="A129" s="88">
        <v>1</v>
      </c>
      <c r="B129" s="88" t="s">
        <v>142</v>
      </c>
      <c r="C129" s="88" t="s">
        <v>195</v>
      </c>
      <c r="D129" s="88" t="s">
        <v>5</v>
      </c>
      <c r="E129" s="88">
        <v>1</v>
      </c>
      <c r="F129" s="88" t="s">
        <v>139</v>
      </c>
      <c r="G129" s="88">
        <v>14</v>
      </c>
      <c r="H129" s="88" t="s">
        <v>115</v>
      </c>
    </row>
    <row r="130" spans="1:8" ht="27.6" x14ac:dyDescent="0.3">
      <c r="A130" s="88">
        <v>2</v>
      </c>
      <c r="B130" s="88" t="s">
        <v>181</v>
      </c>
      <c r="C130" s="88" t="s">
        <v>182</v>
      </c>
      <c r="D130" s="88" t="s">
        <v>6</v>
      </c>
      <c r="E130" s="88">
        <v>1</v>
      </c>
      <c r="F130" s="88" t="s">
        <v>139</v>
      </c>
      <c r="G130" s="88">
        <v>14</v>
      </c>
      <c r="H130" s="88" t="s">
        <v>115</v>
      </c>
    </row>
    <row r="131" spans="1:8" ht="55.2" x14ac:dyDescent="0.3">
      <c r="A131" s="88">
        <v>3</v>
      </c>
      <c r="B131" s="88" t="s">
        <v>183</v>
      </c>
      <c r="C131" s="88" t="s">
        <v>184</v>
      </c>
      <c r="D131" s="88" t="s">
        <v>6</v>
      </c>
      <c r="E131" s="88">
        <v>1</v>
      </c>
      <c r="F131" s="88" t="s">
        <v>139</v>
      </c>
      <c r="G131" s="88">
        <v>14</v>
      </c>
      <c r="H131" s="88" t="s">
        <v>115</v>
      </c>
    </row>
    <row r="132" spans="1:8" ht="138" x14ac:dyDescent="0.3">
      <c r="A132" s="88">
        <v>4</v>
      </c>
      <c r="B132" s="88" t="s">
        <v>188</v>
      </c>
      <c r="C132" s="88" t="s">
        <v>208</v>
      </c>
      <c r="D132" s="88" t="s">
        <v>17</v>
      </c>
      <c r="E132" s="88">
        <v>1</v>
      </c>
      <c r="F132" s="88" t="s">
        <v>139</v>
      </c>
      <c r="G132" s="88">
        <v>14</v>
      </c>
      <c r="H132" s="88" t="s">
        <v>148</v>
      </c>
    </row>
    <row r="133" spans="1:8" ht="220.8" x14ac:dyDescent="0.3">
      <c r="A133" s="88">
        <v>5</v>
      </c>
      <c r="B133" s="88" t="s">
        <v>190</v>
      </c>
      <c r="C133" s="88" t="s">
        <v>191</v>
      </c>
      <c r="D133" s="88" t="s">
        <v>17</v>
      </c>
      <c r="E133" s="88">
        <v>1</v>
      </c>
      <c r="F133" s="88" t="s">
        <v>139</v>
      </c>
      <c r="G133" s="88">
        <v>14</v>
      </c>
      <c r="H133" s="88" t="s">
        <v>148</v>
      </c>
    </row>
    <row r="134" spans="1:8" x14ac:dyDescent="0.3">
      <c r="A134" s="140" t="s">
        <v>14</v>
      </c>
      <c r="B134" s="140"/>
      <c r="C134" s="140"/>
      <c r="D134" s="140"/>
      <c r="E134" s="140"/>
      <c r="F134" s="140"/>
      <c r="G134" s="140"/>
      <c r="H134" s="140"/>
    </row>
    <row r="135" spans="1:8" ht="41.4" x14ac:dyDescent="0.3">
      <c r="A135" s="87" t="s">
        <v>0</v>
      </c>
      <c r="B135" s="87" t="s">
        <v>111</v>
      </c>
      <c r="C135" s="87" t="s">
        <v>9</v>
      </c>
      <c r="D135" s="141" t="s">
        <v>2</v>
      </c>
      <c r="E135" s="141"/>
      <c r="F135" s="141"/>
      <c r="G135" s="87" t="s">
        <v>56</v>
      </c>
      <c r="H135" s="87" t="s">
        <v>112</v>
      </c>
    </row>
    <row r="136" spans="1:8" x14ac:dyDescent="0.3">
      <c r="A136" s="88">
        <v>1</v>
      </c>
      <c r="B136" s="88" t="s">
        <v>181</v>
      </c>
      <c r="C136" s="88" t="s">
        <v>182</v>
      </c>
      <c r="D136" s="139" t="s">
        <v>6</v>
      </c>
      <c r="E136" s="139"/>
      <c r="F136" s="139"/>
      <c r="G136" s="88">
        <v>1</v>
      </c>
      <c r="H136" s="88" t="s">
        <v>115</v>
      </c>
    </row>
    <row r="137" spans="1:8" ht="55.2" x14ac:dyDescent="0.3">
      <c r="A137" s="88">
        <v>2</v>
      </c>
      <c r="B137" s="88" t="s">
        <v>183</v>
      </c>
      <c r="C137" s="88" t="s">
        <v>184</v>
      </c>
      <c r="D137" s="139" t="s">
        <v>6</v>
      </c>
      <c r="E137" s="139"/>
      <c r="F137" s="139"/>
      <c r="G137" s="88">
        <v>1</v>
      </c>
      <c r="H137" s="88" t="s">
        <v>115</v>
      </c>
    </row>
    <row r="138" spans="1:8" ht="165.6" x14ac:dyDescent="0.3">
      <c r="A138" s="88">
        <v>3</v>
      </c>
      <c r="B138" s="88" t="s">
        <v>194</v>
      </c>
      <c r="C138" s="88" t="s">
        <v>195</v>
      </c>
      <c r="D138" s="139" t="s">
        <v>5</v>
      </c>
      <c r="E138" s="139"/>
      <c r="F138" s="139"/>
      <c r="G138" s="88">
        <v>1</v>
      </c>
      <c r="H138" s="88" t="s">
        <v>115</v>
      </c>
    </row>
    <row r="139" spans="1:8" ht="69" x14ac:dyDescent="0.3">
      <c r="A139" s="88">
        <v>4</v>
      </c>
      <c r="B139" s="88" t="s">
        <v>165</v>
      </c>
      <c r="C139" s="88" t="s">
        <v>204</v>
      </c>
      <c r="D139" s="139" t="s">
        <v>5</v>
      </c>
      <c r="E139" s="139"/>
      <c r="F139" s="139"/>
      <c r="G139" s="88">
        <v>1</v>
      </c>
      <c r="H139" s="88" t="s">
        <v>115</v>
      </c>
    </row>
    <row r="140" spans="1:8" x14ac:dyDescent="0.3">
      <c r="A140" s="140" t="s">
        <v>13</v>
      </c>
      <c r="B140" s="140"/>
      <c r="C140" s="140"/>
      <c r="D140" s="140"/>
      <c r="E140" s="140"/>
      <c r="F140" s="140"/>
      <c r="G140" s="140"/>
      <c r="H140" s="140"/>
    </row>
    <row r="141" spans="1:8" ht="41.4" x14ac:dyDescent="0.3">
      <c r="A141" s="87" t="s">
        <v>0</v>
      </c>
      <c r="B141" s="87" t="s">
        <v>111</v>
      </c>
      <c r="C141" s="87" t="s">
        <v>9</v>
      </c>
      <c r="D141" s="141" t="s">
        <v>2</v>
      </c>
      <c r="E141" s="141"/>
      <c r="F141" s="141"/>
      <c r="G141" s="87" t="s">
        <v>56</v>
      </c>
      <c r="H141" s="87" t="s">
        <v>112</v>
      </c>
    </row>
    <row r="142" spans="1:8" x14ac:dyDescent="0.3">
      <c r="A142" s="88">
        <v>1</v>
      </c>
      <c r="B142" s="88" t="s">
        <v>19</v>
      </c>
      <c r="C142" s="88" t="s">
        <v>196</v>
      </c>
      <c r="D142" s="139" t="s">
        <v>8</v>
      </c>
      <c r="E142" s="139"/>
      <c r="F142" s="139"/>
      <c r="G142" s="88">
        <v>1</v>
      </c>
      <c r="H142" s="88" t="s">
        <v>148</v>
      </c>
    </row>
    <row r="143" spans="1:8" ht="27.6" x14ac:dyDescent="0.3">
      <c r="A143" s="88">
        <v>2</v>
      </c>
      <c r="B143" s="88" t="s">
        <v>20</v>
      </c>
      <c r="C143" s="88" t="s">
        <v>197</v>
      </c>
      <c r="D143" s="139" t="s">
        <v>8</v>
      </c>
      <c r="E143" s="139"/>
      <c r="F143" s="139"/>
      <c r="G143" s="88">
        <v>1</v>
      </c>
      <c r="H143" s="88" t="s">
        <v>148</v>
      </c>
    </row>
    <row r="144" spans="1:8" x14ac:dyDescent="0.3">
      <c r="A144" s="88">
        <v>3</v>
      </c>
      <c r="B144" s="88" t="s">
        <v>198</v>
      </c>
      <c r="C144" s="88" t="s">
        <v>209</v>
      </c>
      <c r="D144" s="139" t="s">
        <v>8</v>
      </c>
      <c r="E144" s="139"/>
      <c r="F144" s="139"/>
      <c r="G144" s="88">
        <v>1</v>
      </c>
      <c r="H144" s="88" t="s">
        <v>148</v>
      </c>
    </row>
    <row r="145" spans="1:8" x14ac:dyDescent="0.3">
      <c r="A145" s="88">
        <v>4</v>
      </c>
      <c r="B145" s="88" t="s">
        <v>21</v>
      </c>
      <c r="C145" s="88" t="s">
        <v>210</v>
      </c>
      <c r="D145" s="139" t="s">
        <v>8</v>
      </c>
      <c r="E145" s="139"/>
      <c r="F145" s="139"/>
      <c r="G145" s="88">
        <v>1</v>
      </c>
      <c r="H145" s="88" t="s">
        <v>148</v>
      </c>
    </row>
    <row r="146" spans="1:8" x14ac:dyDescent="0.3">
      <c r="A146" s="88">
        <v>5</v>
      </c>
      <c r="B146" s="88" t="s">
        <v>201</v>
      </c>
      <c r="C146" s="88" t="s">
        <v>211</v>
      </c>
      <c r="D146" s="139" t="s">
        <v>76</v>
      </c>
      <c r="E146" s="139"/>
      <c r="F146" s="139"/>
      <c r="G146" s="88">
        <v>1</v>
      </c>
      <c r="H146" s="88" t="s">
        <v>148</v>
      </c>
    </row>
  </sheetData>
  <mergeCells count="135">
    <mergeCell ref="C7:H7"/>
    <mergeCell ref="A8:B8"/>
    <mergeCell ref="C8:H8"/>
    <mergeCell ref="A9:B9"/>
    <mergeCell ref="C9:H9"/>
    <mergeCell ref="A10:B10"/>
    <mergeCell ref="C10:H10"/>
    <mergeCell ref="A1:H1"/>
    <mergeCell ref="A2:H2"/>
    <mergeCell ref="A3:H3"/>
    <mergeCell ref="A4:H4"/>
    <mergeCell ref="A5:H5"/>
    <mergeCell ref="A6:H6"/>
    <mergeCell ref="A17:H17"/>
    <mergeCell ref="A18:H18"/>
    <mergeCell ref="A19:H19"/>
    <mergeCell ref="A20:H20"/>
    <mergeCell ref="D21:F21"/>
    <mergeCell ref="D22:F22"/>
    <mergeCell ref="A11:H11"/>
    <mergeCell ref="A12:H12"/>
    <mergeCell ref="A13:H13"/>
    <mergeCell ref="A14:H14"/>
    <mergeCell ref="A15:H15"/>
    <mergeCell ref="A16:H16"/>
    <mergeCell ref="D29:F29"/>
    <mergeCell ref="D30:F30"/>
    <mergeCell ref="D31:F31"/>
    <mergeCell ref="D32:F32"/>
    <mergeCell ref="A33:H33"/>
    <mergeCell ref="A34:C34"/>
    <mergeCell ref="D34:H34"/>
    <mergeCell ref="D23:F23"/>
    <mergeCell ref="D24:F24"/>
    <mergeCell ref="D25:F25"/>
    <mergeCell ref="D26:F26"/>
    <mergeCell ref="D27:F27"/>
    <mergeCell ref="D28:F28"/>
    <mergeCell ref="A49:H49"/>
    <mergeCell ref="A50:H50"/>
    <mergeCell ref="A51:H51"/>
    <mergeCell ref="A52:H52"/>
    <mergeCell ref="C53:H53"/>
    <mergeCell ref="A54:B54"/>
    <mergeCell ref="C54:H54"/>
    <mergeCell ref="A43:H43"/>
    <mergeCell ref="D44:F44"/>
    <mergeCell ref="D45:F45"/>
    <mergeCell ref="D46:F46"/>
    <mergeCell ref="A47:H47"/>
    <mergeCell ref="A48:H48"/>
    <mergeCell ref="A59:H59"/>
    <mergeCell ref="A60:H60"/>
    <mergeCell ref="A61:H61"/>
    <mergeCell ref="A62:H62"/>
    <mergeCell ref="A63:H63"/>
    <mergeCell ref="A64:H64"/>
    <mergeCell ref="A55:B55"/>
    <mergeCell ref="C55:H55"/>
    <mergeCell ref="A56:B56"/>
    <mergeCell ref="C56:H56"/>
    <mergeCell ref="A57:H57"/>
    <mergeCell ref="A58:H58"/>
    <mergeCell ref="D71:F71"/>
    <mergeCell ref="D72:F72"/>
    <mergeCell ref="D73:F73"/>
    <mergeCell ref="D74:F74"/>
    <mergeCell ref="D75:F75"/>
    <mergeCell ref="A76:H76"/>
    <mergeCell ref="A65:H65"/>
    <mergeCell ref="A66:H66"/>
    <mergeCell ref="D67:F67"/>
    <mergeCell ref="D68:F68"/>
    <mergeCell ref="D69:F69"/>
    <mergeCell ref="D70:F70"/>
    <mergeCell ref="D91:F91"/>
    <mergeCell ref="A92:H92"/>
    <mergeCell ref="D93:F93"/>
    <mergeCell ref="D94:F94"/>
    <mergeCell ref="D95:F95"/>
    <mergeCell ref="D96:F96"/>
    <mergeCell ref="A77:C77"/>
    <mergeCell ref="D77:H77"/>
    <mergeCell ref="A87:H87"/>
    <mergeCell ref="D88:F88"/>
    <mergeCell ref="D89:F89"/>
    <mergeCell ref="D90:F90"/>
    <mergeCell ref="A103:H103"/>
    <mergeCell ref="A104:H104"/>
    <mergeCell ref="C105:H105"/>
    <mergeCell ref="A106:B106"/>
    <mergeCell ref="C106:H106"/>
    <mergeCell ref="A107:B107"/>
    <mergeCell ref="C107:H107"/>
    <mergeCell ref="D97:F97"/>
    <mergeCell ref="D98:F98"/>
    <mergeCell ref="A99:H99"/>
    <mergeCell ref="A100:H100"/>
    <mergeCell ref="A101:H101"/>
    <mergeCell ref="A102:H102"/>
    <mergeCell ref="A113:H113"/>
    <mergeCell ref="A114:H114"/>
    <mergeCell ref="A115:H115"/>
    <mergeCell ref="A116:H116"/>
    <mergeCell ref="A117:H117"/>
    <mergeCell ref="A118:H118"/>
    <mergeCell ref="A108:B108"/>
    <mergeCell ref="C108:H108"/>
    <mergeCell ref="A109:H109"/>
    <mergeCell ref="A110:H110"/>
    <mergeCell ref="A111:H111"/>
    <mergeCell ref="A112:H112"/>
    <mergeCell ref="D125:F125"/>
    <mergeCell ref="A126:H126"/>
    <mergeCell ref="A127:C127"/>
    <mergeCell ref="D127:H127"/>
    <mergeCell ref="A134:H134"/>
    <mergeCell ref="D135:F135"/>
    <mergeCell ref="D119:F119"/>
    <mergeCell ref="D120:F120"/>
    <mergeCell ref="D121:F121"/>
    <mergeCell ref="D122:F122"/>
    <mergeCell ref="D123:F123"/>
    <mergeCell ref="D124:F124"/>
    <mergeCell ref="D142:F142"/>
    <mergeCell ref="D143:F143"/>
    <mergeCell ref="D144:F144"/>
    <mergeCell ref="D145:F145"/>
    <mergeCell ref="D146:F146"/>
    <mergeCell ref="D136:F136"/>
    <mergeCell ref="D137:F137"/>
    <mergeCell ref="D138:F138"/>
    <mergeCell ref="D139:F139"/>
    <mergeCell ref="A140:H140"/>
    <mergeCell ref="D141:F1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7" sqref="B47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76</v>
      </c>
    </row>
    <row r="7" spans="1:1" ht="15.6" x14ac:dyDescent="0.3">
      <c r="A7" s="9" t="s">
        <v>81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2026-03-27T07:34:23Z</dcterms:modified>
</cp:coreProperties>
</file>