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59DF2267-AA49-4684-913C-30839B91B43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труда'!$A$1:$H$6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" l="1"/>
  <c r="G21" i="6"/>
  <c r="G22" i="6"/>
  <c r="G2" i="10"/>
  <c r="G3" i="10"/>
  <c r="G5" i="10"/>
  <c r="G4" i="10"/>
  <c r="G2" i="11"/>
  <c r="G8" i="11"/>
  <c r="G5" i="11"/>
  <c r="G4" i="11"/>
  <c r="G10" i="11"/>
  <c r="G3" i="11"/>
  <c r="G6" i="11"/>
  <c r="G7" i="11"/>
  <c r="G3" i="12"/>
  <c r="G5" i="12"/>
  <c r="G4" i="12"/>
  <c r="G4" i="13"/>
  <c r="G6" i="13"/>
  <c r="G3" i="13"/>
  <c r="G5" i="13"/>
  <c r="F4" i="13"/>
  <c r="F6" i="13"/>
  <c r="F3" i="13"/>
  <c r="F5" i="13"/>
  <c r="F2" i="13"/>
  <c r="F3" i="12"/>
  <c r="F5" i="12"/>
  <c r="F4" i="12"/>
  <c r="F2" i="12"/>
  <c r="G64" i="14"/>
  <c r="G63" i="14"/>
  <c r="G62" i="14"/>
  <c r="G61" i="14"/>
  <c r="G60" i="14"/>
  <c r="G57" i="14"/>
  <c r="G56" i="14"/>
  <c r="G55" i="14"/>
  <c r="G54" i="14"/>
  <c r="G24" i="6" l="1"/>
  <c r="G20" i="6"/>
  <c r="G23" i="6"/>
  <c r="G29" i="6"/>
  <c r="G28" i="6"/>
  <c r="G6" i="10" l="1"/>
  <c r="G9" i="11"/>
  <c r="G2" i="12"/>
  <c r="G2" i="13"/>
  <c r="C2" i="6"/>
  <c r="G42" i="6" s="1"/>
  <c r="G40" i="6" l="1"/>
</calcChain>
</file>

<file path=xl/sharedStrings.xml><?xml version="1.0" encoding="utf-8"?>
<sst xmlns="http://schemas.openxmlformats.org/spreadsheetml/2006/main" count="533" uniqueCount="148">
  <si>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</si>
  <si>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</si>
  <si>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</si>
  <si>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</si>
  <si>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</si>
  <si>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</si>
  <si>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</si>
  <si>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</si>
  <si>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</si>
  <si>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</si>
  <si>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</si>
  <si>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</si>
  <si>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</si>
  <si>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</si>
  <si>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</si>
  <si>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</si>
  <si>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</si>
  <si>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</si>
  <si>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</si>
  <si>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</si>
  <si>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</si>
  <si>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</si>
  <si>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</si>
  <si>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</si>
  <si>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</si>
  <si>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</si>
  <si>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</si>
  <si>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</si>
  <si>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</si>
  <si>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</si>
  <si>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</si>
  <si>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</si>
  <si>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</si>
  <si>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</si>
  <si>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</si>
  <si>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</si>
  <si>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</si>
  <si>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</si>
  <si>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</si>
  <si>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</si>
  <si>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</si>
  <si>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</si>
  <si>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</si>
  <si>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</si>
  <si>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</si>
  <si>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</si>
  <si>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</si>
  <si>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</si>
  <si>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</si>
  <si>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</si>
  <si>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</si>
  <si>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</si>
  <si>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</si>
  <si>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</si>
  <si>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</si>
  <si>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</si>
  <si>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</si>
  <si>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</si>
  <si>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</si>
  <si>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</si>
  <si>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</si>
  <si>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</si>
  <si>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</si>
  <si>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</si>
  <si>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</si>
  <si>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</si>
  <si>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</si>
  <si>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</si>
  <si>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</si>
  <si>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</si>
  <si>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</si>
  <si>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</si>
  <si>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</si>
  <si>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</si>
  <si>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</si>
  <si>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</si>
  <si>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</si>
  <si>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</si>
  <si>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</si>
  <si>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Транспортная отрасль</t>
  </si>
  <si>
    <t>Хабаровский край</t>
  </si>
  <si>
    <t>КГБПОУ «Хабаровский колледж водного транспорта и промышленности»</t>
  </si>
  <si>
    <t>Путевые работы на ВВП</t>
  </si>
  <si>
    <t>26.02.01 Эксплуатация внутренних водных путей</t>
  </si>
  <si>
    <t>Путевые работы на внутренних водных путях</t>
  </si>
  <si>
    <r>
      <t xml:space="preserve">Инфраструктурный лист для оснащения  образовательно-производственного центра (кластера)
</t>
    </r>
    <r>
      <rPr>
        <i/>
        <sz val="16"/>
        <rFont val="Times New Roman"/>
        <family val="1"/>
        <charset val="204"/>
      </rPr>
      <t>(Водный транспорт)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</si>
  <si>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</si>
  <si>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1"/>
        <rFont val="Times New Roman"/>
        <family val="1"/>
        <charset val="204"/>
      </rPr>
      <t>Хабаровский край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</si>
  <si>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КГБ ПОУ "Хабаровский колледж водного транспорта и промышленности"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</si>
  <si>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Хабаровск, ул. Ремесленная, д. 8.</t>
    </r>
  </si>
  <si>
    <t>2. Зона под вид работ "Путевые работы на ВВП" (13 рабочих мест)</t>
  </si>
  <si>
    <t>Площадь зоны: не менее 12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</si>
  <si>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</si>
  <si>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 к беспроводному интернету (с возможностью подключения к проводному интернету) 	</t>
  </si>
  <si>
    <t>Электричество: необходимо подключение к сети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</si>
  <si>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</si>
  <si>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  - 15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</si>
  <si>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</si>
  <si>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</si>
  <si>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</si>
  <si>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деревянный, металлический каркас, не менее 1200х400х700</t>
  </si>
  <si>
    <t>ФБ</t>
  </si>
  <si>
    <t>Скамья</t>
  </si>
  <si>
    <t>деревянная, металлический каркас, не менее 1200х350х450</t>
  </si>
  <si>
    <t xml:space="preserve"> Деревянный, не менее 1800*1800, или аналог</t>
  </si>
  <si>
    <t>Проектор с экраном</t>
  </si>
  <si>
    <t>не менее 4000лм, 1920х1080</t>
  </si>
  <si>
    <t>РБ</t>
  </si>
  <si>
    <t xml:space="preserve">Доска магнитно-маркерная </t>
  </si>
  <si>
    <t>не менее 90*160см, алюминиевая рамка, полочка</t>
  </si>
  <si>
    <t>Рабочее место учащегося</t>
  </si>
  <si>
    <t>Площадь зоны: не менее 33 кв.м.</t>
  </si>
  <si>
    <t>Освещение: Допустимо верхнее искусственное освещение ( не менее 400 люкс)</t>
  </si>
  <si>
    <t>Покрытие пола: линолиум  - 33 м2 на всю зону</t>
  </si>
  <si>
    <t>не менее 400х600</t>
  </si>
  <si>
    <t xml:space="preserve">шт ( на 13 раб.мест) </t>
  </si>
  <si>
    <t>Кресло на колесиках</t>
  </si>
  <si>
    <t>рассчитано на вес не менее 80 кг</t>
  </si>
  <si>
    <t>Компьютерное оборудование для работы обучающихся</t>
  </si>
  <si>
    <t>Процессор: частота: 3.6 ГГц, интегрированное графическое ядро, диск: 1 TB, память: DDR4, монитор: 1920 х 1080</t>
  </si>
  <si>
    <t>Гидрографический эхолот с программным обеспечением</t>
  </si>
  <si>
    <t xml:space="preserve"> диапазон измеряемых глубин до 150 м</t>
  </si>
  <si>
    <t>Судовой обстановочный комплекс для сбора  навигационной и гидрографической информации при производстве путевых работ на внутренних водных путях для контроля состояния судовых ходов и их навигационного ограждения</t>
  </si>
  <si>
    <t>Включая ноутбук: процессор: частота: не менее 2.8 ГГц, интегрированное графическое ядро, диск не менее: 0,5 TB, память: DDR4 или аналог</t>
  </si>
  <si>
    <t>Гидрологическая ГИС России</t>
  </si>
  <si>
    <t>Лицензия, для проведения гидрологических расчетов, или аналог</t>
  </si>
  <si>
    <t>Картографический сервер для работы в составе систем отображения надводной обстановки</t>
  </si>
  <si>
    <t>позволяет использовать OGC</t>
  </si>
  <si>
    <t>Программный комплекс «Гидрорасчеты» </t>
  </si>
  <si>
    <t>Лицензия, полная версия, физическая поставка, или аналог</t>
  </si>
  <si>
    <t>Виртуальная лабораторная работа по эксплуатации эхолота</t>
  </si>
  <si>
    <t>Лицензия, сетевой модуль, или аналог</t>
  </si>
  <si>
    <t>Площадь зоны: не менее 3 кв.м.</t>
  </si>
  <si>
    <t>Освещение: Допустимо верхнее искусственное освещение ( не менее 300 люкс)</t>
  </si>
  <si>
    <t>Покрытие пола: линолиум  - 3 м2 на всю зону</t>
  </si>
  <si>
    <t>Компьютер</t>
  </si>
  <si>
    <t xml:space="preserve"> А3, цветное</t>
  </si>
  <si>
    <t>Офисный, не менее 1200*600</t>
  </si>
  <si>
    <t>Кресло</t>
  </si>
  <si>
    <t>Офисное, на колесиках, рассчитано на вес не менее 80 кг</t>
  </si>
  <si>
    <t>Для оказания первой помощи</t>
  </si>
  <si>
    <t>Не менее ОУ-3</t>
  </si>
  <si>
    <t>Кулер 19 л (холодная/горячая вода)</t>
  </si>
  <si>
    <t>Под бутылку 19 л</t>
  </si>
  <si>
    <t xml:space="preserve">Настольный </t>
  </si>
  <si>
    <t>Нестерильные</t>
  </si>
  <si>
    <t>Маски медицинские одноразовые</t>
  </si>
  <si>
    <t>Программное обеспечение для проведения гидрологических расчетов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</si>
</sst>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7" fillId="0" borderId="0" xfId="0" applyFont="1"/>
    <xf numFmtId="0" fontId="2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8" fillId="12" borderId="7" xfId="0" applyFont="1" applyFill="1" applyBorder="1" applyAlignment="1">
      <alignment vertical="center" wrapText="1"/>
    </xf>
    <xf numFmtId="0" fontId="0" fillId="12" borderId="7" xfId="0" applyFill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4" fillId="2" borderId="0" xfId="0" applyFont="1" applyFill="1"/>
    <xf numFmtId="0" fontId="4" fillId="2" borderId="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vertical="center" wrapText="1"/>
    </xf>
    <xf numFmtId="0" fontId="4" fillId="15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/>
    <xf numFmtId="0" fontId="4" fillId="15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17" xfId="0" applyFont="1" applyFill="1" applyBorder="1" applyAlignment="1">
      <alignment horizontal="left"/>
    </xf>
    <xf numFmtId="0" fontId="4" fillId="2" borderId="17" xfId="0" applyFont="1" applyFill="1" applyBorder="1"/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 wrapText="1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16" fillId="7" borderId="10" xfId="0" applyFont="1" applyFill="1" applyBorder="1" applyAlignment="1">
      <alignment horizontal="left" vertical="center"/>
    </xf>
    <xf numFmtId="0" fontId="18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left" vertical="center"/>
    </xf>
    <xf numFmtId="0" fontId="29" fillId="13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13" borderId="4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3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6" t="s">
        <v>46</v>
      </c>
      <c r="B1" s="24" t="s">
        <v>47</v>
      </c>
      <c r="C1" s="137" t="s">
        <v>84</v>
      </c>
      <c r="D1" s="137"/>
      <c r="E1" s="137"/>
      <c r="F1" s="137"/>
      <c r="G1" s="137"/>
    </row>
    <row r="2" spans="1:7" ht="18" x14ac:dyDescent="0.35">
      <c r="A2" s="138" t="s">
        <v>48</v>
      </c>
      <c r="B2" s="139"/>
      <c r="C2" s="140">
        <f>D26+D18</f>
        <v>12</v>
      </c>
      <c r="D2" s="140"/>
      <c r="E2" s="140"/>
      <c r="F2" s="140"/>
      <c r="G2" s="140"/>
    </row>
    <row r="3" spans="1:7" ht="50.25" customHeight="1" x14ac:dyDescent="0.3">
      <c r="A3" s="141" t="s">
        <v>49</v>
      </c>
      <c r="B3" s="142"/>
      <c r="C3" s="143" t="s">
        <v>83</v>
      </c>
      <c r="D3" s="143"/>
      <c r="E3" s="143"/>
      <c r="F3" s="143"/>
      <c r="G3" s="143"/>
    </row>
    <row r="4" spans="1:7" ht="14.4" x14ac:dyDescent="0.3">
      <c r="A4" s="146" t="s">
        <v>13</v>
      </c>
      <c r="B4" s="147"/>
      <c r="C4" s="147"/>
      <c r="D4" s="147"/>
      <c r="E4" s="147"/>
      <c r="F4" s="147"/>
      <c r="G4" s="147"/>
    </row>
    <row r="5" spans="1:7" ht="14.4" x14ac:dyDescent="0.3">
      <c r="A5" s="144" t="s">
        <v>50</v>
      </c>
      <c r="B5" s="145"/>
      <c r="C5" s="145"/>
      <c r="D5" s="145"/>
      <c r="E5" s="145"/>
      <c r="F5" s="145"/>
      <c r="G5" s="145"/>
    </row>
    <row r="6" spans="1:7" ht="14.4" x14ac:dyDescent="0.3">
      <c r="A6" s="144" t="s">
        <v>51</v>
      </c>
      <c r="B6" s="145"/>
      <c r="C6" s="145"/>
      <c r="D6" s="145"/>
      <c r="E6" s="145"/>
      <c r="F6" s="145"/>
      <c r="G6" s="145"/>
    </row>
    <row r="7" spans="1:7" ht="14.4" x14ac:dyDescent="0.3">
      <c r="A7" s="144" t="s">
        <v>52</v>
      </c>
      <c r="B7" s="145"/>
      <c r="C7" s="145"/>
      <c r="D7" s="145"/>
      <c r="E7" s="145"/>
      <c r="F7" s="145"/>
      <c r="G7" s="145"/>
    </row>
    <row r="8" spans="1:7" ht="14.4" x14ac:dyDescent="0.3">
      <c r="A8" s="144" t="s">
        <v>53</v>
      </c>
      <c r="B8" s="145"/>
      <c r="C8" s="145"/>
      <c r="D8" s="145"/>
      <c r="E8" s="145"/>
      <c r="F8" s="145"/>
      <c r="G8" s="145"/>
    </row>
    <row r="9" spans="1:7" ht="14.4" x14ac:dyDescent="0.3">
      <c r="A9" s="144" t="s">
        <v>54</v>
      </c>
      <c r="B9" s="145"/>
      <c r="C9" s="145"/>
      <c r="D9" s="145"/>
      <c r="E9" s="145"/>
      <c r="F9" s="145"/>
      <c r="G9" s="145"/>
    </row>
    <row r="10" spans="1:7" ht="14.4" x14ac:dyDescent="0.3">
      <c r="A10" s="144" t="s">
        <v>55</v>
      </c>
      <c r="B10" s="145"/>
      <c r="C10" s="145"/>
      <c r="D10" s="145"/>
      <c r="E10" s="145"/>
      <c r="F10" s="145"/>
      <c r="G10" s="145"/>
    </row>
    <row r="11" spans="1:7" ht="14.4" x14ac:dyDescent="0.3">
      <c r="A11" s="144" t="s">
        <v>56</v>
      </c>
      <c r="B11" s="145"/>
      <c r="C11" s="145"/>
      <c r="D11" s="145"/>
      <c r="E11" s="145"/>
      <c r="F11" s="145"/>
      <c r="G11" s="145"/>
    </row>
    <row r="12" spans="1:7" ht="14.4" x14ac:dyDescent="0.3">
      <c r="A12" s="130" t="s">
        <v>19</v>
      </c>
      <c r="B12" s="131"/>
      <c r="C12" s="131"/>
      <c r="D12" s="131"/>
      <c r="E12" s="131"/>
      <c r="F12" s="131"/>
      <c r="G12" s="131"/>
    </row>
    <row r="13" spans="1:7" ht="17.399999999999999" x14ac:dyDescent="0.3">
      <c r="A13" s="132" t="s">
        <v>12</v>
      </c>
      <c r="B13" s="133"/>
      <c r="C13" s="133"/>
      <c r="D13" s="133"/>
      <c r="E13" s="129"/>
      <c r="F13" s="129"/>
      <c r="G13" s="133"/>
    </row>
    <row r="14" spans="1:7" s="34" customFormat="1" ht="46.8" x14ac:dyDescent="0.3">
      <c r="A14" s="32" t="s">
        <v>0</v>
      </c>
      <c r="B14" s="32" t="s">
        <v>1</v>
      </c>
      <c r="C14" s="51" t="s">
        <v>10</v>
      </c>
      <c r="D14" s="30" t="s">
        <v>2</v>
      </c>
      <c r="E14" s="39"/>
      <c r="F14" s="40"/>
      <c r="G14" s="35" t="s">
        <v>57</v>
      </c>
    </row>
    <row r="15" spans="1:7" s="34" customFormat="1" ht="31.2" x14ac:dyDescent="0.3">
      <c r="A15" s="53">
        <v>1</v>
      </c>
      <c r="B15" s="14" t="s">
        <v>41</v>
      </c>
      <c r="C15" s="27" t="s">
        <v>16</v>
      </c>
      <c r="D15" s="13" t="s">
        <v>5</v>
      </c>
      <c r="E15" s="41"/>
      <c r="F15" s="42"/>
      <c r="G15" s="23">
        <v>1</v>
      </c>
    </row>
    <row r="16" spans="1:7" s="34" customFormat="1" ht="31.2" x14ac:dyDescent="0.3">
      <c r="A16" s="54">
        <v>2</v>
      </c>
      <c r="B16" s="55" t="s">
        <v>28</v>
      </c>
      <c r="C16" s="56" t="s">
        <v>16</v>
      </c>
      <c r="D16" s="31" t="s">
        <v>5</v>
      </c>
      <c r="E16" s="41"/>
      <c r="F16" s="42"/>
      <c r="G16" s="36">
        <v>1</v>
      </c>
    </row>
    <row r="17" spans="1:7" ht="17.399999999999999" x14ac:dyDescent="0.3">
      <c r="A17" s="126" t="s">
        <v>58</v>
      </c>
      <c r="B17" s="127"/>
      <c r="C17" s="127"/>
      <c r="D17" s="127"/>
      <c r="E17" s="127"/>
      <c r="F17" s="127"/>
      <c r="G17" s="127"/>
    </row>
    <row r="18" spans="1:7" x14ac:dyDescent="0.3">
      <c r="A18" s="134" t="s">
        <v>17</v>
      </c>
      <c r="B18" s="135"/>
      <c r="C18" s="135"/>
      <c r="D18" s="136">
        <v>10</v>
      </c>
      <c r="E18" s="136"/>
      <c r="F18" s="136"/>
      <c r="G18" s="136"/>
    </row>
    <row r="19" spans="1:7" s="34" customFormat="1" ht="46.8" x14ac:dyDescent="0.3">
      <c r="A19" s="32" t="s">
        <v>0</v>
      </c>
      <c r="B19" s="32" t="s">
        <v>1</v>
      </c>
      <c r="C19" s="32" t="s">
        <v>10</v>
      </c>
      <c r="D19" s="32" t="s">
        <v>2</v>
      </c>
      <c r="E19" s="32" t="s">
        <v>59</v>
      </c>
      <c r="F19" s="32" t="s">
        <v>60</v>
      </c>
      <c r="G19" s="32" t="s">
        <v>57</v>
      </c>
    </row>
    <row r="20" spans="1:7" s="34" customFormat="1" ht="93.6" x14ac:dyDescent="0.3">
      <c r="A20" s="57">
        <v>1</v>
      </c>
      <c r="B20" s="14" t="s">
        <v>43</v>
      </c>
      <c r="C20" s="27" t="s">
        <v>74</v>
      </c>
      <c r="D20" s="18" t="s">
        <v>5</v>
      </c>
      <c r="E20" s="37">
        <v>1</v>
      </c>
      <c r="F20" s="37" t="s">
        <v>61</v>
      </c>
      <c r="G20" s="37">
        <f>$D$18*E20/IF(F20="на 1 р.м.",1,IF(F20="на 2 р.м.",2,#VALUE!))</f>
        <v>10</v>
      </c>
    </row>
    <row r="21" spans="1:7" s="34" customFormat="1" ht="46.8" x14ac:dyDescent="0.3">
      <c r="A21" s="57">
        <v>2</v>
      </c>
      <c r="B21" s="11" t="s">
        <v>147</v>
      </c>
      <c r="C21" s="12" t="s">
        <v>78</v>
      </c>
      <c r="D21" s="124" t="s">
        <v>18</v>
      </c>
      <c r="E21" s="37">
        <v>1</v>
      </c>
      <c r="F21" s="37" t="s">
        <v>61</v>
      </c>
      <c r="G21" s="37">
        <f>$D$18*E21/IF(F21="на 1 р.м.",1,IF(F21="на 2 р.м.",2,#VALUE!))</f>
        <v>10</v>
      </c>
    </row>
    <row r="22" spans="1:7" s="34" customFormat="1" ht="46.8" x14ac:dyDescent="0.3">
      <c r="A22" s="58">
        <v>3</v>
      </c>
      <c r="B22" s="69" t="s">
        <v>128</v>
      </c>
      <c r="C22" s="17" t="s">
        <v>78</v>
      </c>
      <c r="D22" s="124" t="s">
        <v>18</v>
      </c>
      <c r="E22" s="37">
        <v>1</v>
      </c>
      <c r="F22" s="37" t="s">
        <v>61</v>
      </c>
      <c r="G22" s="37">
        <f>$D$18*E22/IF(F22="на 1 р.м.",1,IF(F22="на 2 р.м.",2,#VALUE!))</f>
        <v>10</v>
      </c>
    </row>
    <row r="23" spans="1:7" ht="31.2" x14ac:dyDescent="0.3">
      <c r="A23" s="57">
        <v>4</v>
      </c>
      <c r="B23" s="11" t="s">
        <v>63</v>
      </c>
      <c r="C23" s="17" t="s">
        <v>16</v>
      </c>
      <c r="D23" s="13" t="s">
        <v>7</v>
      </c>
      <c r="E23" s="37">
        <v>1</v>
      </c>
      <c r="F23" s="37" t="s">
        <v>61</v>
      </c>
      <c r="G23" s="37">
        <f>$D$18*E23/IF(F23="на 1 р.м.",1,IF(F23="на 2 р.м.",2,#VALUE!))</f>
        <v>10</v>
      </c>
    </row>
    <row r="24" spans="1:7" ht="31.2" x14ac:dyDescent="0.3">
      <c r="A24" s="58">
        <v>5</v>
      </c>
      <c r="B24" s="11" t="s">
        <v>64</v>
      </c>
      <c r="C24" s="17" t="s">
        <v>16</v>
      </c>
      <c r="D24" s="13" t="s">
        <v>7</v>
      </c>
      <c r="E24" s="37">
        <v>1</v>
      </c>
      <c r="F24" s="37" t="s">
        <v>61</v>
      </c>
      <c r="G24" s="37">
        <f>$D$18*E24/IF(F24="на 1 р.м.",1,IF(F24="на 2 р.м.",2,#VALUE!))</f>
        <v>10</v>
      </c>
    </row>
    <row r="25" spans="1:7" ht="17.399999999999999" x14ac:dyDescent="0.3">
      <c r="A25" s="126" t="s">
        <v>62</v>
      </c>
      <c r="B25" s="127"/>
      <c r="C25" s="127"/>
      <c r="D25" s="127"/>
      <c r="E25" s="127"/>
      <c r="F25" s="127"/>
      <c r="G25" s="127"/>
    </row>
    <row r="26" spans="1:7" x14ac:dyDescent="0.3">
      <c r="A26" s="134" t="s">
        <v>17</v>
      </c>
      <c r="B26" s="135"/>
      <c r="C26" s="135"/>
      <c r="D26" s="136">
        <v>2</v>
      </c>
      <c r="E26" s="136"/>
      <c r="F26" s="136"/>
      <c r="G26" s="136"/>
    </row>
    <row r="27" spans="1:7" s="34" customFormat="1" ht="46.8" x14ac:dyDescent="0.3">
      <c r="A27" s="32" t="s">
        <v>0</v>
      </c>
      <c r="B27" s="32" t="s">
        <v>1</v>
      </c>
      <c r="C27" s="32" t="s">
        <v>10</v>
      </c>
      <c r="D27" s="32" t="s">
        <v>2</v>
      </c>
      <c r="E27" s="32" t="s">
        <v>59</v>
      </c>
      <c r="F27" s="32" t="s">
        <v>60</v>
      </c>
      <c r="G27" s="32" t="s">
        <v>57</v>
      </c>
    </row>
    <row r="28" spans="1:7" s="34" customFormat="1" ht="31.2" x14ac:dyDescent="0.3">
      <c r="A28" s="57">
        <v>1</v>
      </c>
      <c r="B28" s="11" t="s">
        <v>42</v>
      </c>
      <c r="C28" s="12" t="s">
        <v>16</v>
      </c>
      <c r="D28" s="13" t="s">
        <v>7</v>
      </c>
      <c r="E28" s="37">
        <v>1</v>
      </c>
      <c r="F28" s="37" t="s">
        <v>61</v>
      </c>
      <c r="G28" s="37">
        <f>$D$26*E28/IF(F28="на 1 р.м.",1,IF(F28="на 2 р.м.",2,#VALUE!))</f>
        <v>2</v>
      </c>
    </row>
    <row r="29" spans="1:7" s="34" customFormat="1" ht="31.2" x14ac:dyDescent="0.3">
      <c r="A29" s="57">
        <v>2</v>
      </c>
      <c r="B29" s="11" t="s">
        <v>24</v>
      </c>
      <c r="C29" s="12" t="s">
        <v>16</v>
      </c>
      <c r="D29" s="13" t="s">
        <v>7</v>
      </c>
      <c r="E29" s="37">
        <v>1</v>
      </c>
      <c r="F29" s="37" t="s">
        <v>61</v>
      </c>
      <c r="G29" s="37">
        <f>$D$26*E29/IF(F29="на 1 р.м.",1,IF(F29="на 2 р.м.",2,#VALUE!))</f>
        <v>2</v>
      </c>
    </row>
    <row r="30" spans="1:7" ht="93.6" x14ac:dyDescent="0.3">
      <c r="A30" s="57">
        <v>3</v>
      </c>
      <c r="B30" s="11" t="s">
        <v>122</v>
      </c>
      <c r="C30" s="12" t="s">
        <v>16</v>
      </c>
      <c r="D30" s="8" t="s">
        <v>11</v>
      </c>
      <c r="E30" s="37">
        <v>1</v>
      </c>
      <c r="F30" s="37" t="s">
        <v>61</v>
      </c>
      <c r="G30" s="37">
        <f>$D$26*E30/IF(F30="на 1 р.м.",1,IF(F30="на 2 р.м.",2,#VALUE!))</f>
        <v>2</v>
      </c>
    </row>
    <row r="31" spans="1:7" ht="17.399999999999999" x14ac:dyDescent="0.3">
      <c r="A31" s="126" t="s">
        <v>15</v>
      </c>
      <c r="B31" s="127"/>
      <c r="C31" s="127"/>
      <c r="D31" s="127"/>
      <c r="E31" s="128"/>
      <c r="F31" s="128"/>
      <c r="G31" s="127"/>
    </row>
    <row r="32" spans="1:7" s="34" customFormat="1" ht="46.8" x14ac:dyDescent="0.3">
      <c r="A32" s="32" t="s">
        <v>0</v>
      </c>
      <c r="B32" s="32" t="s">
        <v>1</v>
      </c>
      <c r="C32" s="30" t="s">
        <v>10</v>
      </c>
      <c r="D32" s="30" t="s">
        <v>2</v>
      </c>
      <c r="E32" s="39"/>
      <c r="F32" s="40"/>
      <c r="G32" s="35" t="s">
        <v>57</v>
      </c>
    </row>
    <row r="33" spans="1:7" s="34" customFormat="1" ht="31.2" x14ac:dyDescent="0.3">
      <c r="A33" s="60">
        <v>1</v>
      </c>
      <c r="B33" s="14" t="s">
        <v>43</v>
      </c>
      <c r="C33" s="12" t="s">
        <v>16</v>
      </c>
      <c r="D33" s="22" t="s">
        <v>5</v>
      </c>
      <c r="E33" s="43"/>
      <c r="F33" s="44"/>
      <c r="G33" s="23">
        <v>1</v>
      </c>
    </row>
    <row r="34" spans="1:7" s="34" customFormat="1" ht="31.2" x14ac:dyDescent="0.3">
      <c r="A34" s="60">
        <v>2</v>
      </c>
      <c r="B34" s="11" t="s">
        <v>42</v>
      </c>
      <c r="C34" s="12" t="s">
        <v>16</v>
      </c>
      <c r="D34" s="22" t="s">
        <v>7</v>
      </c>
      <c r="E34" s="43"/>
      <c r="F34" s="44"/>
      <c r="G34" s="23">
        <v>1</v>
      </c>
    </row>
    <row r="35" spans="1:7" s="34" customFormat="1" ht="31.2" x14ac:dyDescent="0.3">
      <c r="A35" s="60">
        <v>3</v>
      </c>
      <c r="B35" s="11" t="s">
        <v>24</v>
      </c>
      <c r="C35" s="12" t="s">
        <v>16</v>
      </c>
      <c r="D35" s="22" t="s">
        <v>7</v>
      </c>
      <c r="E35" s="45"/>
      <c r="F35" s="46"/>
      <c r="G35" s="23">
        <v>1</v>
      </c>
    </row>
    <row r="36" spans="1:7" ht="17.399999999999999" x14ac:dyDescent="0.3">
      <c r="A36" s="126" t="s">
        <v>14</v>
      </c>
      <c r="B36" s="127"/>
      <c r="C36" s="127"/>
      <c r="D36" s="127"/>
      <c r="E36" s="129"/>
      <c r="F36" s="129"/>
      <c r="G36" s="127"/>
    </row>
    <row r="37" spans="1:7" s="34" customFormat="1" ht="46.8" x14ac:dyDescent="0.3">
      <c r="A37" s="32" t="s">
        <v>0</v>
      </c>
      <c r="B37" s="32" t="s">
        <v>1</v>
      </c>
      <c r="C37" s="30" t="s">
        <v>10</v>
      </c>
      <c r="D37" s="30" t="s">
        <v>2</v>
      </c>
      <c r="E37" s="39"/>
      <c r="F37" s="40"/>
      <c r="G37" s="35" t="s">
        <v>57</v>
      </c>
    </row>
    <row r="38" spans="1:7" s="34" customFormat="1" ht="31.2" x14ac:dyDescent="0.3">
      <c r="A38" s="60">
        <v>1</v>
      </c>
      <c r="B38" s="14" t="s">
        <v>20</v>
      </c>
      <c r="C38" s="27" t="s">
        <v>16</v>
      </c>
      <c r="D38" s="33" t="s">
        <v>9</v>
      </c>
      <c r="E38" s="41"/>
      <c r="F38" s="42"/>
      <c r="G38" s="38">
        <v>1</v>
      </c>
    </row>
    <row r="39" spans="1:7" s="34" customFormat="1" ht="31.2" x14ac:dyDescent="0.3">
      <c r="A39" s="60">
        <v>2</v>
      </c>
      <c r="B39" s="11" t="s">
        <v>23</v>
      </c>
      <c r="C39" s="27" t="s">
        <v>16</v>
      </c>
      <c r="D39" s="33" t="s">
        <v>9</v>
      </c>
      <c r="E39" s="41"/>
      <c r="F39" s="42"/>
      <c r="G39" s="38">
        <v>1</v>
      </c>
    </row>
    <row r="40" spans="1:7" s="34" customFormat="1" ht="31.2" x14ac:dyDescent="0.3">
      <c r="A40" s="60">
        <v>3</v>
      </c>
      <c r="B40" s="28" t="s">
        <v>36</v>
      </c>
      <c r="C40" s="27" t="s">
        <v>16</v>
      </c>
      <c r="D40" s="22" t="s">
        <v>9</v>
      </c>
      <c r="E40" s="41"/>
      <c r="F40" s="42"/>
      <c r="G40" s="23">
        <f>$C$2</f>
        <v>12</v>
      </c>
    </row>
    <row r="41" spans="1:7" s="34" customFormat="1" ht="31.2" x14ac:dyDescent="0.3">
      <c r="A41" s="60">
        <v>4</v>
      </c>
      <c r="B41" s="14" t="s">
        <v>21</v>
      </c>
      <c r="C41" s="27" t="s">
        <v>16</v>
      </c>
      <c r="D41" s="33" t="s">
        <v>9</v>
      </c>
      <c r="E41" s="47"/>
      <c r="F41" s="48"/>
      <c r="G41" s="38">
        <v>1</v>
      </c>
    </row>
    <row r="42" spans="1:7" s="34" customFormat="1" ht="31.2" x14ac:dyDescent="0.3">
      <c r="A42" s="60">
        <v>5</v>
      </c>
      <c r="B42" s="29" t="s">
        <v>40</v>
      </c>
      <c r="C42" s="27" t="s">
        <v>16</v>
      </c>
      <c r="D42" s="22" t="s">
        <v>32</v>
      </c>
      <c r="E42" s="47"/>
      <c r="F42" s="48"/>
      <c r="G42" s="23">
        <f>$C$2</f>
        <v>12</v>
      </c>
    </row>
    <row r="43" spans="1:7" s="34" customFormat="1" ht="31.2" x14ac:dyDescent="0.3">
      <c r="A43" s="60">
        <v>6</v>
      </c>
      <c r="B43" s="11" t="s">
        <v>22</v>
      </c>
      <c r="C43" s="27" t="s">
        <v>16</v>
      </c>
      <c r="D43" s="33" t="s">
        <v>9</v>
      </c>
      <c r="E43" s="49"/>
      <c r="F43" s="50"/>
      <c r="G43" s="38">
        <v>1</v>
      </c>
    </row>
  </sheetData>
  <sortState xmlns:xlrd2="http://schemas.microsoft.com/office/spreadsheetml/2017/richdata2" ref="B20:G24">
    <sortCondition ref="B20:B24"/>
  </sortState>
  <mergeCells count="23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1:G31"/>
    <mergeCell ref="A36:G36"/>
    <mergeCell ref="A12:G12"/>
    <mergeCell ref="A13:G13"/>
    <mergeCell ref="A25:G25"/>
    <mergeCell ref="A18:C18"/>
    <mergeCell ref="D18:G18"/>
    <mergeCell ref="A17:G17"/>
    <mergeCell ref="A26:C26"/>
    <mergeCell ref="D26:G26"/>
  </mergeCells>
  <dataValidations count="2">
    <dataValidation type="list" allowBlank="1" showInputMessage="1" showErrorMessage="1" sqref="F20:F25 F27:F30" xr:uid="{860AB650-7BE1-4DA1-902C-ACE91A8B4EA4}">
      <formula1>"на 1 р.м.,на 2 р.м."</formula1>
    </dataValidation>
    <dataValidation allowBlank="1" showErrorMessage="1" sqref="B31:C1048576 B1:C30 D26:G2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D38:D1048576 D33:D36 D31 D20:D25 D27:D30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4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1" t="s">
        <v>57</v>
      </c>
    </row>
    <row r="2" spans="1:5" ht="21" x14ac:dyDescent="0.3">
      <c r="A2" s="148" t="s">
        <v>7</v>
      </c>
      <c r="B2" s="148"/>
      <c r="C2" s="148"/>
      <c r="D2" s="148"/>
      <c r="E2" s="148"/>
    </row>
    <row r="3" spans="1:5" s="34" customFormat="1" ht="31.2" x14ac:dyDescent="0.3">
      <c r="A3" s="58">
        <v>1</v>
      </c>
      <c r="B3" s="14" t="s">
        <v>31</v>
      </c>
      <c r="C3" s="59" t="s">
        <v>16</v>
      </c>
      <c r="D3" s="61" t="s">
        <v>7</v>
      </c>
      <c r="E3" s="62">
        <v>1</v>
      </c>
    </row>
    <row r="4" spans="1:5" s="34" customFormat="1" ht="31.2" x14ac:dyDescent="0.3">
      <c r="A4" s="58">
        <v>2</v>
      </c>
      <c r="B4" s="14" t="s">
        <v>30</v>
      </c>
      <c r="C4" s="59" t="s">
        <v>16</v>
      </c>
      <c r="D4" s="61" t="s">
        <v>7</v>
      </c>
      <c r="E4" s="62">
        <v>1</v>
      </c>
    </row>
    <row r="5" spans="1:5" s="34" customFormat="1" ht="31.2" x14ac:dyDescent="0.3">
      <c r="A5" s="57">
        <v>3</v>
      </c>
      <c r="B5" s="63" t="s">
        <v>73</v>
      </c>
      <c r="C5" s="27" t="s">
        <v>16</v>
      </c>
      <c r="D5" s="64" t="s">
        <v>7</v>
      </c>
      <c r="E5" s="65">
        <v>1</v>
      </c>
    </row>
    <row r="6" spans="1:5" s="34" customFormat="1" ht="31.2" x14ac:dyDescent="0.3">
      <c r="A6" s="58">
        <v>4</v>
      </c>
      <c r="B6" s="11" t="s">
        <v>102</v>
      </c>
      <c r="C6" s="59" t="s">
        <v>16</v>
      </c>
      <c r="D6" s="61" t="s">
        <v>7</v>
      </c>
      <c r="E6" s="68">
        <v>1</v>
      </c>
    </row>
    <row r="7" spans="1:5" s="34" customFormat="1" ht="31.2" x14ac:dyDescent="0.3">
      <c r="A7" s="58">
        <v>5</v>
      </c>
      <c r="B7" s="66" t="s">
        <v>39</v>
      </c>
      <c r="C7" s="59" t="s">
        <v>16</v>
      </c>
      <c r="D7" s="18" t="s">
        <v>7</v>
      </c>
      <c r="E7" s="62">
        <v>1</v>
      </c>
    </row>
    <row r="8" spans="1:5" s="34" customFormat="1" ht="31.2" x14ac:dyDescent="0.3">
      <c r="A8" s="57">
        <v>6</v>
      </c>
      <c r="B8" s="67" t="s">
        <v>35</v>
      </c>
      <c r="C8" s="59" t="s">
        <v>16</v>
      </c>
      <c r="D8" s="18" t="s">
        <v>7</v>
      </c>
      <c r="E8" s="68">
        <v>1</v>
      </c>
    </row>
    <row r="9" spans="1:5" s="34" customFormat="1" ht="31.2" x14ac:dyDescent="0.3">
      <c r="A9" s="58">
        <v>7</v>
      </c>
      <c r="B9" s="14" t="s">
        <v>67</v>
      </c>
      <c r="C9" s="59" t="s">
        <v>16</v>
      </c>
      <c r="D9" s="61" t="s">
        <v>7</v>
      </c>
      <c r="E9" s="68">
        <v>1</v>
      </c>
    </row>
    <row r="10" spans="1:5" ht="31.2" x14ac:dyDescent="0.3">
      <c r="A10" s="58">
        <v>8</v>
      </c>
      <c r="B10" s="14" t="s">
        <v>66</v>
      </c>
      <c r="C10" s="59" t="s">
        <v>16</v>
      </c>
      <c r="D10" s="61" t="s">
        <v>7</v>
      </c>
      <c r="E10" s="68">
        <v>1</v>
      </c>
    </row>
    <row r="11" spans="1:5" ht="21" x14ac:dyDescent="0.3">
      <c r="A11" s="148" t="s">
        <v>5</v>
      </c>
      <c r="B11" s="148"/>
      <c r="C11" s="148"/>
      <c r="D11" s="148"/>
      <c r="E11" s="148"/>
    </row>
    <row r="12" spans="1:5" s="34" customFormat="1" ht="31.2" x14ac:dyDescent="0.3">
      <c r="A12" s="58">
        <v>1</v>
      </c>
      <c r="B12" s="69" t="s">
        <v>26</v>
      </c>
      <c r="C12" s="59" t="s">
        <v>16</v>
      </c>
      <c r="D12" s="61" t="s">
        <v>5</v>
      </c>
      <c r="E12" s="70">
        <v>1</v>
      </c>
    </row>
    <row r="13" spans="1:5" s="34" customFormat="1" ht="31.2" x14ac:dyDescent="0.3">
      <c r="A13" s="58">
        <v>2</v>
      </c>
      <c r="B13" s="16" t="s">
        <v>25</v>
      </c>
      <c r="C13" s="59" t="s">
        <v>16</v>
      </c>
      <c r="D13" s="61" t="s">
        <v>5</v>
      </c>
      <c r="E13" s="70">
        <v>1</v>
      </c>
    </row>
    <row r="14" spans="1:5" s="34" customFormat="1" ht="31.2" x14ac:dyDescent="0.3">
      <c r="A14" s="58">
        <v>3</v>
      </c>
      <c r="B14" s="16" t="s">
        <v>43</v>
      </c>
      <c r="C14" s="17" t="s">
        <v>16</v>
      </c>
      <c r="D14" s="18" t="s">
        <v>5</v>
      </c>
      <c r="E14" s="70">
        <v>1</v>
      </c>
    </row>
    <row r="15" spans="1:5" s="34" customFormat="1" ht="31.2" x14ac:dyDescent="0.3">
      <c r="A15" s="58">
        <v>4</v>
      </c>
      <c r="B15" s="69" t="s">
        <v>28</v>
      </c>
      <c r="C15" s="59" t="s">
        <v>16</v>
      </c>
      <c r="D15" s="61" t="s">
        <v>5</v>
      </c>
      <c r="E15" s="70">
        <v>1</v>
      </c>
    </row>
    <row r="16" spans="1:5" s="34" customFormat="1" ht="31.2" x14ac:dyDescent="0.3">
      <c r="A16" s="58">
        <v>5</v>
      </c>
      <c r="B16" s="16" t="s">
        <v>29</v>
      </c>
      <c r="C16" s="59" t="s">
        <v>16</v>
      </c>
      <c r="D16" s="61" t="s">
        <v>5</v>
      </c>
      <c r="E16" s="70">
        <v>1</v>
      </c>
    </row>
    <row r="17" spans="1:5" s="34" customFormat="1" ht="31.2" x14ac:dyDescent="0.3">
      <c r="A17" s="58">
        <v>6</v>
      </c>
      <c r="B17" s="11" t="s">
        <v>27</v>
      </c>
      <c r="C17" s="27" t="s">
        <v>16</v>
      </c>
      <c r="D17" s="71" t="s">
        <v>5</v>
      </c>
      <c r="E17" s="70">
        <v>1</v>
      </c>
    </row>
    <row r="18" spans="1:5" s="34" customFormat="1" ht="31.2" x14ac:dyDescent="0.3">
      <c r="A18" s="58">
        <v>7</v>
      </c>
      <c r="B18" s="28" t="s">
        <v>45</v>
      </c>
      <c r="C18" s="27" t="s">
        <v>16</v>
      </c>
      <c r="D18" s="71" t="s">
        <v>5</v>
      </c>
      <c r="E18" s="70">
        <v>1</v>
      </c>
    </row>
    <row r="19" spans="1:5" s="34" customFormat="1" ht="31.2" x14ac:dyDescent="0.3">
      <c r="A19" s="58">
        <v>8</v>
      </c>
      <c r="B19" s="28" t="s">
        <v>44</v>
      </c>
      <c r="C19" s="59" t="s">
        <v>16</v>
      </c>
      <c r="D19" s="8" t="s">
        <v>11</v>
      </c>
      <c r="E19" s="70">
        <v>1</v>
      </c>
    </row>
    <row r="20" spans="1:5" s="34" customFormat="1" ht="62.4" x14ac:dyDescent="0.3">
      <c r="A20" s="58">
        <v>9</v>
      </c>
      <c r="B20" s="16" t="s">
        <v>65</v>
      </c>
      <c r="C20" s="59" t="s">
        <v>75</v>
      </c>
      <c r="D20" s="61" t="s">
        <v>5</v>
      </c>
      <c r="E20" s="62">
        <v>1</v>
      </c>
    </row>
    <row r="21" spans="1:5" ht="21" x14ac:dyDescent="0.3">
      <c r="A21" s="149" t="s">
        <v>38</v>
      </c>
      <c r="B21" s="150"/>
      <c r="C21" s="150"/>
      <c r="D21" s="150"/>
      <c r="E21" s="151"/>
    </row>
    <row r="22" spans="1:5" s="34" customFormat="1" ht="31.2" x14ac:dyDescent="0.3">
      <c r="A22" s="57">
        <v>1</v>
      </c>
      <c r="B22" s="11" t="s">
        <v>126</v>
      </c>
      <c r="C22" s="59" t="s">
        <v>16</v>
      </c>
      <c r="D22" s="13" t="s">
        <v>18</v>
      </c>
      <c r="E22" s="70">
        <v>1</v>
      </c>
    </row>
    <row r="23" spans="1:5" ht="21" x14ac:dyDescent="0.3">
      <c r="A23" s="149" t="s">
        <v>11</v>
      </c>
      <c r="B23" s="150"/>
      <c r="C23" s="150"/>
      <c r="D23" s="150"/>
      <c r="E23" s="151"/>
    </row>
    <row r="24" spans="1:5" s="34" customFormat="1" ht="31.2" x14ac:dyDescent="0.3">
      <c r="A24" s="123">
        <v>1</v>
      </c>
      <c r="B24" s="125" t="s">
        <v>120</v>
      </c>
      <c r="C24" s="59" t="s">
        <v>16</v>
      </c>
      <c r="D24" s="8" t="s">
        <v>11</v>
      </c>
      <c r="E24" s="70">
        <v>1</v>
      </c>
    </row>
  </sheetData>
  <sortState xmlns:xlrd2="http://schemas.microsoft.com/office/spreadsheetml/2017/richdata2" ref="B3:E10">
    <sortCondition ref="B3:B10"/>
  </sortState>
  <mergeCells count="4">
    <mergeCell ref="A2:E2"/>
    <mergeCell ref="A11:E11"/>
    <mergeCell ref="A21:E21"/>
    <mergeCell ref="A23:E23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7" xr:uid="{B246106D-E3B1-483B-9D24-73CDB5AA3ED4}"/>
    <dataValidation allowBlank="1" showErrorMessage="1" sqref="B22 B10 B24" xr:uid="{72547727-F094-4B57-A746-D47F1B28F3F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D27:D1048576 D20 D1:D4 D22:D23 D6:D16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D19 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ColWidth="9.109375" defaultRowHeight="15.6" x14ac:dyDescent="0.3"/>
  <cols>
    <col min="1" max="1" width="32.6640625" style="114" customWidth="1"/>
    <col min="2" max="2" width="100.6640625" style="52" customWidth="1"/>
    <col min="3" max="3" width="25.6640625" style="120" bestFit="1" customWidth="1"/>
    <col min="4" max="4" width="14.44140625" style="120" customWidth="1"/>
    <col min="5" max="5" width="25.6640625" style="120" customWidth="1"/>
    <col min="6" max="6" width="14.33203125" style="120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103" t="s">
        <v>1</v>
      </c>
      <c r="B1" s="104" t="s">
        <v>10</v>
      </c>
      <c r="C1" s="105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x14ac:dyDescent="0.3">
      <c r="A2" s="11" t="s">
        <v>31</v>
      </c>
      <c r="B2" s="107" t="s">
        <v>109</v>
      </c>
      <c r="C2" s="8" t="s">
        <v>7</v>
      </c>
      <c r="D2" s="13">
        <v>1</v>
      </c>
      <c r="E2" s="116" t="s">
        <v>6</v>
      </c>
      <c r="F2" s="13">
        <v>1</v>
      </c>
      <c r="G2" s="7">
        <f>COUNTIF($A$2:$A$999,A2)</f>
        <v>1</v>
      </c>
      <c r="H2" s="7" t="s">
        <v>37</v>
      </c>
    </row>
    <row r="3" spans="1:8" x14ac:dyDescent="0.3">
      <c r="A3" s="11" t="s">
        <v>105</v>
      </c>
      <c r="B3" s="106" t="s">
        <v>106</v>
      </c>
      <c r="C3" s="8" t="s">
        <v>5</v>
      </c>
      <c r="D3" s="13">
        <v>1</v>
      </c>
      <c r="E3" s="116" t="s">
        <v>6</v>
      </c>
      <c r="F3" s="13">
        <v>1</v>
      </c>
      <c r="G3" s="7">
        <f>COUNTIF($A$2:$A$999,A3)</f>
        <v>1</v>
      </c>
      <c r="H3" s="7" t="s">
        <v>37</v>
      </c>
    </row>
    <row r="4" spans="1:8" x14ac:dyDescent="0.3">
      <c r="A4" s="11" t="s">
        <v>102</v>
      </c>
      <c r="B4" s="107" t="s">
        <v>103</v>
      </c>
      <c r="C4" s="8" t="s">
        <v>7</v>
      </c>
      <c r="D4" s="122">
        <v>13</v>
      </c>
      <c r="E4" s="117" t="s">
        <v>6</v>
      </c>
      <c r="F4" s="122">
        <v>13</v>
      </c>
      <c r="G4" s="7">
        <f>COUNTIF($A$2:$A$999,A4)</f>
        <v>1</v>
      </c>
      <c r="H4" s="7" t="s">
        <v>37</v>
      </c>
    </row>
    <row r="5" spans="1:8" x14ac:dyDescent="0.3">
      <c r="A5" s="11" t="s">
        <v>39</v>
      </c>
      <c r="B5" s="107" t="s">
        <v>104</v>
      </c>
      <c r="C5" s="8" t="s">
        <v>7</v>
      </c>
      <c r="D5" s="13">
        <v>3</v>
      </c>
      <c r="E5" s="117" t="s">
        <v>6</v>
      </c>
      <c r="F5" s="13">
        <v>3</v>
      </c>
      <c r="G5" s="7">
        <f>COUNTIF($A$2:$A$999,A5)</f>
        <v>1</v>
      </c>
      <c r="H5" s="7" t="s">
        <v>37</v>
      </c>
    </row>
    <row r="6" spans="1:8" x14ac:dyDescent="0.3">
      <c r="A6" s="11" t="s">
        <v>42</v>
      </c>
      <c r="B6" s="107" t="s">
        <v>100</v>
      </c>
      <c r="C6" s="8" t="s">
        <v>7</v>
      </c>
      <c r="D6" s="13">
        <v>13</v>
      </c>
      <c r="E6" s="116" t="s">
        <v>6</v>
      </c>
      <c r="F6" s="13">
        <v>13</v>
      </c>
      <c r="G6" s="7">
        <f>COUNTIF($A$2:$A$999,A6)</f>
        <v>1</v>
      </c>
      <c r="H6" s="7" t="s">
        <v>37</v>
      </c>
    </row>
    <row r="7" spans="1:8" x14ac:dyDescent="0.3">
      <c r="C7" s="111"/>
    </row>
    <row r="8" spans="1:8" x14ac:dyDescent="0.3">
      <c r="C8" s="111"/>
    </row>
    <row r="9" spans="1:8" x14ac:dyDescent="0.3">
      <c r="C9" s="111"/>
    </row>
    <row r="10" spans="1:8" x14ac:dyDescent="0.3">
      <c r="C10" s="111"/>
    </row>
    <row r="11" spans="1:8" x14ac:dyDescent="0.3">
      <c r="C11" s="111"/>
    </row>
    <row r="12" spans="1:8" x14ac:dyDescent="0.3">
      <c r="C12" s="111"/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6" xr:uid="{B23CC546-2D1F-4D77-8557-6B74FEFF857B}">
    <sortState xmlns:xlrd2="http://schemas.microsoft.com/office/spreadsheetml/2017/richdata2" ref="A2:H6">
      <sortCondition ref="A2:A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A2:B6" xr:uid="{BEAE42A6-CFD8-4EA1-A2D0-46F494249EF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3" activePane="bottomLeft" state="frozen"/>
      <selection activeCell="A4" sqref="A4:C4"/>
      <selection pane="bottomLeft" activeCell="A4" sqref="A4:C4"/>
    </sheetView>
  </sheetViews>
  <sheetFormatPr defaultColWidth="9.109375" defaultRowHeight="15.6" x14ac:dyDescent="0.3"/>
  <cols>
    <col min="1" max="1" width="32.6640625" style="114" customWidth="1"/>
    <col min="2" max="2" width="100.6640625" style="52" customWidth="1"/>
    <col min="3" max="3" width="25.6640625" style="120" bestFit="1" customWidth="1"/>
    <col min="4" max="4" width="14.44140625" style="120" customWidth="1"/>
    <col min="5" max="5" width="25.6640625" style="120" customWidth="1"/>
    <col min="6" max="6" width="14.33203125" style="120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103" t="s">
        <v>1</v>
      </c>
      <c r="B1" s="104" t="s">
        <v>10</v>
      </c>
      <c r="C1" s="105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ht="31.2" hidden="1" x14ac:dyDescent="0.3">
      <c r="A2" s="121" t="s">
        <v>130</v>
      </c>
      <c r="B2" s="107" t="s">
        <v>131</v>
      </c>
      <c r="C2" s="8" t="s">
        <v>18</v>
      </c>
      <c r="D2" s="117">
        <v>1</v>
      </c>
      <c r="E2" s="117" t="s">
        <v>115</v>
      </c>
      <c r="F2" s="116">
        <v>1</v>
      </c>
      <c r="G2" s="15">
        <f t="shared" ref="G2:G10" si="0">COUNTIF($A$2:$A$999,A2)</f>
        <v>1</v>
      </c>
      <c r="H2" s="15" t="s">
        <v>37</v>
      </c>
    </row>
    <row r="3" spans="1:8" ht="31.2" x14ac:dyDescent="0.3">
      <c r="A3" s="109" t="s">
        <v>120</v>
      </c>
      <c r="B3" s="107" t="s">
        <v>121</v>
      </c>
      <c r="C3" s="8" t="s">
        <v>11</v>
      </c>
      <c r="D3" s="117">
        <v>1</v>
      </c>
      <c r="E3" s="117" t="s">
        <v>115</v>
      </c>
      <c r="F3" s="116">
        <v>1</v>
      </c>
      <c r="G3" s="15">
        <f t="shared" si="0"/>
        <v>1</v>
      </c>
      <c r="H3" s="15" t="s">
        <v>37</v>
      </c>
    </row>
    <row r="4" spans="1:8" hidden="1" x14ac:dyDescent="0.3">
      <c r="A4" s="11" t="s">
        <v>124</v>
      </c>
      <c r="B4" s="107" t="s">
        <v>125</v>
      </c>
      <c r="C4" s="8" t="s">
        <v>18</v>
      </c>
      <c r="D4" s="116">
        <v>1</v>
      </c>
      <c r="E4" s="117" t="s">
        <v>115</v>
      </c>
      <c r="F4" s="116">
        <v>1</v>
      </c>
      <c r="G4" s="15">
        <f t="shared" si="0"/>
        <v>1</v>
      </c>
      <c r="H4" s="15" t="s">
        <v>37</v>
      </c>
    </row>
    <row r="5" spans="1:8" ht="62.4" hidden="1" x14ac:dyDescent="0.3">
      <c r="A5" s="11" t="s">
        <v>126</v>
      </c>
      <c r="B5" s="107" t="s">
        <v>127</v>
      </c>
      <c r="C5" s="8" t="s">
        <v>18</v>
      </c>
      <c r="D5" s="116">
        <v>1</v>
      </c>
      <c r="E5" s="117" t="s">
        <v>115</v>
      </c>
      <c r="F5" s="116">
        <v>1</v>
      </c>
      <c r="G5" s="15">
        <f t="shared" si="0"/>
        <v>1</v>
      </c>
      <c r="H5" s="15" t="s">
        <v>37</v>
      </c>
    </row>
    <row r="6" spans="1:8" ht="31.2" hidden="1" x14ac:dyDescent="0.3">
      <c r="A6" s="11" t="s">
        <v>118</v>
      </c>
      <c r="B6" s="107" t="s">
        <v>119</v>
      </c>
      <c r="C6" s="8" t="s">
        <v>5</v>
      </c>
      <c r="D6" s="116">
        <v>10</v>
      </c>
      <c r="E6" s="117" t="s">
        <v>115</v>
      </c>
      <c r="F6" s="116">
        <v>10</v>
      </c>
      <c r="G6" s="15">
        <f t="shared" si="0"/>
        <v>1</v>
      </c>
      <c r="H6" s="15" t="s">
        <v>37</v>
      </c>
    </row>
    <row r="7" spans="1:8" hidden="1" x14ac:dyDescent="0.3">
      <c r="A7" s="11" t="s">
        <v>116</v>
      </c>
      <c r="B7" s="107" t="s">
        <v>117</v>
      </c>
      <c r="C7" s="8" t="s">
        <v>7</v>
      </c>
      <c r="D7" s="116">
        <v>10</v>
      </c>
      <c r="E7" s="117" t="s">
        <v>115</v>
      </c>
      <c r="F7" s="116">
        <v>10</v>
      </c>
      <c r="G7" s="15">
        <f t="shared" si="0"/>
        <v>1</v>
      </c>
      <c r="H7" s="15" t="s">
        <v>37</v>
      </c>
    </row>
    <row r="8" spans="1:8" ht="31.2" hidden="1" x14ac:dyDescent="0.3">
      <c r="A8" s="11" t="s">
        <v>128</v>
      </c>
      <c r="B8" s="107" t="s">
        <v>129</v>
      </c>
      <c r="C8" s="8" t="s">
        <v>18</v>
      </c>
      <c r="D8" s="116">
        <v>1</v>
      </c>
      <c r="E8" s="117" t="s">
        <v>115</v>
      </c>
      <c r="F8" s="116">
        <v>1</v>
      </c>
      <c r="G8" s="15">
        <f t="shared" si="0"/>
        <v>1</v>
      </c>
      <c r="H8" s="15" t="s">
        <v>37</v>
      </c>
    </row>
    <row r="9" spans="1:8" hidden="1" x14ac:dyDescent="0.3">
      <c r="A9" s="11" t="s">
        <v>63</v>
      </c>
      <c r="B9" s="107" t="s">
        <v>114</v>
      </c>
      <c r="C9" s="8" t="s">
        <v>7</v>
      </c>
      <c r="D9" s="116">
        <v>10</v>
      </c>
      <c r="E9" s="117" t="s">
        <v>115</v>
      </c>
      <c r="F9" s="116">
        <v>10</v>
      </c>
      <c r="G9" s="15">
        <f t="shared" si="0"/>
        <v>1</v>
      </c>
      <c r="H9" s="15" t="s">
        <v>37</v>
      </c>
    </row>
    <row r="10" spans="1:8" ht="140.4" x14ac:dyDescent="0.3">
      <c r="A10" s="11" t="s">
        <v>122</v>
      </c>
      <c r="B10" s="107" t="s">
        <v>123</v>
      </c>
      <c r="C10" s="8" t="s">
        <v>11</v>
      </c>
      <c r="D10" s="116">
        <v>1</v>
      </c>
      <c r="E10" s="117" t="s">
        <v>115</v>
      </c>
      <c r="F10" s="116">
        <v>1</v>
      </c>
      <c r="G10" s="15">
        <f t="shared" si="0"/>
        <v>1</v>
      </c>
      <c r="H10" s="15" t="s">
        <v>37</v>
      </c>
    </row>
    <row r="11" spans="1:8" x14ac:dyDescent="0.3">
      <c r="C11" s="111"/>
    </row>
    <row r="12" spans="1:8" x14ac:dyDescent="0.3">
      <c r="C12" s="111"/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10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10">
      <sortCondition ref="A2:A10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0" xr:uid="{3116E6BD-2D16-4A6F-A5C8-481532240C5E}">
      <formula1>"Базовая часть, Вариативная часть"</formula1>
    </dataValidation>
    <dataValidation allowBlank="1" showErrorMessage="1" sqref="A2:B10" xr:uid="{5BCF4FED-EE33-4B33-9A0F-F0FDB55EF29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AE9D90-1BC5-43DC-BBD9-14C72FB63DE5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ColWidth="9.109375" defaultRowHeight="15.6" x14ac:dyDescent="0.3"/>
  <cols>
    <col min="1" max="1" width="32.6640625" style="114" customWidth="1"/>
    <col min="2" max="2" width="100.6640625" style="52" customWidth="1"/>
    <col min="3" max="3" width="20.44140625" style="120" customWidth="1"/>
    <col min="4" max="4" width="14.44140625" style="120" customWidth="1"/>
    <col min="5" max="5" width="25.6640625" style="120" customWidth="1"/>
    <col min="6" max="6" width="14.33203125" style="120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103" t="s">
        <v>1</v>
      </c>
      <c r="B1" s="104" t="s">
        <v>10</v>
      </c>
      <c r="C1" s="105" t="s">
        <v>2</v>
      </c>
      <c r="D1" s="103" t="s">
        <v>4</v>
      </c>
      <c r="E1" s="103" t="s">
        <v>3</v>
      </c>
      <c r="F1" s="103" t="s">
        <v>8</v>
      </c>
      <c r="G1" s="104" t="s">
        <v>33</v>
      </c>
      <c r="H1" s="103" t="s">
        <v>34</v>
      </c>
    </row>
    <row r="2" spans="1:8" x14ac:dyDescent="0.3">
      <c r="A2" s="115" t="s">
        <v>135</v>
      </c>
      <c r="B2" s="107" t="s">
        <v>119</v>
      </c>
      <c r="C2" s="8" t="s">
        <v>5</v>
      </c>
      <c r="D2" s="117">
        <v>1</v>
      </c>
      <c r="E2" s="117" t="s">
        <v>6</v>
      </c>
      <c r="F2" s="116">
        <f>D2</f>
        <v>1</v>
      </c>
      <c r="G2" s="7">
        <f>COUNTIF($A$2:$A$999,A2)</f>
        <v>1</v>
      </c>
      <c r="H2" s="7" t="s">
        <v>37</v>
      </c>
    </row>
    <row r="3" spans="1:8" x14ac:dyDescent="0.3">
      <c r="A3" s="115" t="s">
        <v>138</v>
      </c>
      <c r="B3" s="107" t="s">
        <v>139</v>
      </c>
      <c r="C3" s="8" t="s">
        <v>7</v>
      </c>
      <c r="D3" s="117">
        <v>1</v>
      </c>
      <c r="E3" s="117" t="s">
        <v>6</v>
      </c>
      <c r="F3" s="116">
        <f>D3</f>
        <v>1</v>
      </c>
      <c r="G3" s="7">
        <f>COUNTIF($A$2:$A$999,A3)</f>
        <v>1</v>
      </c>
      <c r="H3" s="7" t="s">
        <v>37</v>
      </c>
    </row>
    <row r="4" spans="1:8" x14ac:dyDescent="0.3">
      <c r="A4" s="11" t="s">
        <v>28</v>
      </c>
      <c r="B4" s="107" t="s">
        <v>136</v>
      </c>
      <c r="C4" s="8" t="s">
        <v>5</v>
      </c>
      <c r="D4" s="117">
        <v>1</v>
      </c>
      <c r="E4" s="117" t="s">
        <v>6</v>
      </c>
      <c r="F4" s="116">
        <f>D4</f>
        <v>1</v>
      </c>
      <c r="G4" s="7">
        <f>COUNTIF($A$2:$A$999,A4)</f>
        <v>1</v>
      </c>
      <c r="H4" s="7" t="s">
        <v>37</v>
      </c>
    </row>
    <row r="5" spans="1:8" x14ac:dyDescent="0.3">
      <c r="A5" s="11" t="s">
        <v>42</v>
      </c>
      <c r="B5" s="107" t="s">
        <v>137</v>
      </c>
      <c r="C5" s="8" t="s">
        <v>7</v>
      </c>
      <c r="D5" s="116">
        <v>1</v>
      </c>
      <c r="E5" s="116" t="s">
        <v>6</v>
      </c>
      <c r="F5" s="116">
        <f>D5</f>
        <v>1</v>
      </c>
      <c r="G5" s="7">
        <f>COUNTIF($A$2:$A$999,A5)</f>
        <v>1</v>
      </c>
      <c r="H5" s="7" t="s">
        <v>37</v>
      </c>
    </row>
    <row r="6" spans="1:8" x14ac:dyDescent="0.3">
      <c r="C6" s="111"/>
    </row>
    <row r="7" spans="1:8" x14ac:dyDescent="0.3">
      <c r="C7" s="111"/>
    </row>
    <row r="8" spans="1:8" x14ac:dyDescent="0.3">
      <c r="C8" s="111"/>
    </row>
    <row r="9" spans="1:8" x14ac:dyDescent="0.3">
      <c r="C9" s="111"/>
    </row>
    <row r="10" spans="1:8" x14ac:dyDescent="0.3">
      <c r="C10" s="111"/>
    </row>
    <row r="11" spans="1:8" x14ac:dyDescent="0.3">
      <c r="C11" s="111"/>
    </row>
    <row r="12" spans="1:8" x14ac:dyDescent="0.3">
      <c r="C12" s="111"/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A95A935E-6FB3-4237-A913-1EBA16BD42F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1BC731-5C79-4C01-B680-25F482E818DD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ColWidth="9.109375" defaultRowHeight="15.6" x14ac:dyDescent="0.3"/>
  <cols>
    <col min="1" max="1" width="32.6640625" style="114" customWidth="1"/>
    <col min="2" max="2" width="100.6640625" style="52" customWidth="1"/>
    <col min="3" max="3" width="29.33203125" style="120" customWidth="1"/>
    <col min="4" max="4" width="14.44140625" style="120" customWidth="1"/>
    <col min="5" max="5" width="25.6640625" style="120" customWidth="1"/>
    <col min="6" max="6" width="14.33203125" style="120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103" t="s">
        <v>1</v>
      </c>
      <c r="B1" s="104" t="s">
        <v>10</v>
      </c>
      <c r="C1" s="105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x14ac:dyDescent="0.3">
      <c r="A2" s="115" t="s">
        <v>20</v>
      </c>
      <c r="B2" s="107" t="s">
        <v>140</v>
      </c>
      <c r="C2" s="8" t="s">
        <v>9</v>
      </c>
      <c r="D2" s="117">
        <v>1</v>
      </c>
      <c r="E2" s="117" t="s">
        <v>6</v>
      </c>
      <c r="F2" s="116">
        <f>D2</f>
        <v>1</v>
      </c>
      <c r="G2" s="7">
        <f>COUNTIF($A$2:$A$999,A2)</f>
        <v>1</v>
      </c>
      <c r="H2" s="7" t="s">
        <v>37</v>
      </c>
    </row>
    <row r="3" spans="1:8" ht="31.2" x14ac:dyDescent="0.3">
      <c r="A3" s="11" t="s">
        <v>142</v>
      </c>
      <c r="B3" s="107" t="s">
        <v>143</v>
      </c>
      <c r="C3" s="8" t="s">
        <v>9</v>
      </c>
      <c r="D3" s="116">
        <v>1</v>
      </c>
      <c r="E3" s="116" t="s">
        <v>6</v>
      </c>
      <c r="F3" s="116">
        <f>D3</f>
        <v>1</v>
      </c>
      <c r="G3" s="7">
        <f>COUNTIF($A$2:$A$999,A3)</f>
        <v>1</v>
      </c>
      <c r="H3" s="7" t="s">
        <v>37</v>
      </c>
    </row>
    <row r="4" spans="1:8" ht="31.2" x14ac:dyDescent="0.3">
      <c r="A4" s="11" t="s">
        <v>146</v>
      </c>
      <c r="B4" s="107" t="s">
        <v>145</v>
      </c>
      <c r="C4" s="8" t="s">
        <v>9</v>
      </c>
      <c r="D4" s="116">
        <v>20</v>
      </c>
      <c r="E4" s="116" t="s">
        <v>6</v>
      </c>
      <c r="F4" s="116">
        <f>D4</f>
        <v>20</v>
      </c>
      <c r="G4" s="7">
        <f>COUNTIF($A$2:$A$999,A4)</f>
        <v>1</v>
      </c>
      <c r="H4" s="7" t="s">
        <v>37</v>
      </c>
    </row>
    <row r="5" spans="1:8" x14ac:dyDescent="0.3">
      <c r="A5" s="11" t="s">
        <v>21</v>
      </c>
      <c r="B5" s="107" t="s">
        <v>141</v>
      </c>
      <c r="C5" s="8" t="s">
        <v>9</v>
      </c>
      <c r="D5" s="116">
        <v>1</v>
      </c>
      <c r="E5" s="116" t="s">
        <v>6</v>
      </c>
      <c r="F5" s="116">
        <f>D5</f>
        <v>1</v>
      </c>
      <c r="G5" s="7">
        <f>COUNTIF($A$2:$A$999,A5)</f>
        <v>1</v>
      </c>
      <c r="H5" s="7" t="s">
        <v>37</v>
      </c>
    </row>
    <row r="6" spans="1:8" x14ac:dyDescent="0.3">
      <c r="A6" s="118" t="s">
        <v>22</v>
      </c>
      <c r="B6" s="108" t="s">
        <v>144</v>
      </c>
      <c r="C6" s="8" t="s">
        <v>9</v>
      </c>
      <c r="D6" s="119">
        <v>1</v>
      </c>
      <c r="E6" s="105" t="s">
        <v>6</v>
      </c>
      <c r="F6" s="105">
        <f>D6</f>
        <v>1</v>
      </c>
      <c r="G6" s="7">
        <f>COUNTIF($A$2:$A$999,A6)</f>
        <v>1</v>
      </c>
      <c r="H6" s="7" t="s">
        <v>37</v>
      </c>
    </row>
    <row r="7" spans="1:8" x14ac:dyDescent="0.3">
      <c r="A7" s="109"/>
      <c r="B7" s="110"/>
      <c r="C7" s="111"/>
      <c r="D7" s="111"/>
      <c r="E7" s="112"/>
      <c r="F7" s="111"/>
    </row>
    <row r="8" spans="1:8" x14ac:dyDescent="0.3">
      <c r="A8" s="109"/>
      <c r="B8" s="110"/>
      <c r="C8" s="111"/>
      <c r="D8" s="111"/>
      <c r="E8" s="112"/>
      <c r="F8" s="111"/>
    </row>
    <row r="9" spans="1:8" x14ac:dyDescent="0.3">
      <c r="A9" s="109"/>
      <c r="B9" s="110"/>
      <c r="C9" s="111"/>
      <c r="D9" s="111"/>
      <c r="E9" s="112"/>
      <c r="F9" s="112"/>
    </row>
    <row r="10" spans="1:8" x14ac:dyDescent="0.3">
      <c r="A10" s="109"/>
      <c r="B10" s="110"/>
      <c r="C10" s="111"/>
      <c r="D10" s="111"/>
      <c r="E10" s="112"/>
      <c r="F10" s="112"/>
    </row>
    <row r="11" spans="1:8" x14ac:dyDescent="0.3">
      <c r="A11" s="109"/>
      <c r="B11" s="110"/>
      <c r="C11" s="111"/>
      <c r="D11" s="111"/>
      <c r="E11" s="112"/>
      <c r="F11" s="112"/>
    </row>
    <row r="12" spans="1:8" x14ac:dyDescent="0.3">
      <c r="A12" s="109"/>
      <c r="B12" s="110"/>
      <c r="C12" s="111"/>
      <c r="D12" s="111"/>
      <c r="E12" s="112"/>
      <c r="F12" s="112"/>
    </row>
    <row r="13" spans="1:8" x14ac:dyDescent="0.3">
      <c r="A13" s="109"/>
      <c r="B13" s="110"/>
      <c r="C13" s="111"/>
      <c r="D13" s="112"/>
      <c r="E13" s="112"/>
      <c r="F13" s="112"/>
    </row>
    <row r="14" spans="1:8" x14ac:dyDescent="0.3">
      <c r="A14" s="109"/>
      <c r="B14" s="110"/>
      <c r="C14" s="111"/>
      <c r="D14" s="112"/>
      <c r="E14" s="112"/>
      <c r="F14" s="112"/>
    </row>
    <row r="15" spans="1:8" x14ac:dyDescent="0.3">
      <c r="A15" s="109"/>
      <c r="B15" s="110"/>
      <c r="C15" s="111"/>
      <c r="D15" s="112"/>
      <c r="E15" s="112"/>
      <c r="F15" s="112"/>
    </row>
    <row r="16" spans="1:8" x14ac:dyDescent="0.3">
      <c r="A16" s="109"/>
      <c r="B16" s="110"/>
      <c r="C16" s="111"/>
      <c r="D16" s="112"/>
      <c r="E16" s="112"/>
      <c r="F16" s="112"/>
    </row>
    <row r="17" spans="1:6" x14ac:dyDescent="0.3">
      <c r="A17" s="109"/>
      <c r="B17" s="110"/>
      <c r="C17" s="111"/>
      <c r="D17" s="112"/>
      <c r="E17" s="112"/>
      <c r="F17" s="112"/>
    </row>
    <row r="18" spans="1:6" x14ac:dyDescent="0.3">
      <c r="A18" s="109"/>
      <c r="B18" s="110"/>
      <c r="C18" s="111"/>
      <c r="D18" s="112"/>
      <c r="E18" s="112"/>
      <c r="F18" s="112"/>
    </row>
    <row r="19" spans="1:6" x14ac:dyDescent="0.3">
      <c r="A19" s="109"/>
      <c r="B19" s="110"/>
      <c r="C19" s="111"/>
      <c r="D19" s="112"/>
      <c r="E19" s="112"/>
      <c r="F19" s="112"/>
    </row>
    <row r="20" spans="1:6" x14ac:dyDescent="0.3">
      <c r="A20" s="109"/>
      <c r="B20" s="110"/>
      <c r="C20" s="111"/>
      <c r="D20" s="112"/>
      <c r="E20" s="112"/>
      <c r="F20" s="112"/>
    </row>
    <row r="21" spans="1:6" x14ac:dyDescent="0.3">
      <c r="A21" s="109"/>
      <c r="B21" s="110"/>
      <c r="C21" s="111"/>
      <c r="D21" s="112"/>
      <c r="E21" s="112"/>
      <c r="F21" s="112"/>
    </row>
    <row r="22" spans="1:6" x14ac:dyDescent="0.3">
      <c r="A22" s="109"/>
      <c r="B22" s="110"/>
      <c r="C22" s="111"/>
      <c r="D22" s="112"/>
      <c r="E22" s="112"/>
      <c r="F22" s="112"/>
    </row>
    <row r="23" spans="1:6" x14ac:dyDescent="0.3">
      <c r="A23" s="109"/>
      <c r="B23" s="110"/>
      <c r="C23" s="111"/>
      <c r="D23" s="112"/>
      <c r="E23" s="112"/>
      <c r="F23" s="112"/>
    </row>
    <row r="24" spans="1:6" x14ac:dyDescent="0.3">
      <c r="A24" s="109"/>
      <c r="B24" s="110"/>
      <c r="C24" s="111"/>
      <c r="D24" s="112"/>
      <c r="E24" s="112"/>
      <c r="F24" s="112"/>
    </row>
    <row r="25" spans="1:6" x14ac:dyDescent="0.3">
      <c r="A25" s="109"/>
      <c r="B25" s="110"/>
      <c r="C25" s="111"/>
      <c r="D25" s="112"/>
      <c r="E25" s="112"/>
      <c r="F25" s="112"/>
    </row>
    <row r="26" spans="1:6" x14ac:dyDescent="0.3">
      <c r="A26" s="109"/>
      <c r="B26" s="110"/>
      <c r="C26" s="111"/>
      <c r="D26" s="112"/>
      <c r="E26" s="112"/>
      <c r="F26" s="112"/>
    </row>
    <row r="27" spans="1:6" x14ac:dyDescent="0.3">
      <c r="A27" s="109"/>
      <c r="B27" s="110"/>
      <c r="C27" s="111"/>
      <c r="D27" s="112"/>
      <c r="E27" s="112"/>
      <c r="F27" s="112"/>
    </row>
    <row r="28" spans="1:6" x14ac:dyDescent="0.3">
      <c r="A28" s="109"/>
      <c r="B28" s="110"/>
      <c r="C28" s="111"/>
      <c r="D28" s="112"/>
      <c r="E28" s="112"/>
      <c r="F28" s="112"/>
    </row>
    <row r="29" spans="1:6" x14ac:dyDescent="0.3">
      <c r="A29" s="109"/>
      <c r="B29" s="110"/>
      <c r="C29" s="111"/>
      <c r="D29" s="112"/>
      <c r="E29" s="112"/>
      <c r="F29" s="112"/>
    </row>
    <row r="30" spans="1:6" x14ac:dyDescent="0.3">
      <c r="A30" s="109"/>
      <c r="B30" s="110"/>
      <c r="C30" s="111"/>
      <c r="D30" s="112"/>
      <c r="E30" s="112"/>
      <c r="F30" s="112"/>
    </row>
    <row r="31" spans="1:6" x14ac:dyDescent="0.3">
      <c r="A31" s="109"/>
      <c r="B31" s="110"/>
      <c r="C31" s="111"/>
      <c r="D31" s="112"/>
      <c r="E31" s="112"/>
      <c r="F31" s="112"/>
    </row>
    <row r="32" spans="1:6" x14ac:dyDescent="0.3">
      <c r="A32" s="109"/>
      <c r="B32" s="110"/>
      <c r="C32" s="111"/>
      <c r="D32" s="112"/>
      <c r="E32" s="112"/>
      <c r="F32" s="112"/>
    </row>
    <row r="33" spans="1:6" x14ac:dyDescent="0.3">
      <c r="A33" s="109"/>
      <c r="B33" s="110"/>
      <c r="C33" s="111"/>
      <c r="D33" s="112"/>
      <c r="E33" s="112"/>
      <c r="F33" s="112"/>
    </row>
    <row r="34" spans="1:6" x14ac:dyDescent="0.3">
      <c r="A34" s="109"/>
      <c r="B34" s="110"/>
      <c r="C34" s="111"/>
      <c r="D34" s="112"/>
      <c r="E34" s="112"/>
      <c r="F34" s="112"/>
    </row>
    <row r="35" spans="1:6" x14ac:dyDescent="0.3">
      <c r="A35" s="109"/>
      <c r="B35" s="110"/>
      <c r="C35" s="111"/>
      <c r="D35" s="112"/>
      <c r="E35" s="112"/>
      <c r="F35" s="112"/>
    </row>
    <row r="36" spans="1:6" x14ac:dyDescent="0.3">
      <c r="A36" s="109"/>
      <c r="B36" s="110"/>
      <c r="C36" s="111"/>
      <c r="D36" s="112"/>
      <c r="E36" s="112"/>
      <c r="F36" s="112"/>
    </row>
    <row r="37" spans="1:6" x14ac:dyDescent="0.3">
      <c r="A37" s="109"/>
      <c r="B37" s="110"/>
      <c r="C37" s="111"/>
      <c r="D37" s="112"/>
      <c r="E37" s="112"/>
      <c r="F37" s="112"/>
    </row>
    <row r="38" spans="1:6" x14ac:dyDescent="0.3">
      <c r="A38" s="109"/>
      <c r="B38" s="110"/>
      <c r="C38" s="111"/>
      <c r="D38" s="112"/>
      <c r="E38" s="112"/>
      <c r="F38" s="112"/>
    </row>
    <row r="39" spans="1:6" x14ac:dyDescent="0.3">
      <c r="A39" s="109"/>
      <c r="B39" s="113"/>
      <c r="C39" s="111"/>
      <c r="D39" s="112"/>
      <c r="E39" s="112"/>
      <c r="F39" s="112"/>
    </row>
    <row r="40" spans="1:6" x14ac:dyDescent="0.3">
      <c r="A40" s="109"/>
      <c r="B40" s="113"/>
      <c r="C40" s="111"/>
      <c r="D40" s="112"/>
      <c r="E40" s="112"/>
      <c r="F40" s="112"/>
    </row>
    <row r="41" spans="1:6" x14ac:dyDescent="0.3">
      <c r="A41" s="109"/>
      <c r="B41" s="113"/>
      <c r="C41" s="111"/>
      <c r="D41" s="112"/>
      <c r="E41" s="112"/>
      <c r="F41" s="112"/>
    </row>
    <row r="42" spans="1:6" x14ac:dyDescent="0.3">
      <c r="C42" s="111"/>
    </row>
    <row r="43" spans="1:6" x14ac:dyDescent="0.3">
      <c r="C43" s="111"/>
    </row>
    <row r="44" spans="1:6" x14ac:dyDescent="0.3">
      <c r="C44" s="111"/>
    </row>
    <row r="45" spans="1:6" x14ac:dyDescent="0.3">
      <c r="C45" s="111"/>
    </row>
    <row r="46" spans="1:6" x14ac:dyDescent="0.3">
      <c r="C46" s="111"/>
    </row>
    <row r="47" spans="1:6" x14ac:dyDescent="0.3">
      <c r="C47" s="111"/>
    </row>
    <row r="48" spans="1:6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6" xr:uid="{6E043B89-60E6-4362-A6B7-D2324202873B}">
    <sortState xmlns:xlrd2="http://schemas.microsoft.com/office/spreadsheetml/2017/richdata2" ref="A2:H6">
      <sortCondition ref="A2:A6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6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6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6" xr:uid="{29910A64-44DE-40FD-AA92-D1DE7846A20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AC4E0C-7685-4CD1-9927-9E124A43EBF8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4" sqref="A4:C4"/>
    </sheetView>
  </sheetViews>
  <sheetFormatPr defaultColWidth="9.109375" defaultRowHeight="13.8" x14ac:dyDescent="0.3"/>
  <cols>
    <col min="1" max="1" width="22" style="9" customWidth="1"/>
    <col min="2" max="2" width="9" style="9"/>
    <col min="3" max="3" width="19.88671875" style="9" customWidth="1"/>
    <col min="4" max="4" width="54.88671875" style="9" customWidth="1"/>
    <col min="5" max="5" width="49.33203125" style="9" customWidth="1"/>
    <col min="6" max="6" width="68.5546875" style="9" customWidth="1"/>
    <col min="7" max="7" width="31.44140625" style="9" customWidth="1"/>
    <col min="8" max="16384" width="9.109375" style="9"/>
  </cols>
  <sheetData>
    <row r="1" spans="1:7" ht="14.4" x14ac:dyDescent="0.3">
      <c r="A1" s="25" t="s">
        <v>76</v>
      </c>
      <c r="B1" s="25" t="s">
        <v>68</v>
      </c>
      <c r="C1" s="25" t="s">
        <v>69</v>
      </c>
      <c r="D1" s="25" t="s">
        <v>70</v>
      </c>
      <c r="E1" s="25" t="s">
        <v>47</v>
      </c>
      <c r="F1" s="25" t="s">
        <v>71</v>
      </c>
      <c r="G1" s="25" t="s">
        <v>72</v>
      </c>
    </row>
    <row r="2" spans="1:7" ht="28.8" x14ac:dyDescent="0.3">
      <c r="A2" s="72" t="s">
        <v>79</v>
      </c>
      <c r="B2" s="73">
        <v>2023</v>
      </c>
      <c r="C2" s="73" t="s">
        <v>80</v>
      </c>
      <c r="D2" s="74" t="s">
        <v>81</v>
      </c>
      <c r="E2" s="74" t="s">
        <v>82</v>
      </c>
      <c r="F2" s="75" t="s">
        <v>83</v>
      </c>
      <c r="G2" s="76" t="s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4"/>
  <sheetViews>
    <sheetView topLeftCell="A48" workbookViewId="0">
      <selection activeCell="A4" sqref="A4:C4"/>
    </sheetView>
  </sheetViews>
  <sheetFormatPr defaultColWidth="9.109375" defaultRowHeight="14.4" x14ac:dyDescent="0.3"/>
  <cols>
    <col min="1" max="1" width="5.6640625" customWidth="1"/>
    <col min="2" max="2" width="34.44140625" customWidth="1"/>
    <col min="3" max="3" width="38.88671875" customWidth="1"/>
    <col min="4" max="4" width="22" customWidth="1"/>
    <col min="5" max="5" width="12.33203125" customWidth="1"/>
    <col min="6" max="6" width="12.88671875" customWidth="1"/>
    <col min="7" max="7" width="14.44140625" customWidth="1"/>
    <col min="8" max="8" width="13.33203125" customWidth="1"/>
  </cols>
  <sheetData>
    <row r="1" spans="1:8" s="77" customFormat="1" ht="41.25" customHeight="1" thickBot="1" x14ac:dyDescent="0.3">
      <c r="A1" s="153" t="s">
        <v>85</v>
      </c>
      <c r="B1" s="153"/>
      <c r="C1" s="153"/>
      <c r="D1" s="153"/>
      <c r="E1" s="153"/>
      <c r="F1" s="153"/>
      <c r="G1" s="153"/>
      <c r="H1" s="153"/>
    </row>
    <row r="2" spans="1:8" s="77" customFormat="1" ht="13.8" x14ac:dyDescent="0.25">
      <c r="A2" s="154" t="s">
        <v>86</v>
      </c>
      <c r="B2" s="155"/>
      <c r="C2" s="155"/>
      <c r="D2" s="155"/>
      <c r="E2" s="155"/>
      <c r="F2" s="155"/>
      <c r="G2" s="155"/>
      <c r="H2" s="156"/>
    </row>
    <row r="3" spans="1:8" s="77" customFormat="1" ht="13.8" x14ac:dyDescent="0.25">
      <c r="A3" s="157" t="s">
        <v>87</v>
      </c>
      <c r="B3" s="158"/>
      <c r="C3" s="158"/>
      <c r="D3" s="158"/>
      <c r="E3" s="158"/>
      <c r="F3" s="158"/>
      <c r="G3" s="158"/>
      <c r="H3" s="159"/>
    </row>
    <row r="4" spans="1:8" s="77" customFormat="1" ht="13.8" x14ac:dyDescent="0.25">
      <c r="A4" s="157" t="s">
        <v>88</v>
      </c>
      <c r="B4" s="158"/>
      <c r="C4" s="158"/>
      <c r="D4" s="158"/>
      <c r="E4" s="158"/>
      <c r="F4" s="158"/>
      <c r="G4" s="158"/>
      <c r="H4" s="159"/>
    </row>
    <row r="5" spans="1:8" s="77" customFormat="1" ht="13.8" x14ac:dyDescent="0.25">
      <c r="A5" s="157" t="s">
        <v>89</v>
      </c>
      <c r="B5" s="158"/>
      <c r="C5" s="158"/>
      <c r="D5" s="158"/>
      <c r="E5" s="158"/>
      <c r="F5" s="158"/>
      <c r="G5" s="158"/>
      <c r="H5" s="159"/>
    </row>
    <row r="6" spans="1:8" x14ac:dyDescent="0.3">
      <c r="A6" s="152" t="s">
        <v>90</v>
      </c>
      <c r="B6" s="152"/>
      <c r="C6" s="152"/>
      <c r="D6" s="152"/>
      <c r="E6" s="152"/>
      <c r="F6" s="152"/>
      <c r="G6" s="152"/>
      <c r="H6" s="152"/>
    </row>
    <row r="7" spans="1:8" ht="15" thickBot="1" x14ac:dyDescent="0.35">
      <c r="A7" s="163" t="s">
        <v>12</v>
      </c>
      <c r="B7" s="164"/>
      <c r="C7" s="164"/>
      <c r="D7" s="164"/>
      <c r="E7" s="164"/>
      <c r="F7" s="164"/>
      <c r="G7" s="164"/>
      <c r="H7" s="164"/>
    </row>
    <row r="8" spans="1:8" x14ac:dyDescent="0.3">
      <c r="A8" s="160" t="s">
        <v>13</v>
      </c>
      <c r="B8" s="161"/>
      <c r="C8" s="161"/>
      <c r="D8" s="161"/>
      <c r="E8" s="161"/>
      <c r="F8" s="161"/>
      <c r="G8" s="161"/>
      <c r="H8" s="162"/>
    </row>
    <row r="9" spans="1:8" x14ac:dyDescent="0.3">
      <c r="A9" s="165" t="s">
        <v>91</v>
      </c>
      <c r="B9" s="166"/>
      <c r="C9" s="166"/>
      <c r="D9" s="166"/>
      <c r="E9" s="166"/>
      <c r="F9" s="166"/>
      <c r="G9" s="166"/>
      <c r="H9" s="167"/>
    </row>
    <row r="10" spans="1:8" x14ac:dyDescent="0.3">
      <c r="A10" s="165" t="s">
        <v>92</v>
      </c>
      <c r="B10" s="166"/>
      <c r="C10" s="166"/>
      <c r="D10" s="166"/>
      <c r="E10" s="166"/>
      <c r="F10" s="166"/>
      <c r="G10" s="166"/>
      <c r="H10" s="167"/>
    </row>
    <row r="11" spans="1:8" x14ac:dyDescent="0.3">
      <c r="A11" s="165" t="s">
        <v>93</v>
      </c>
      <c r="B11" s="166"/>
      <c r="C11" s="166"/>
      <c r="D11" s="166"/>
      <c r="E11" s="166"/>
      <c r="F11" s="166"/>
      <c r="G11" s="166"/>
      <c r="H11" s="167"/>
    </row>
    <row r="12" spans="1:8" x14ac:dyDescent="0.3">
      <c r="A12" s="165" t="s">
        <v>94</v>
      </c>
      <c r="B12" s="166"/>
      <c r="C12" s="166"/>
      <c r="D12" s="166"/>
      <c r="E12" s="166"/>
      <c r="F12" s="166"/>
      <c r="G12" s="166"/>
      <c r="H12" s="167"/>
    </row>
    <row r="13" spans="1:8" x14ac:dyDescent="0.3">
      <c r="A13" s="165" t="s">
        <v>95</v>
      </c>
      <c r="B13" s="166"/>
      <c r="C13" s="166"/>
      <c r="D13" s="166"/>
      <c r="E13" s="166"/>
      <c r="F13" s="166"/>
      <c r="G13" s="166"/>
      <c r="H13" s="167"/>
    </row>
    <row r="14" spans="1:8" x14ac:dyDescent="0.3">
      <c r="A14" s="165" t="s">
        <v>96</v>
      </c>
      <c r="B14" s="166"/>
      <c r="C14" s="166"/>
      <c r="D14" s="166"/>
      <c r="E14" s="166"/>
      <c r="F14" s="166"/>
      <c r="G14" s="166"/>
      <c r="H14" s="167"/>
    </row>
    <row r="15" spans="1:8" x14ac:dyDescent="0.3">
      <c r="A15" s="165" t="s">
        <v>97</v>
      </c>
      <c r="B15" s="166"/>
      <c r="C15" s="166"/>
      <c r="D15" s="166"/>
      <c r="E15" s="166"/>
      <c r="F15" s="166"/>
      <c r="G15" s="166"/>
      <c r="H15" s="167"/>
    </row>
    <row r="16" spans="1:8" ht="15" thickBot="1" x14ac:dyDescent="0.35">
      <c r="A16" s="168" t="s">
        <v>98</v>
      </c>
      <c r="B16" s="169"/>
      <c r="C16" s="169"/>
      <c r="D16" s="169"/>
      <c r="E16" s="169"/>
      <c r="F16" s="169"/>
      <c r="G16" s="169"/>
      <c r="H16" s="170"/>
    </row>
    <row r="17" spans="1:8" ht="41.4" x14ac:dyDescent="0.3">
      <c r="A17" s="78" t="s">
        <v>0</v>
      </c>
      <c r="B17" s="79" t="s">
        <v>1</v>
      </c>
      <c r="C17" s="79" t="s">
        <v>10</v>
      </c>
      <c r="D17" s="80" t="s">
        <v>2</v>
      </c>
      <c r="E17" s="80" t="s">
        <v>4</v>
      </c>
      <c r="F17" s="80" t="s">
        <v>3</v>
      </c>
      <c r="G17" s="80" t="s">
        <v>8</v>
      </c>
      <c r="H17" s="80" t="s">
        <v>99</v>
      </c>
    </row>
    <row r="18" spans="1:8" ht="27.6" x14ac:dyDescent="0.3">
      <c r="A18" s="81">
        <v>1</v>
      </c>
      <c r="B18" s="82" t="s">
        <v>42</v>
      </c>
      <c r="C18" s="83" t="s">
        <v>100</v>
      </c>
      <c r="D18" s="84" t="s">
        <v>7</v>
      </c>
      <c r="E18" s="84">
        <v>13</v>
      </c>
      <c r="F18" s="85" t="s">
        <v>6</v>
      </c>
      <c r="G18" s="84">
        <v>13</v>
      </c>
      <c r="H18" s="86" t="s">
        <v>101</v>
      </c>
    </row>
    <row r="19" spans="1:8" ht="27.6" x14ac:dyDescent="0.3">
      <c r="A19" s="81">
        <v>2</v>
      </c>
      <c r="B19" s="82" t="s">
        <v>102</v>
      </c>
      <c r="C19" s="87" t="s">
        <v>103</v>
      </c>
      <c r="D19" s="84" t="s">
        <v>7</v>
      </c>
      <c r="E19" s="84">
        <v>13</v>
      </c>
      <c r="F19" s="85" t="s">
        <v>6</v>
      </c>
      <c r="G19" s="84">
        <v>13</v>
      </c>
      <c r="H19" s="86" t="s">
        <v>101</v>
      </c>
    </row>
    <row r="20" spans="1:8" ht="28.2" x14ac:dyDescent="0.3">
      <c r="A20" s="81">
        <v>3</v>
      </c>
      <c r="B20" s="82" t="s">
        <v>39</v>
      </c>
      <c r="C20" s="88" t="s">
        <v>104</v>
      </c>
      <c r="D20" s="84" t="s">
        <v>7</v>
      </c>
      <c r="E20" s="89">
        <v>3</v>
      </c>
      <c r="F20" s="80" t="s">
        <v>6</v>
      </c>
      <c r="G20" s="89">
        <v>3</v>
      </c>
      <c r="H20" s="86" t="s">
        <v>101</v>
      </c>
    </row>
    <row r="21" spans="1:8" x14ac:dyDescent="0.3">
      <c r="A21" s="81">
        <v>4</v>
      </c>
      <c r="B21" s="82" t="s">
        <v>105</v>
      </c>
      <c r="C21" s="86" t="s">
        <v>106</v>
      </c>
      <c r="D21" s="84" t="s">
        <v>5</v>
      </c>
      <c r="E21" s="84">
        <v>1</v>
      </c>
      <c r="F21" s="80" t="s">
        <v>6</v>
      </c>
      <c r="G21" s="84">
        <v>1</v>
      </c>
      <c r="H21" s="86" t="s">
        <v>107</v>
      </c>
    </row>
    <row r="22" spans="1:8" ht="27.6" x14ac:dyDescent="0.3">
      <c r="A22" s="81">
        <v>5</v>
      </c>
      <c r="B22" s="82" t="s">
        <v>108</v>
      </c>
      <c r="C22" s="83" t="s">
        <v>109</v>
      </c>
      <c r="D22" s="84" t="s">
        <v>7</v>
      </c>
      <c r="E22" s="84">
        <v>1</v>
      </c>
      <c r="F22" s="85" t="s">
        <v>6</v>
      </c>
      <c r="G22" s="84">
        <v>1</v>
      </c>
      <c r="H22" s="86" t="s">
        <v>101</v>
      </c>
    </row>
    <row r="23" spans="1:8" ht="15" thickBot="1" x14ac:dyDescent="0.35">
      <c r="A23" s="163" t="s">
        <v>110</v>
      </c>
      <c r="B23" s="164"/>
      <c r="C23" s="164"/>
      <c r="D23" s="164"/>
      <c r="E23" s="164"/>
      <c r="F23" s="164"/>
      <c r="G23" s="164"/>
      <c r="H23" s="164"/>
    </row>
    <row r="24" spans="1:8" x14ac:dyDescent="0.3">
      <c r="A24" s="160" t="s">
        <v>13</v>
      </c>
      <c r="B24" s="161"/>
      <c r="C24" s="161"/>
      <c r="D24" s="161"/>
      <c r="E24" s="161"/>
      <c r="F24" s="161"/>
      <c r="G24" s="161"/>
      <c r="H24" s="162"/>
    </row>
    <row r="25" spans="1:8" x14ac:dyDescent="0.3">
      <c r="A25" s="165" t="s">
        <v>111</v>
      </c>
      <c r="B25" s="166"/>
      <c r="C25" s="166"/>
      <c r="D25" s="166"/>
      <c r="E25" s="166"/>
      <c r="F25" s="166"/>
      <c r="G25" s="166"/>
      <c r="H25" s="167"/>
    </row>
    <row r="26" spans="1:8" x14ac:dyDescent="0.3">
      <c r="A26" s="165" t="s">
        <v>112</v>
      </c>
      <c r="B26" s="166"/>
      <c r="C26" s="166"/>
      <c r="D26" s="166"/>
      <c r="E26" s="166"/>
      <c r="F26" s="166"/>
      <c r="G26" s="166"/>
      <c r="H26" s="167"/>
    </row>
    <row r="27" spans="1:8" x14ac:dyDescent="0.3">
      <c r="A27" s="165" t="s">
        <v>93</v>
      </c>
      <c r="B27" s="166"/>
      <c r="C27" s="166"/>
      <c r="D27" s="166"/>
      <c r="E27" s="166"/>
      <c r="F27" s="166"/>
      <c r="G27" s="166"/>
      <c r="H27" s="167"/>
    </row>
    <row r="28" spans="1:8" x14ac:dyDescent="0.3">
      <c r="A28" s="165" t="s">
        <v>94</v>
      </c>
      <c r="B28" s="166"/>
      <c r="C28" s="166"/>
      <c r="D28" s="166"/>
      <c r="E28" s="166"/>
      <c r="F28" s="166"/>
      <c r="G28" s="166"/>
      <c r="H28" s="167"/>
    </row>
    <row r="29" spans="1:8" x14ac:dyDescent="0.3">
      <c r="A29" s="165" t="s">
        <v>95</v>
      </c>
      <c r="B29" s="166"/>
      <c r="C29" s="166"/>
      <c r="D29" s="166"/>
      <c r="E29" s="166"/>
      <c r="F29" s="166"/>
      <c r="G29" s="166"/>
      <c r="H29" s="167"/>
    </row>
    <row r="30" spans="1:8" x14ac:dyDescent="0.3">
      <c r="A30" s="165" t="s">
        <v>113</v>
      </c>
      <c r="B30" s="166"/>
      <c r="C30" s="166"/>
      <c r="D30" s="166"/>
      <c r="E30" s="166"/>
      <c r="F30" s="166"/>
      <c r="G30" s="166"/>
      <c r="H30" s="167"/>
    </row>
    <row r="31" spans="1:8" x14ac:dyDescent="0.3">
      <c r="A31" s="165" t="s">
        <v>97</v>
      </c>
      <c r="B31" s="166"/>
      <c r="C31" s="166"/>
      <c r="D31" s="166"/>
      <c r="E31" s="166"/>
      <c r="F31" s="166"/>
      <c r="G31" s="166"/>
      <c r="H31" s="167"/>
    </row>
    <row r="32" spans="1:8" ht="15" thickBot="1" x14ac:dyDescent="0.35">
      <c r="A32" s="168" t="s">
        <v>98</v>
      </c>
      <c r="B32" s="169"/>
      <c r="C32" s="169"/>
      <c r="D32" s="169"/>
      <c r="E32" s="169"/>
      <c r="F32" s="169"/>
      <c r="G32" s="169"/>
      <c r="H32" s="170"/>
    </row>
    <row r="33" spans="1:8" ht="41.4" x14ac:dyDescent="0.3">
      <c r="A33" s="85" t="s">
        <v>0</v>
      </c>
      <c r="B33" s="85" t="s">
        <v>1</v>
      </c>
      <c r="C33" s="79" t="s">
        <v>10</v>
      </c>
      <c r="D33" s="85" t="s">
        <v>2</v>
      </c>
      <c r="E33" s="85" t="s">
        <v>4</v>
      </c>
      <c r="F33" s="85" t="s">
        <v>3</v>
      </c>
      <c r="G33" s="85" t="s">
        <v>8</v>
      </c>
      <c r="H33" s="85" t="s">
        <v>99</v>
      </c>
    </row>
    <row r="34" spans="1:8" ht="27.6" x14ac:dyDescent="0.3">
      <c r="A34" s="80">
        <v>1</v>
      </c>
      <c r="B34" s="90" t="s">
        <v>63</v>
      </c>
      <c r="C34" s="82" t="s">
        <v>114</v>
      </c>
      <c r="D34" s="80" t="s">
        <v>7</v>
      </c>
      <c r="E34" s="80">
        <v>10</v>
      </c>
      <c r="F34" s="80" t="s">
        <v>115</v>
      </c>
      <c r="G34" s="85">
        <v>10</v>
      </c>
      <c r="H34" s="86" t="s">
        <v>101</v>
      </c>
    </row>
    <row r="35" spans="1:8" ht="27.6" x14ac:dyDescent="0.3">
      <c r="A35" s="80">
        <v>2</v>
      </c>
      <c r="B35" s="91" t="s">
        <v>116</v>
      </c>
      <c r="C35" s="88" t="s">
        <v>117</v>
      </c>
      <c r="D35" s="80" t="s">
        <v>7</v>
      </c>
      <c r="E35" s="80">
        <v>10</v>
      </c>
      <c r="F35" s="80" t="s">
        <v>115</v>
      </c>
      <c r="G35" s="85">
        <v>10</v>
      </c>
      <c r="H35" s="86" t="s">
        <v>101</v>
      </c>
    </row>
    <row r="36" spans="1:8" ht="42" x14ac:dyDescent="0.3">
      <c r="A36" s="80">
        <v>3</v>
      </c>
      <c r="B36" s="92" t="s">
        <v>118</v>
      </c>
      <c r="C36" s="88" t="s">
        <v>119</v>
      </c>
      <c r="D36" s="5" t="s">
        <v>5</v>
      </c>
      <c r="E36" s="85">
        <v>10</v>
      </c>
      <c r="F36" s="80" t="s">
        <v>115</v>
      </c>
      <c r="G36" s="85">
        <v>10</v>
      </c>
      <c r="H36" s="88" t="s">
        <v>101</v>
      </c>
    </row>
    <row r="37" spans="1:8" ht="27.6" x14ac:dyDescent="0.3">
      <c r="A37" s="80">
        <v>4</v>
      </c>
      <c r="B37" s="82" t="s">
        <v>120</v>
      </c>
      <c r="C37" s="88" t="s">
        <v>121</v>
      </c>
      <c r="D37" s="85" t="s">
        <v>11</v>
      </c>
      <c r="E37" s="85">
        <v>1</v>
      </c>
      <c r="F37" s="80" t="s">
        <v>115</v>
      </c>
      <c r="G37" s="85">
        <v>1</v>
      </c>
      <c r="H37" s="86" t="s">
        <v>101</v>
      </c>
    </row>
    <row r="38" spans="1:8" ht="96.6" x14ac:dyDescent="0.3">
      <c r="A38" s="80">
        <v>5</v>
      </c>
      <c r="B38" s="82" t="s">
        <v>122</v>
      </c>
      <c r="C38" s="82" t="s">
        <v>123</v>
      </c>
      <c r="D38" s="85" t="s">
        <v>11</v>
      </c>
      <c r="E38" s="85">
        <v>1</v>
      </c>
      <c r="F38" s="80" t="s">
        <v>115</v>
      </c>
      <c r="G38" s="85">
        <v>1</v>
      </c>
      <c r="H38" s="86" t="s">
        <v>101</v>
      </c>
    </row>
    <row r="39" spans="1:8" ht="28.2" x14ac:dyDescent="0.3">
      <c r="A39" s="80">
        <v>6</v>
      </c>
      <c r="B39" s="82" t="s">
        <v>124</v>
      </c>
      <c r="C39" s="88" t="s">
        <v>125</v>
      </c>
      <c r="D39" s="5" t="s">
        <v>18</v>
      </c>
      <c r="E39" s="85">
        <v>1</v>
      </c>
      <c r="F39" s="80" t="s">
        <v>115</v>
      </c>
      <c r="G39" s="85">
        <v>1</v>
      </c>
      <c r="H39" s="86" t="s">
        <v>107</v>
      </c>
    </row>
    <row r="40" spans="1:8" ht="41.4" x14ac:dyDescent="0.3">
      <c r="A40" s="80">
        <v>7</v>
      </c>
      <c r="B40" s="82" t="s">
        <v>126</v>
      </c>
      <c r="C40" s="88" t="s">
        <v>127</v>
      </c>
      <c r="D40" s="5" t="s">
        <v>18</v>
      </c>
      <c r="E40" s="85">
        <v>1</v>
      </c>
      <c r="F40" s="80" t="s">
        <v>115</v>
      </c>
      <c r="G40" s="93">
        <v>1</v>
      </c>
      <c r="H40" s="86" t="s">
        <v>107</v>
      </c>
    </row>
    <row r="41" spans="1:8" ht="28.2" x14ac:dyDescent="0.3">
      <c r="A41" s="80">
        <v>8</v>
      </c>
      <c r="B41" s="82" t="s">
        <v>128</v>
      </c>
      <c r="C41" s="88" t="s">
        <v>129</v>
      </c>
      <c r="D41" s="5" t="s">
        <v>18</v>
      </c>
      <c r="E41" s="85">
        <v>1</v>
      </c>
      <c r="F41" s="80" t="s">
        <v>115</v>
      </c>
      <c r="G41" s="85">
        <v>1</v>
      </c>
      <c r="H41" s="86" t="s">
        <v>107</v>
      </c>
    </row>
    <row r="42" spans="1:8" ht="28.2" x14ac:dyDescent="0.3">
      <c r="A42" s="80">
        <v>9</v>
      </c>
      <c r="B42" s="88" t="s">
        <v>130</v>
      </c>
      <c r="C42" s="88" t="s">
        <v>131</v>
      </c>
      <c r="D42" s="5" t="s">
        <v>18</v>
      </c>
      <c r="E42" s="85">
        <v>1</v>
      </c>
      <c r="F42" s="80" t="s">
        <v>115</v>
      </c>
      <c r="G42" s="85">
        <v>1</v>
      </c>
      <c r="H42" s="86" t="s">
        <v>101</v>
      </c>
    </row>
    <row r="43" spans="1:8" ht="15" thickBot="1" x14ac:dyDescent="0.35">
      <c r="A43" s="163" t="s">
        <v>15</v>
      </c>
      <c r="B43" s="164"/>
      <c r="C43" s="164"/>
      <c r="D43" s="164"/>
      <c r="E43" s="164"/>
      <c r="F43" s="164"/>
      <c r="G43" s="164"/>
      <c r="H43" s="164"/>
    </row>
    <row r="44" spans="1:8" x14ac:dyDescent="0.3">
      <c r="A44" s="160" t="s">
        <v>13</v>
      </c>
      <c r="B44" s="161"/>
      <c r="C44" s="161"/>
      <c r="D44" s="161"/>
      <c r="E44" s="161"/>
      <c r="F44" s="161"/>
      <c r="G44" s="161"/>
      <c r="H44" s="162"/>
    </row>
    <row r="45" spans="1:8" x14ac:dyDescent="0.3">
      <c r="A45" s="165" t="s">
        <v>132</v>
      </c>
      <c r="B45" s="166"/>
      <c r="C45" s="166"/>
      <c r="D45" s="166"/>
      <c r="E45" s="166"/>
      <c r="F45" s="166"/>
      <c r="G45" s="166"/>
      <c r="H45" s="167"/>
    </row>
    <row r="46" spans="1:8" x14ac:dyDescent="0.3">
      <c r="A46" s="165" t="s">
        <v>133</v>
      </c>
      <c r="B46" s="166"/>
      <c r="C46" s="166"/>
      <c r="D46" s="166"/>
      <c r="E46" s="166"/>
      <c r="F46" s="166"/>
      <c r="G46" s="166"/>
      <c r="H46" s="167"/>
    </row>
    <row r="47" spans="1:8" x14ac:dyDescent="0.3">
      <c r="A47" s="165" t="s">
        <v>93</v>
      </c>
      <c r="B47" s="166"/>
      <c r="C47" s="166"/>
      <c r="D47" s="166"/>
      <c r="E47" s="166"/>
      <c r="F47" s="166"/>
      <c r="G47" s="166"/>
      <c r="H47" s="167"/>
    </row>
    <row r="48" spans="1:8" x14ac:dyDescent="0.3">
      <c r="A48" s="165" t="s">
        <v>94</v>
      </c>
      <c r="B48" s="166"/>
      <c r="C48" s="166"/>
      <c r="D48" s="166"/>
      <c r="E48" s="166"/>
      <c r="F48" s="166"/>
      <c r="G48" s="166"/>
      <c r="H48" s="167"/>
    </row>
    <row r="49" spans="1:8" x14ac:dyDescent="0.3">
      <c r="A49" s="165" t="s">
        <v>95</v>
      </c>
      <c r="B49" s="166"/>
      <c r="C49" s="166"/>
      <c r="D49" s="166"/>
      <c r="E49" s="166"/>
      <c r="F49" s="166"/>
      <c r="G49" s="166"/>
      <c r="H49" s="167"/>
    </row>
    <row r="50" spans="1:8" x14ac:dyDescent="0.3">
      <c r="A50" s="165" t="s">
        <v>134</v>
      </c>
      <c r="B50" s="166"/>
      <c r="C50" s="166"/>
      <c r="D50" s="166"/>
      <c r="E50" s="166"/>
      <c r="F50" s="166"/>
      <c r="G50" s="166"/>
      <c r="H50" s="167"/>
    </row>
    <row r="51" spans="1:8" x14ac:dyDescent="0.3">
      <c r="A51" s="165" t="s">
        <v>97</v>
      </c>
      <c r="B51" s="166"/>
      <c r="C51" s="166"/>
      <c r="D51" s="166"/>
      <c r="E51" s="166"/>
      <c r="F51" s="166"/>
      <c r="G51" s="166"/>
      <c r="H51" s="167"/>
    </row>
    <row r="52" spans="1:8" ht="15" thickBot="1" x14ac:dyDescent="0.35">
      <c r="A52" s="168" t="s">
        <v>98</v>
      </c>
      <c r="B52" s="169"/>
      <c r="C52" s="169"/>
      <c r="D52" s="169"/>
      <c r="E52" s="169"/>
      <c r="F52" s="169"/>
      <c r="G52" s="169"/>
      <c r="H52" s="170"/>
    </row>
    <row r="53" spans="1:8" ht="41.4" x14ac:dyDescent="0.3">
      <c r="A53" s="94" t="s">
        <v>0</v>
      </c>
      <c r="B53" s="85" t="s">
        <v>1</v>
      </c>
      <c r="C53" s="79" t="s">
        <v>10</v>
      </c>
      <c r="D53" s="85" t="s">
        <v>2</v>
      </c>
      <c r="E53" s="85" t="s">
        <v>4</v>
      </c>
      <c r="F53" s="85" t="s">
        <v>3</v>
      </c>
      <c r="G53" s="85" t="s">
        <v>8</v>
      </c>
      <c r="H53" s="85" t="s">
        <v>99</v>
      </c>
    </row>
    <row r="54" spans="1:8" ht="42" x14ac:dyDescent="0.3">
      <c r="A54" s="95">
        <v>1</v>
      </c>
      <c r="B54" s="96" t="s">
        <v>135</v>
      </c>
      <c r="C54" s="88" t="s">
        <v>119</v>
      </c>
      <c r="D54" s="6" t="s">
        <v>5</v>
      </c>
      <c r="E54" s="6">
        <v>1</v>
      </c>
      <c r="F54" s="6" t="s">
        <v>6</v>
      </c>
      <c r="G54" s="5">
        <f>E54</f>
        <v>1</v>
      </c>
      <c r="H54" s="88" t="s">
        <v>101</v>
      </c>
    </row>
    <row r="55" spans="1:8" x14ac:dyDescent="0.3">
      <c r="A55" s="97">
        <v>2</v>
      </c>
      <c r="B55" s="96" t="s">
        <v>28</v>
      </c>
      <c r="C55" s="86" t="s">
        <v>136</v>
      </c>
      <c r="D55" s="6" t="s">
        <v>5</v>
      </c>
      <c r="E55" s="6">
        <v>1</v>
      </c>
      <c r="F55" s="6" t="s">
        <v>6</v>
      </c>
      <c r="G55" s="5">
        <f>E55</f>
        <v>1</v>
      </c>
      <c r="H55" s="88" t="s">
        <v>107</v>
      </c>
    </row>
    <row r="56" spans="1:8" x14ac:dyDescent="0.3">
      <c r="A56" s="97">
        <v>3</v>
      </c>
      <c r="B56" s="86" t="s">
        <v>42</v>
      </c>
      <c r="C56" s="86" t="s">
        <v>137</v>
      </c>
      <c r="D56" s="5" t="s">
        <v>7</v>
      </c>
      <c r="E56" s="6">
        <v>1</v>
      </c>
      <c r="F56" s="6" t="s">
        <v>6</v>
      </c>
      <c r="G56" s="5">
        <f>E56</f>
        <v>1</v>
      </c>
      <c r="H56" s="88" t="s">
        <v>107</v>
      </c>
    </row>
    <row r="57" spans="1:8" ht="28.2" x14ac:dyDescent="0.3">
      <c r="A57" s="97">
        <v>4</v>
      </c>
      <c r="B57" s="88" t="s">
        <v>138</v>
      </c>
      <c r="C57" s="88" t="s">
        <v>139</v>
      </c>
      <c r="D57" s="5" t="s">
        <v>7</v>
      </c>
      <c r="E57" s="5">
        <v>1</v>
      </c>
      <c r="F57" s="5" t="s">
        <v>6</v>
      </c>
      <c r="G57" s="5">
        <f>E57</f>
        <v>1</v>
      </c>
      <c r="H57" s="88" t="s">
        <v>107</v>
      </c>
    </row>
    <row r="58" spans="1:8" x14ac:dyDescent="0.3">
      <c r="A58" s="163" t="s">
        <v>14</v>
      </c>
      <c r="B58" s="164"/>
      <c r="C58" s="164"/>
      <c r="D58" s="164"/>
      <c r="E58" s="164"/>
      <c r="F58" s="164"/>
      <c r="G58" s="164"/>
      <c r="H58" s="164"/>
    </row>
    <row r="59" spans="1:8" ht="41.4" x14ac:dyDescent="0.3">
      <c r="A59" s="94" t="s">
        <v>0</v>
      </c>
      <c r="B59" s="85" t="s">
        <v>1</v>
      </c>
      <c r="C59" s="85" t="s">
        <v>10</v>
      </c>
      <c r="D59" s="85" t="s">
        <v>2</v>
      </c>
      <c r="E59" s="85" t="s">
        <v>4</v>
      </c>
      <c r="F59" s="85" t="s">
        <v>3</v>
      </c>
      <c r="G59" s="85" t="s">
        <v>8</v>
      </c>
      <c r="H59" s="85" t="s">
        <v>99</v>
      </c>
    </row>
    <row r="60" spans="1:8" x14ac:dyDescent="0.3">
      <c r="A60" s="95">
        <v>1</v>
      </c>
      <c r="B60" s="98" t="s">
        <v>20</v>
      </c>
      <c r="C60" s="88" t="s">
        <v>140</v>
      </c>
      <c r="D60" s="5" t="s">
        <v>9</v>
      </c>
      <c r="E60" s="6">
        <v>1</v>
      </c>
      <c r="F60" s="6" t="s">
        <v>6</v>
      </c>
      <c r="G60" s="5">
        <f>E60</f>
        <v>1</v>
      </c>
      <c r="H60" s="86" t="s">
        <v>107</v>
      </c>
    </row>
    <row r="61" spans="1:8" x14ac:dyDescent="0.3">
      <c r="A61" s="97">
        <v>2</v>
      </c>
      <c r="B61" s="86" t="s">
        <v>21</v>
      </c>
      <c r="C61" s="86" t="s">
        <v>141</v>
      </c>
      <c r="D61" s="5" t="s">
        <v>9</v>
      </c>
      <c r="E61" s="5">
        <v>1</v>
      </c>
      <c r="F61" s="5" t="s">
        <v>6</v>
      </c>
      <c r="G61" s="5">
        <f t="shared" ref="G61:G64" si="0">E61</f>
        <v>1</v>
      </c>
      <c r="H61" s="86" t="s">
        <v>107</v>
      </c>
    </row>
    <row r="62" spans="1:8" x14ac:dyDescent="0.3">
      <c r="A62" s="97">
        <v>3</v>
      </c>
      <c r="B62" s="86" t="s">
        <v>142</v>
      </c>
      <c r="C62" s="86" t="s">
        <v>143</v>
      </c>
      <c r="D62" s="5" t="s">
        <v>9</v>
      </c>
      <c r="E62" s="5">
        <v>1</v>
      </c>
      <c r="F62" s="5" t="s">
        <v>6</v>
      </c>
      <c r="G62" s="5">
        <f t="shared" si="0"/>
        <v>1</v>
      </c>
      <c r="H62" s="86" t="s">
        <v>107</v>
      </c>
    </row>
    <row r="63" spans="1:8" x14ac:dyDescent="0.3">
      <c r="A63" s="97">
        <v>4</v>
      </c>
      <c r="B63" s="86" t="s">
        <v>22</v>
      </c>
      <c r="C63" s="86" t="s">
        <v>144</v>
      </c>
      <c r="D63" s="5" t="s">
        <v>9</v>
      </c>
      <c r="E63" s="5">
        <v>1</v>
      </c>
      <c r="F63" s="5" t="s">
        <v>6</v>
      </c>
      <c r="G63" s="5">
        <f t="shared" si="0"/>
        <v>1</v>
      </c>
      <c r="H63" s="86" t="s">
        <v>107</v>
      </c>
    </row>
    <row r="64" spans="1:8" x14ac:dyDescent="0.3">
      <c r="A64" s="99">
        <v>5</v>
      </c>
      <c r="B64" s="100" t="s">
        <v>36</v>
      </c>
      <c r="C64" s="100" t="s">
        <v>145</v>
      </c>
      <c r="D64" s="101" t="s">
        <v>9</v>
      </c>
      <c r="E64" s="102">
        <v>20</v>
      </c>
      <c r="F64" s="101" t="s">
        <v>6</v>
      </c>
      <c r="G64" s="101">
        <f t="shared" si="0"/>
        <v>20</v>
      </c>
      <c r="H64" s="86" t="s">
        <v>107</v>
      </c>
    </row>
  </sheetData>
  <mergeCells count="37">
    <mergeCell ref="A58:H58"/>
    <mergeCell ref="A47:H47"/>
    <mergeCell ref="A48:H48"/>
    <mergeCell ref="A49:H49"/>
    <mergeCell ref="A50:H50"/>
    <mergeCell ref="A51:H51"/>
    <mergeCell ref="A52:H52"/>
    <mergeCell ref="A46:H46"/>
    <mergeCell ref="A25:H25"/>
    <mergeCell ref="A26:H26"/>
    <mergeCell ref="A27:H27"/>
    <mergeCell ref="A28:H28"/>
    <mergeCell ref="A29:H29"/>
    <mergeCell ref="A30:H30"/>
    <mergeCell ref="A31:H31"/>
    <mergeCell ref="A32:H32"/>
    <mergeCell ref="A43:H43"/>
    <mergeCell ref="A44:H44"/>
    <mergeCell ref="A45:H45"/>
    <mergeCell ref="A24:H24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3:H23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4:B35" xr:uid="{5ADFEFFC-838D-48B3-960A-A685D1A9DE03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4" sqref="A4:C4"/>
    </sheetView>
  </sheetViews>
  <sheetFormatPr defaultRowHeight="14.4" x14ac:dyDescent="0.3"/>
  <cols>
    <col min="1" max="1" width="28.6640625" style="20" customWidth="1"/>
  </cols>
  <sheetData>
    <row r="1" spans="1:1" x14ac:dyDescent="0.3">
      <c r="A1" s="8" t="s">
        <v>7</v>
      </c>
    </row>
    <row r="2" spans="1:1" x14ac:dyDescent="0.3">
      <c r="A2" s="8" t="s">
        <v>11</v>
      </c>
    </row>
    <row r="3" spans="1:1" x14ac:dyDescent="0.3">
      <c r="A3" s="8" t="s">
        <v>5</v>
      </c>
    </row>
    <row r="4" spans="1:1" x14ac:dyDescent="0.3">
      <c r="A4" s="8" t="s">
        <v>18</v>
      </c>
    </row>
    <row r="5" spans="1:1" x14ac:dyDescent="0.3">
      <c r="A5" s="8" t="s">
        <v>9</v>
      </c>
    </row>
    <row r="6" spans="1:1" x14ac:dyDescent="0.3">
      <c r="A6" s="8" t="s">
        <v>32</v>
      </c>
    </row>
    <row r="7" spans="1:1" x14ac:dyDescent="0.3">
      <c r="A7" s="8" t="s">
        <v>77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2024-08-27T08:49:55Z</dcterms:modified>
</cp:coreProperties>
</file>