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489CF10-683D-46F9-8A20-9F3E8059FDF9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труда'!$A$1:$H$7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1" i="6"/>
  <c r="G11" i="10"/>
  <c r="G2" i="10"/>
  <c r="G9" i="10"/>
  <c r="G4" i="10"/>
  <c r="G3" i="10"/>
  <c r="G10" i="10"/>
  <c r="G6" i="10"/>
  <c r="G19" i="10"/>
  <c r="G8" i="10"/>
  <c r="G7" i="10"/>
  <c r="G15" i="10"/>
  <c r="G5" i="10"/>
  <c r="G13" i="10"/>
  <c r="G12" i="10"/>
  <c r="G14" i="10"/>
  <c r="G17" i="10"/>
  <c r="G18" i="10"/>
  <c r="G6" i="11"/>
  <c r="G2" i="11"/>
  <c r="G3" i="11"/>
  <c r="G5" i="11"/>
  <c r="G4" i="11"/>
  <c r="G7" i="11"/>
  <c r="G8" i="11"/>
  <c r="G2" i="12"/>
  <c r="G10" i="12"/>
  <c r="G3" i="12"/>
  <c r="G5" i="12"/>
  <c r="G4" i="12"/>
  <c r="G6" i="12"/>
  <c r="G11" i="12"/>
  <c r="G12" i="12"/>
  <c r="G7" i="12"/>
  <c r="G8" i="12"/>
  <c r="G6" i="13"/>
  <c r="G4" i="13"/>
  <c r="G7" i="13"/>
  <c r="G3" i="13"/>
  <c r="G5" i="13"/>
  <c r="F7" i="13"/>
  <c r="F3" i="13"/>
  <c r="F5" i="13"/>
  <c r="F2" i="13"/>
  <c r="F11" i="10"/>
  <c r="F2" i="10"/>
  <c r="F9" i="10"/>
  <c r="F4" i="10"/>
  <c r="F3" i="10"/>
  <c r="F10" i="10"/>
  <c r="F6" i="10"/>
  <c r="F19" i="10"/>
  <c r="F8" i="10"/>
  <c r="F7" i="10"/>
  <c r="F13" i="10"/>
  <c r="F12" i="10"/>
  <c r="F14" i="10"/>
  <c r="F17" i="10"/>
  <c r="F18" i="10"/>
  <c r="F16" i="10"/>
  <c r="G83" i="14"/>
  <c r="G82" i="14"/>
  <c r="G81" i="14"/>
  <c r="G80" i="14"/>
  <c r="G36" i="14"/>
  <c r="G35" i="14"/>
  <c r="G34" i="14"/>
  <c r="G33" i="14"/>
  <c r="G32" i="14"/>
  <c r="G31" i="14"/>
  <c r="G30" i="14"/>
  <c r="G29" i="14"/>
  <c r="G28" i="14"/>
  <c r="G27" i="14"/>
  <c r="G24" i="14"/>
  <c r="G23" i="14"/>
  <c r="G22" i="14"/>
  <c r="G21" i="14"/>
  <c r="G20" i="14"/>
  <c r="G19" i="14"/>
  <c r="G27" i="6" l="1"/>
  <c r="G25" i="6"/>
  <c r="G24" i="6"/>
  <c r="G26" i="6"/>
  <c r="G16" i="10" l="1"/>
  <c r="G9" i="11"/>
  <c r="G9" i="12"/>
  <c r="G2" i="13"/>
  <c r="G44" i="6"/>
  <c r="G42" i="6" l="1"/>
</calcChain>
</file>

<file path=xl/sharedStrings.xml><?xml version="1.0" encoding="utf-8"?>
<sst xmlns="http://schemas.openxmlformats.org/spreadsheetml/2006/main" count="718" uniqueCount="182">
  <si>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</si>
  <si>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</si>
  <si>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</si>
  <si>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</si>
  <si>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</si>
  <si>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</si>
  <si>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</si>
  <si>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</si>
  <si>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</si>
  <si>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</si>
  <si>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</si>
  <si>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</si>
  <si>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</si>
  <si>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</si>
  <si>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</si>
  <si>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</si>
  <si>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</si>
  <si>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</si>
  <si>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</si>
  <si>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</si>
  <si>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</si>
  <si>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</si>
  <si>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</si>
  <si>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</si>
  <si>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</si>
  <si>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</si>
  <si>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</si>
  <si>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</si>
  <si>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</si>
  <si>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</si>
  <si>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</si>
  <si>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</si>
  <si>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</si>
  <si>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</si>
  <si>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</si>
  <si>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</si>
  <si>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</si>
  <si>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</si>
  <si>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</si>
  <si>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</si>
  <si>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</si>
  <si>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</si>
  <si>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</si>
  <si>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</si>
  <si>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</si>
  <si>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</si>
  <si>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</si>
  <si>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</si>
  <si>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</si>
  <si>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</si>
  <si>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</si>
  <si>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</si>
  <si>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</si>
  <si>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</si>
  <si>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</si>
  <si>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</si>
  <si>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</si>
  <si>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</si>
  <si>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</si>
  <si>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</si>
  <si>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</si>
  <si>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</si>
  <si>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</si>
  <si>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</si>
  <si>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</si>
  <si>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</si>
  <si>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</si>
  <si>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</si>
  <si>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</si>
  <si>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</si>
  <si>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</si>
  <si>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</si>
  <si>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</si>
  <si>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</si>
  <si>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</si>
  <si>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</si>
  <si>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</si>
  <si>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</si>
  <si>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</si>
  <si>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Московская область</t>
  </si>
  <si>
    <t>ГБПОУ Московской области «Щелковский колледж»</t>
  </si>
  <si>
    <t>Проектирование систем газоснабжения</t>
  </si>
  <si>
    <t>08.02.08 Монтаж и эксплуатация оборудования и систем газоснабжения</t>
  </si>
  <si>
    <r>
      <t>Инфраструктурный лист для оснащения образовательно-производственного центра (кластера) в отрасли 
"Топливно-энергетический комплекс"  Московская область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</si>
  <si>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</si>
  <si>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t xml:space="preserve">Субъект Российской Федерации: Московская область 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</si>
  <si>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ГБПОУ МО "Щелковский колледж"</t>
    </r>
  </si>
  <si>
    <t>Адрес ядра кластера: Московская область,  г.о.Щёлково, г. Щёлково,  1-ый Советский переулок,  дом 17</t>
  </si>
  <si>
    <r>
      <rPr>
        <sz val="16"/>
        <color theme="0"/>
        <rFont val="Times New Roman"/>
        <family val="1"/>
        <charset val="204"/>
      </rPr>
      <t>5. Зона под вид работ: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Проектирование систем газоснабжения</t>
    </r>
    <r>
      <rPr>
        <sz val="16"/>
        <color theme="0"/>
        <rFont val="Times New Roman"/>
        <family val="1"/>
        <charset val="204"/>
      </rPr>
      <t>(26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рабочих мест) 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</si>
  <si>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</si>
  <si>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</si>
  <si>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42,54 кв.м.</t>
  </si>
  <si>
    <t>Освещение: допустимо верхнее искусственное освещение (не менее 400 люкс)  - Светильник светодиодный</t>
  </si>
  <si>
    <t>Интернет : Подключение к беспроводному интернету с возможностью подключения к проводному.</t>
  </si>
  <si>
    <t>Электричество: Подключения к сети 220 В</t>
  </si>
  <si>
    <t>Контур заземления для электропитания и сети слаботочных подключений : требуется</t>
  </si>
  <si>
    <t>Покрытие пола: Линолеум коммерческий гетерогенный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</si>
  <si>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</si>
  <si>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</si>
  <si>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</si>
  <si>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r>
      <rPr>
        <sz val="11"/>
        <rFont val="Times New Roman"/>
        <family val="1"/>
        <charset val="204"/>
      </rPr>
      <t>Типовой комплект учебного оборудования «Основы газовой динамики с элементами автоматики</t>
    </r>
    <r>
      <rPr>
        <sz val="11"/>
        <color theme="1"/>
        <rFont val="Times New Roman"/>
        <family val="1"/>
        <charset val="204"/>
      </rPr>
      <t>»</t>
    </r>
  </si>
  <si>
    <t>Состав: компрессор с ресивером; воздуходувка низкого давления; ресивер для проведения исследований истечения сжатого воздуха; специальный участок исследуемого профильного трубопровода для иллюстрации уравнения Бернулли и расчетов параметров при течении по нему воздушного потока; систему подключения датчиков измерения скорости потока в различных точках трубопроводов для получения эпюры скоростей воздушного потока по поперечному сечению трубопровода; трубопроводы (не менее двух) различного диаметра и формы для исследования потерь энергии при течении воздушного потока через данные трубопроводы, определения режимов течения (ламинарного и турбулентного) и расчетов коэффициентов сопротивления и трения; диафрагму для исследования потерь энергии на местном сопротивлении; элементы промышленной воздушной трубопроводной арматуры: шаровый кран, регулируемый дроссель, задвижка; систему приборов, позволяющих делать измерения</t>
  </si>
  <si>
    <t>шт.</t>
  </si>
  <si>
    <t>Федеральный бюджет</t>
  </si>
  <si>
    <t>Флипчарт магнитно-маркерный</t>
  </si>
  <si>
    <t>Высота, см:   100 
Ширина, см:   70 
Материал: алюминий
Регулируемая высота: 115-185 см.
Держатель для бумажного блока.</t>
  </si>
  <si>
    <t>Учебный комплекс "Процессы газораспределения и газопотребления"</t>
  </si>
  <si>
    <t xml:space="preserve">Программное обеспечение (ПО) учебного комплекса состоит из двух частей:
1. Структурированный электронный учебник, содержащий в себе учебный материал разного формата: видео, изображение, текст.
2. Практическая часть обучения, представляющая собой виртуальную 3D-сцену с демонстрацией обучения по курсу "Процессы газораспределения и газопотребления". </t>
  </si>
  <si>
    <t>Стенд-планшет электрифицированный "Классификация газопроводов"</t>
  </si>
  <si>
    <t>Питание 220В, Каркас из МДФ толщиной не менее 8 миллиметров. Магниточувствительные датчики. Комплект подвесов. Электронно-логическое устройство. Магнитная указка в комплекте. Потребляемая мощность, не более, 24 Вт
850х600х50</t>
  </si>
  <si>
    <t>Стенд-планшет электрифицированный "Газификация многоквартирного дома"</t>
  </si>
  <si>
    <t>Стенд-планшет электрифицированный "Газификация частного дома"</t>
  </si>
  <si>
    <t>Интерактивная панель</t>
  </si>
  <si>
    <t>Светодиодная подсветка ЖК-панели
Соотношение сторон экрана  16:9
Углы обзора  не менее 178°
Размер крепления VESA  800 x 600
Тип матрицы  не более TFT
Время отклика  не более 8 мс
Яркость экрана, Кд/м2  не менее 350
Диагональ  не менее 86”
Контрастность :1  5000 
Интерфейсы RS232, RJ45, USB Type A, USB Type B</t>
  </si>
  <si>
    <t>Стойка под интерактивную панель</t>
  </si>
  <si>
    <t>Размер крепления VESA не менее 800*600</t>
  </si>
  <si>
    <t>Камера настенная</t>
  </si>
  <si>
    <t>Видео: не менее 1920*1080 и не более 2688 х 1520, 25 кадр/с,
Интерфейсы: RJ-45
Разрешение камеры: 4 Мп
Напряжение питания: DC 12 В/POE 
ИК-фильтр, поддержка WDR, компенсация задней засветки, шумоподавление, встроенный микрофон, встроенный динамик, слот для карт памяти</t>
  </si>
  <si>
    <t>Региональный бюджет</t>
  </si>
  <si>
    <t>Коммутатор для настенных камер</t>
  </si>
  <si>
    <t>Питание Встроенный БП, 100 – 240 В до 1A (AC), 50 – 60Гц 
Тип питания PoE End-Span
Интерфейсы 8 портов RJ-45 10/100Base-TX, 4 из них 4 - с PoE 802.3af (1-4 порты), автоопределение MDI / MDIX на всех портах 
Стандарты IEEE 802.3, 802.3u, 802.3x, 802.3af, 802.1p, 802.1Q 
VLAN VLAN на основе портов, до 8 VLAN групп IEEE 802.1Q, тегированные VLAN, до 16 VLAN групп
QoS 2 очереди приоритетов для трех типов категорий сервисов: 
Управление пропускной способностью Ограничение входящего и исходящего трафика
PoE бюджет 55 Вт</t>
  </si>
  <si>
    <t>Штатив</t>
  </si>
  <si>
    <t xml:space="preserve">Фото-видео штатив с трех-осевой головкой, способной удерживать камеру в оптимальном для съемки положении. Надежные и долговечные зажимы на ножках.
Высота съёмки: 600-1530 мм
Максимальная нагрузка на штатив: 3 кг
Материал: алюминиевый сплав
Сменная головка: Да
Тип головки: 3-х осевая
Количество секций штанги: 3 </t>
  </si>
  <si>
    <t>Кабель удлинительный для переносной камеры</t>
  </si>
  <si>
    <t xml:space="preserve">Тип:кабель-удлинитель 
Длина:10 м 
Разъем 1:USB 2.0 A(m) 
Разъем 2:USB 2.0 A(f) 
Угловой коннектор:нет </t>
  </si>
  <si>
    <t>Переносная камера</t>
  </si>
  <si>
    <t>Разрешение видео: 1080p30, 720p30
Формат видео: MJPG/YUY2/H.264/H.265
Мин. освещенность: 0.1 lux
Интерфейсы: USB 2.0 или USB 3.0</t>
  </si>
  <si>
    <t>Видеорегистратор</t>
  </si>
  <si>
    <t>Подключение до 4 жестких дисков
Подключение до 40 IP видеокамер
Максимальный входящий битрейт
 320 Мбит/с
Максимальный исходящий битрейт
 320 Мбит/с</t>
  </si>
  <si>
    <t>Жесткий диск для видеорегистратора</t>
  </si>
  <si>
    <t>Объем HDD: 8 ТБ  Интерфейс
SATA III</t>
  </si>
  <si>
    <t>Коммутационный шкаф</t>
  </si>
  <si>
    <t>На 32 юнита.
В днище шкафа 2 щеточных ввода и 5 съемных заглушек.
Четыре 19" монтажных L - профиля, с юнитовой разметкой по стандарту DIN 41494-7
Две съемные боковые панели.
600*800*1600</t>
  </si>
  <si>
    <t>Блок силовых розеток для коммутационного шкафа</t>
  </si>
  <si>
    <t>Блок евророзеток для 19" шкафов, горизонтальный, 8 розеток, 16 A, выключатель, шнур 2м, алюминиевый корпус,</t>
  </si>
  <si>
    <t>Полка для коммутационного шкафа</t>
  </si>
  <si>
    <t>Полка 19" перфорированная глубиной 600-1000 мм для напольных шкафов и открытых стоек, усиленная до 100кг,</t>
  </si>
  <si>
    <t>Рабочее место учащегося</t>
  </si>
  <si>
    <t>Площадь зоны: не менее 112,5 кв.м.</t>
  </si>
  <si>
    <t>С подлокотниками, пластиковая крестовина, с высокой спинкой. Максимальная нагрузка до 120 кг.</t>
  </si>
  <si>
    <t>шт. (на 1 раб. место)</t>
  </si>
  <si>
    <t>Материал: дерево, ЛДСП. Размер столешницы: не более 100*75 см.</t>
  </si>
  <si>
    <t>Подставка для компьютера</t>
  </si>
  <si>
    <t>Материал: металл или дерево или пластик</t>
  </si>
  <si>
    <t xml:space="preserve">Компьютер </t>
  </si>
  <si>
    <t>Количество ядер не менее 6, количество потоков не менее 12, тактовая частота не менее 3,8 ГГц, 
Количество PCI-E 16x не менее 1  шт. Количество PCI-E 1x не менее 2  шт, Количество M.2 (Socket 3) не менее 2  шт. Количество оперативной памяти не меньше 16 ГБ DDR4. Дискретная видеокарта: тип памяти не ниже GDDR6, объем видеопамяти не менее 12288  МБ, частота не ниже 1300 МГц, разъём HDMI не менее 1 шт., разъём display port не менее 2 шт., наличие вентиляторов не менее 2 шт. SSD M.2 не менее 256 ГБ, HDD не менее 500 ГБ. Сетевой интерфейс не менее  1000 Мбит/с (RJ-45). Наличие выходов на материнской плате: D-Sub (VGA) не менее 1 шт., HDMI не менее 1 шт., DVI-D желательно. Wi-fi.</t>
  </si>
  <si>
    <t>Монитор</t>
  </si>
  <si>
    <t>Не менее 27", 3840x2160, 5 мс, 350 кд/м2, 50000000:1, 178°/178°, IPS, HDMI, +HDMI2.0</t>
  </si>
  <si>
    <t>Клавиатура и мышь</t>
  </si>
  <si>
    <t>Кнопок мыши: не менее 3. Кнопок клавиатуры - не менее 104. Интерфейс подключения: USB. Максимальное разрешение датчика: не менее 1000.</t>
  </si>
  <si>
    <t>BIM-система</t>
  </si>
  <si>
    <t>Открытие проекта в формате RNP
Работа с шаблоном проекта в формате RNT
Оборудованиеы для моделирования здания
Вставка из DWG/DXF и PDF
Вставка из 3D-форматов 3DS, LightWave 3D, STL, OBJ, COLLADA, FBX
Вставка из 3D-формата C3D
Оборудованиеы для оформления документации
Вставка форм в формате RTB
Экспорт в формат CSV
Экспорт в формат RTB
Экспорт в форматы DWG, DXF, PDF и OXPS
Экспорт в 3D-форматы OBJ, COLLADA, STL, C3D
Открытие проекта в формате IFC
Экспорт в формат IFC
Добавление категорий объектов инженерных систем (STDL)
Вставка из 3D-форматов ACIS, STEP, Parasolid, IGES, JT, VRML 
Экспорт в 3D-форматы ACIS, STEP, Parasolid, JT
Совместная работа в режиме реального времени.</t>
  </si>
  <si>
    <t>шт. (на 26 раб. мест)</t>
  </si>
  <si>
    <t>Пакет офисных приложений</t>
  </si>
  <si>
    <t>Текстовый процессор и визуальный редактор HTML
Редактор электронных таблиц
Программа подготовки презентаций
Используется для обучения создания и заполнения необходимых сопроводительных документов, изучения инструкций и др.</t>
  </si>
  <si>
    <t>В наличии</t>
  </si>
  <si>
    <t>Площадь зоны: не менее 9 кв.м.</t>
  </si>
  <si>
    <r>
      <t>Подведение/ отведение ГХВС: не требуется</t>
    </r>
    <r>
      <rPr>
        <sz val="11"/>
        <color theme="1"/>
        <rFont val="Times New Roman"/>
        <family val="1"/>
        <charset val="204"/>
      </rPr>
      <t/>
    </r>
  </si>
  <si>
    <t>Материал: дерево, ЛДСП. Размер столешницы: не более 120х70 см</t>
  </si>
  <si>
    <t>Шкаф платяной</t>
  </si>
  <si>
    <t>Двухдверный, размеры не более 200*80 см</t>
  </si>
  <si>
    <t>Не менее 3 полок</t>
  </si>
  <si>
    <t>МФУ А4</t>
  </si>
  <si>
    <t>МФУ, лазерное, цветное. Формат печати А4. Интерфейсы: USB, Ethernet (RJ-45), USB 2.0, Wi-Fi. Технология сканирования  CIS. Сетевое сканирование. Автоматическая двусторонняя печать (duplex-unit). Двустороннее сканирование. Емкость выходного лотка не менее 150 листов.</t>
  </si>
  <si>
    <t>Не менее 27", 3840x2160, 5 мс, 350 кд/м2, 50000000:1, 178°/178°, IPS, HDMI, +HDMI2.0, Pivot</t>
  </si>
  <si>
    <t xml:space="preserve">Точка доступа </t>
  </si>
  <si>
    <t>Порты: 2 шт, 1000 Мбит/с, 100 Мбит/с, Wi-Fi 802.11 2.4 ГГц, 5 ГГц, 1750 Мбит/с, PoE</t>
  </si>
  <si>
    <t>Производственная</t>
  </si>
  <si>
    <t>Углекислотный ОУ-4</t>
  </si>
  <si>
    <t>Кулер 19 л (холодная/горячая вода)</t>
  </si>
  <si>
    <t>Для питьевой воды</t>
  </si>
  <si>
    <t>Перезаправляемый</t>
  </si>
  <si>
    <t>Стерильные</t>
  </si>
  <si>
    <t>Плакаты по охране труда</t>
  </si>
  <si>
    <t>Комплект наглядных материалов</t>
  </si>
  <si>
    <t>комплект</t>
  </si>
  <si>
    <t>Маски медицинские одноразовые</t>
  </si>
  <si>
    <t>Компьютер</t>
  </si>
  <si>
    <t>Точка доступа</t>
  </si>
  <si>
    <t>Типовой комплект учебного оборудования «Основы газовой динамики с элементами автоматики»</t>
  </si>
  <si>
    <t>Типовой комплект учебного оборудования по основам газовой динамики (с элементами автоматики)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</si>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</sst>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8" fillId="11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34" fillId="3" borderId="3" xfId="3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4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34" fillId="3" borderId="7" xfId="3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4" fillId="0" borderId="7" xfId="3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4" fillId="0" borderId="0" xfId="3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34" fillId="0" borderId="2" xfId="3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34" fillId="0" borderId="3" xfId="3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4" fillId="0" borderId="7" xfId="5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7" xfId="5" applyFont="1" applyFill="1" applyBorder="1" applyAlignment="1">
      <alignment horizontal="left" vertical="center" wrapText="1"/>
    </xf>
    <xf numFmtId="0" fontId="16" fillId="0" borderId="2" xfId="3" applyFont="1" applyBorder="1" applyAlignment="1">
      <alignment horizontal="left" vertical="center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0" xfId="3" applyFont="1" applyAlignment="1">
      <alignment horizontal="left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1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15" fillId="6" borderId="2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1" fillId="12" borderId="0" xfId="0" applyFont="1" applyFill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90" t="s">
        <v>181</v>
      </c>
      <c r="B1" s="190"/>
      <c r="C1" s="190"/>
      <c r="D1" s="190"/>
      <c r="E1" s="190"/>
      <c r="F1" s="190"/>
      <c r="G1" s="190"/>
    </row>
    <row r="2" spans="1:7" ht="21" x14ac:dyDescent="0.3">
      <c r="A2" s="25" t="s">
        <v>45</v>
      </c>
      <c r="B2" s="24" t="s">
        <v>46</v>
      </c>
      <c r="C2" s="145" t="s">
        <v>81</v>
      </c>
      <c r="D2" s="145"/>
      <c r="E2" s="145"/>
      <c r="F2" s="145"/>
      <c r="G2" s="145"/>
    </row>
    <row r="3" spans="1:7" ht="18" x14ac:dyDescent="0.35">
      <c r="A3" s="146" t="s">
        <v>47</v>
      </c>
      <c r="B3" s="147"/>
      <c r="C3" s="148">
        <f>D22+D29</f>
        <v>12</v>
      </c>
      <c r="D3" s="148"/>
      <c r="E3" s="148"/>
      <c r="F3" s="148"/>
      <c r="G3" s="148"/>
    </row>
    <row r="4" spans="1:7" ht="50.25" customHeight="1" x14ac:dyDescent="0.3">
      <c r="A4" s="149" t="s">
        <v>48</v>
      </c>
      <c r="B4" s="150"/>
      <c r="C4" s="151" t="s">
        <v>82</v>
      </c>
      <c r="D4" s="151"/>
      <c r="E4" s="151"/>
      <c r="F4" s="151"/>
      <c r="G4" s="151"/>
    </row>
    <row r="5" spans="1:7" ht="14.4" x14ac:dyDescent="0.3">
      <c r="A5" s="154" t="s">
        <v>12</v>
      </c>
      <c r="B5" s="155"/>
      <c r="C5" s="155"/>
      <c r="D5" s="155"/>
      <c r="E5" s="155"/>
      <c r="F5" s="155"/>
      <c r="G5" s="155"/>
    </row>
    <row r="6" spans="1:7" ht="14.4" x14ac:dyDescent="0.3">
      <c r="A6" s="152" t="s">
        <v>49</v>
      </c>
      <c r="B6" s="153"/>
      <c r="C6" s="153"/>
      <c r="D6" s="153"/>
      <c r="E6" s="153"/>
      <c r="F6" s="153"/>
      <c r="G6" s="153"/>
    </row>
    <row r="7" spans="1:7" ht="14.4" x14ac:dyDescent="0.3">
      <c r="A7" s="152" t="s">
        <v>50</v>
      </c>
      <c r="B7" s="153"/>
      <c r="C7" s="153"/>
      <c r="D7" s="153"/>
      <c r="E7" s="153"/>
      <c r="F7" s="153"/>
      <c r="G7" s="153"/>
    </row>
    <row r="8" spans="1:7" ht="14.4" x14ac:dyDescent="0.3">
      <c r="A8" s="152" t="s">
        <v>51</v>
      </c>
      <c r="B8" s="153"/>
      <c r="C8" s="153"/>
      <c r="D8" s="153"/>
      <c r="E8" s="153"/>
      <c r="F8" s="153"/>
      <c r="G8" s="153"/>
    </row>
    <row r="9" spans="1:7" ht="14.4" x14ac:dyDescent="0.3">
      <c r="A9" s="152" t="s">
        <v>52</v>
      </c>
      <c r="B9" s="153"/>
      <c r="C9" s="153"/>
      <c r="D9" s="153"/>
      <c r="E9" s="153"/>
      <c r="F9" s="153"/>
      <c r="G9" s="153"/>
    </row>
    <row r="10" spans="1:7" ht="14.4" x14ac:dyDescent="0.3">
      <c r="A10" s="152" t="s">
        <v>53</v>
      </c>
      <c r="B10" s="153"/>
      <c r="C10" s="153"/>
      <c r="D10" s="153"/>
      <c r="E10" s="153"/>
      <c r="F10" s="153"/>
      <c r="G10" s="153"/>
    </row>
    <row r="11" spans="1:7" ht="14.4" x14ac:dyDescent="0.3">
      <c r="A11" s="152" t="s">
        <v>54</v>
      </c>
      <c r="B11" s="153"/>
      <c r="C11" s="153"/>
      <c r="D11" s="153"/>
      <c r="E11" s="153"/>
      <c r="F11" s="153"/>
      <c r="G11" s="153"/>
    </row>
    <row r="12" spans="1:7" ht="14.4" x14ac:dyDescent="0.3">
      <c r="A12" s="152" t="s">
        <v>55</v>
      </c>
      <c r="B12" s="153"/>
      <c r="C12" s="153"/>
      <c r="D12" s="153"/>
      <c r="E12" s="153"/>
      <c r="F12" s="153"/>
      <c r="G12" s="153"/>
    </row>
    <row r="13" spans="1:7" ht="14.4" x14ac:dyDescent="0.3">
      <c r="A13" s="135" t="s">
        <v>18</v>
      </c>
      <c r="B13" s="136"/>
      <c r="C13" s="136"/>
      <c r="D13" s="136"/>
      <c r="E13" s="136"/>
      <c r="F13" s="136"/>
      <c r="G13" s="136"/>
    </row>
    <row r="14" spans="1:7" ht="17.399999999999999" x14ac:dyDescent="0.3">
      <c r="A14" s="137" t="s">
        <v>11</v>
      </c>
      <c r="B14" s="138"/>
      <c r="C14" s="138"/>
      <c r="D14" s="138"/>
      <c r="E14" s="134"/>
      <c r="F14" s="134"/>
      <c r="G14" s="138"/>
    </row>
    <row r="15" spans="1:7" s="33" customFormat="1" ht="46.8" x14ac:dyDescent="0.3">
      <c r="A15" s="31" t="s">
        <v>0</v>
      </c>
      <c r="B15" s="31" t="s">
        <v>1</v>
      </c>
      <c r="C15" s="50" t="s">
        <v>9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8">
        <v>1</v>
      </c>
      <c r="B16" s="14" t="s">
        <v>40</v>
      </c>
      <c r="C16" s="26" t="s">
        <v>15</v>
      </c>
      <c r="D16" s="13" t="s">
        <v>5</v>
      </c>
      <c r="E16" s="40"/>
      <c r="F16" s="41"/>
      <c r="G16" s="23">
        <v>1</v>
      </c>
    </row>
    <row r="17" spans="1:7" s="33" customFormat="1" ht="31.2" x14ac:dyDescent="0.3">
      <c r="A17" s="55">
        <v>2</v>
      </c>
      <c r="B17" s="56" t="s">
        <v>27</v>
      </c>
      <c r="C17" s="57" t="s">
        <v>15</v>
      </c>
      <c r="D17" s="30" t="s">
        <v>5</v>
      </c>
      <c r="E17" s="40"/>
      <c r="F17" s="41"/>
      <c r="G17" s="35">
        <v>1</v>
      </c>
    </row>
    <row r="18" spans="1:7" ht="31.2" x14ac:dyDescent="0.3">
      <c r="A18" s="58">
        <v>3</v>
      </c>
      <c r="B18" s="14" t="s">
        <v>110</v>
      </c>
      <c r="C18" s="57" t="s">
        <v>15</v>
      </c>
      <c r="D18" s="13" t="s">
        <v>10</v>
      </c>
      <c r="E18" s="40"/>
      <c r="F18" s="41"/>
      <c r="G18" s="35">
        <v>1</v>
      </c>
    </row>
    <row r="19" spans="1:7" ht="31.2" x14ac:dyDescent="0.3">
      <c r="A19" s="58">
        <v>4</v>
      </c>
      <c r="B19" s="119" t="s">
        <v>111</v>
      </c>
      <c r="C19" s="57" t="s">
        <v>15</v>
      </c>
      <c r="D19" s="13" t="s">
        <v>10</v>
      </c>
      <c r="E19" s="40"/>
      <c r="F19" s="41"/>
      <c r="G19" s="35">
        <v>1</v>
      </c>
    </row>
    <row r="20" spans="1:7" ht="31.2" x14ac:dyDescent="0.3">
      <c r="A20" s="55">
        <v>5</v>
      </c>
      <c r="B20" s="14" t="s">
        <v>108</v>
      </c>
      <c r="C20" s="57" t="s">
        <v>15</v>
      </c>
      <c r="D20" s="13" t="s">
        <v>10</v>
      </c>
      <c r="E20" s="40"/>
      <c r="F20" s="41"/>
      <c r="G20" s="35">
        <v>1</v>
      </c>
    </row>
    <row r="21" spans="1:7" ht="17.399999999999999" x14ac:dyDescent="0.3">
      <c r="A21" s="142" t="s">
        <v>77</v>
      </c>
      <c r="B21" s="143"/>
      <c r="C21" s="143"/>
      <c r="D21" s="144">
        <v>1</v>
      </c>
      <c r="E21" s="144"/>
      <c r="F21" s="144"/>
      <c r="G21" s="144"/>
    </row>
    <row r="22" spans="1:7" x14ac:dyDescent="0.3">
      <c r="A22" s="139" t="s">
        <v>16</v>
      </c>
      <c r="B22" s="140"/>
      <c r="C22" s="140"/>
      <c r="D22" s="141">
        <v>8</v>
      </c>
      <c r="E22" s="141"/>
      <c r="F22" s="141"/>
      <c r="G22" s="141"/>
    </row>
    <row r="23" spans="1:7" s="33" customFormat="1" ht="46.8" x14ac:dyDescent="0.3">
      <c r="A23" s="31" t="s">
        <v>0</v>
      </c>
      <c r="B23" s="31" t="s">
        <v>1</v>
      </c>
      <c r="C23" s="31" t="s">
        <v>9</v>
      </c>
      <c r="D23" s="31" t="s">
        <v>2</v>
      </c>
      <c r="E23" s="31" t="s">
        <v>57</v>
      </c>
      <c r="F23" s="31" t="s">
        <v>58</v>
      </c>
      <c r="G23" s="31" t="s">
        <v>56</v>
      </c>
    </row>
    <row r="24" spans="1:7" s="33" customFormat="1" ht="46.8" x14ac:dyDescent="0.3">
      <c r="A24" s="58">
        <v>1</v>
      </c>
      <c r="B24" s="11" t="s">
        <v>150</v>
      </c>
      <c r="C24" s="12" t="s">
        <v>76</v>
      </c>
      <c r="D24" s="18" t="s">
        <v>17</v>
      </c>
      <c r="E24" s="36">
        <v>1</v>
      </c>
      <c r="F24" s="36" t="s">
        <v>59</v>
      </c>
      <c r="G24" s="36">
        <f>$D$22*E24/IF(F24="на 1 р.м.",1,IF(F24="на 2 р.м.",2,#VALUE!))</f>
        <v>8</v>
      </c>
    </row>
    <row r="25" spans="1:7" s="33" customFormat="1" ht="93.6" x14ac:dyDescent="0.3">
      <c r="A25" s="58">
        <v>2</v>
      </c>
      <c r="B25" s="14" t="s">
        <v>42</v>
      </c>
      <c r="C25" s="26" t="s">
        <v>71</v>
      </c>
      <c r="D25" s="18" t="s">
        <v>5</v>
      </c>
      <c r="E25" s="36">
        <v>1</v>
      </c>
      <c r="F25" s="36" t="s">
        <v>59</v>
      </c>
      <c r="G25" s="36">
        <f>$D$22*E25/IF(F25="на 1 р.м.",1,IF(F25="на 2 р.м.",2,#VALUE!))</f>
        <v>8</v>
      </c>
    </row>
    <row r="26" spans="1:7" s="33" customFormat="1" ht="31.2" x14ac:dyDescent="0.3">
      <c r="A26" s="59">
        <v>3</v>
      </c>
      <c r="B26" s="70" t="s">
        <v>60</v>
      </c>
      <c r="C26" s="17" t="s">
        <v>15</v>
      </c>
      <c r="D26" s="18" t="s">
        <v>6</v>
      </c>
      <c r="E26" s="36">
        <v>1</v>
      </c>
      <c r="F26" s="36" t="s">
        <v>59</v>
      </c>
      <c r="G26" s="36">
        <f>$D$22*E26/IF(F26="на 1 р.м.",1,IF(F26="на 2 р.м.",2,#VALUE!))</f>
        <v>8</v>
      </c>
    </row>
    <row r="27" spans="1:7" s="33" customFormat="1" ht="31.2" x14ac:dyDescent="0.3">
      <c r="A27" s="58">
        <v>4</v>
      </c>
      <c r="B27" s="122" t="s">
        <v>61</v>
      </c>
      <c r="C27" s="17" t="s">
        <v>15</v>
      </c>
      <c r="D27" s="18" t="s">
        <v>6</v>
      </c>
      <c r="E27" s="36">
        <v>1</v>
      </c>
      <c r="F27" s="36" t="s">
        <v>59</v>
      </c>
      <c r="G27" s="36">
        <f>$D$22*E27/IF(F27="на 1 р.м.",1,IF(F27="на 2 р.м.",2,#VALUE!))</f>
        <v>8</v>
      </c>
    </row>
    <row r="28" spans="1:7" ht="17.399999999999999" x14ac:dyDescent="0.3">
      <c r="A28" s="142" t="s">
        <v>77</v>
      </c>
      <c r="B28" s="143"/>
      <c r="C28" s="143"/>
      <c r="D28" s="144">
        <v>3</v>
      </c>
      <c r="E28" s="144"/>
      <c r="F28" s="144"/>
      <c r="G28" s="144"/>
    </row>
    <row r="29" spans="1:7" x14ac:dyDescent="0.3">
      <c r="A29" s="139" t="s">
        <v>16</v>
      </c>
      <c r="B29" s="140"/>
      <c r="C29" s="140"/>
      <c r="D29" s="141">
        <v>4</v>
      </c>
      <c r="E29" s="141"/>
      <c r="F29" s="141"/>
      <c r="G29" s="141"/>
    </row>
    <row r="30" spans="1:7" s="33" customFormat="1" ht="46.8" x14ac:dyDescent="0.3">
      <c r="A30" s="31" t="s">
        <v>0</v>
      </c>
      <c r="B30" s="31" t="s">
        <v>1</v>
      </c>
      <c r="C30" s="31" t="s">
        <v>9</v>
      </c>
      <c r="D30" s="31" t="s">
        <v>2</v>
      </c>
      <c r="E30" s="31" t="s">
        <v>57</v>
      </c>
      <c r="F30" s="31" t="s">
        <v>58</v>
      </c>
      <c r="G30" s="31" t="s">
        <v>56</v>
      </c>
    </row>
    <row r="31" spans="1:7" ht="46.8" x14ac:dyDescent="0.3">
      <c r="A31" s="58">
        <v>1</v>
      </c>
      <c r="B31" s="14" t="s">
        <v>180</v>
      </c>
      <c r="C31" s="12" t="s">
        <v>15</v>
      </c>
      <c r="D31" s="13" t="s">
        <v>10</v>
      </c>
      <c r="E31" s="36">
        <v>1</v>
      </c>
      <c r="F31" s="36" t="s">
        <v>75</v>
      </c>
      <c r="G31" s="36">
        <f>$D$29*E31/IF(F31="на 1 р.м.",1,IF(F31="на 2 р.м.",2,#VALUE!))</f>
        <v>2</v>
      </c>
    </row>
    <row r="32" spans="1:7" ht="17.399999999999999" x14ac:dyDescent="0.3">
      <c r="A32" s="131" t="s">
        <v>14</v>
      </c>
      <c r="B32" s="132"/>
      <c r="C32" s="132"/>
      <c r="D32" s="132"/>
      <c r="E32" s="133"/>
      <c r="F32" s="133"/>
      <c r="G32" s="132"/>
    </row>
    <row r="33" spans="1:7" s="33" customFormat="1" ht="46.8" x14ac:dyDescent="0.3">
      <c r="A33" s="31" t="s">
        <v>0</v>
      </c>
      <c r="B33" s="31" t="s">
        <v>1</v>
      </c>
      <c r="C33" s="29" t="s">
        <v>9</v>
      </c>
      <c r="D33" s="29" t="s">
        <v>2</v>
      </c>
      <c r="E33" s="38"/>
      <c r="F33" s="39"/>
      <c r="G33" s="34" t="s">
        <v>56</v>
      </c>
    </row>
    <row r="34" spans="1:7" s="33" customFormat="1" ht="46.8" x14ac:dyDescent="0.3">
      <c r="A34" s="61">
        <v>1</v>
      </c>
      <c r="B34" s="11" t="s">
        <v>150</v>
      </c>
      <c r="C34" s="12" t="s">
        <v>76</v>
      </c>
      <c r="D34" s="22" t="s">
        <v>17</v>
      </c>
      <c r="E34" s="42"/>
      <c r="F34" s="43"/>
      <c r="G34" s="23">
        <v>1</v>
      </c>
    </row>
    <row r="35" spans="1:7" s="33" customFormat="1" ht="31.2" x14ac:dyDescent="0.3">
      <c r="A35" s="61">
        <v>2</v>
      </c>
      <c r="B35" s="14" t="s">
        <v>42</v>
      </c>
      <c r="C35" s="12" t="s">
        <v>15</v>
      </c>
      <c r="D35" s="22" t="s">
        <v>5</v>
      </c>
      <c r="E35" s="42"/>
      <c r="F35" s="43"/>
      <c r="G35" s="23">
        <v>1</v>
      </c>
    </row>
    <row r="36" spans="1:7" s="33" customFormat="1" ht="31.2" x14ac:dyDescent="0.3">
      <c r="A36" s="61">
        <v>3</v>
      </c>
      <c r="B36" s="11" t="s">
        <v>41</v>
      </c>
      <c r="C36" s="12" t="s">
        <v>15</v>
      </c>
      <c r="D36" s="22" t="s">
        <v>6</v>
      </c>
      <c r="E36" s="42"/>
      <c r="F36" s="43"/>
      <c r="G36" s="23">
        <v>1</v>
      </c>
    </row>
    <row r="37" spans="1:7" s="33" customFormat="1" ht="31.2" x14ac:dyDescent="0.3">
      <c r="A37" s="58">
        <v>4</v>
      </c>
      <c r="B37" s="122" t="s">
        <v>23</v>
      </c>
      <c r="C37" s="17" t="s">
        <v>15</v>
      </c>
      <c r="D37" s="22" t="s">
        <v>6</v>
      </c>
      <c r="E37" s="44"/>
      <c r="F37" s="45"/>
      <c r="G37" s="23">
        <v>1</v>
      </c>
    </row>
    <row r="38" spans="1:7" ht="17.399999999999999" x14ac:dyDescent="0.3">
      <c r="A38" s="131" t="s">
        <v>13</v>
      </c>
      <c r="B38" s="132"/>
      <c r="C38" s="132"/>
      <c r="D38" s="132"/>
      <c r="E38" s="134"/>
      <c r="F38" s="134"/>
      <c r="G38" s="132"/>
    </row>
    <row r="39" spans="1:7" s="33" customFormat="1" ht="46.8" x14ac:dyDescent="0.3">
      <c r="A39" s="31" t="s">
        <v>0</v>
      </c>
      <c r="B39" s="31" t="s">
        <v>1</v>
      </c>
      <c r="C39" s="29" t="s">
        <v>9</v>
      </c>
      <c r="D39" s="29" t="s">
        <v>2</v>
      </c>
      <c r="E39" s="38"/>
      <c r="F39" s="39"/>
      <c r="G39" s="34" t="s">
        <v>56</v>
      </c>
    </row>
    <row r="40" spans="1:7" s="33" customFormat="1" ht="31.2" x14ac:dyDescent="0.3">
      <c r="A40" s="61">
        <v>1</v>
      </c>
      <c r="B40" s="14" t="s">
        <v>19</v>
      </c>
      <c r="C40" s="26" t="s">
        <v>15</v>
      </c>
      <c r="D40" s="32" t="s">
        <v>8</v>
      </c>
      <c r="E40" s="40"/>
      <c r="F40" s="41"/>
      <c r="G40" s="37">
        <v>1</v>
      </c>
    </row>
    <row r="41" spans="1:7" s="33" customFormat="1" ht="31.2" x14ac:dyDescent="0.3">
      <c r="A41" s="61">
        <v>2</v>
      </c>
      <c r="B41" s="11" t="s">
        <v>22</v>
      </c>
      <c r="C41" s="26" t="s">
        <v>15</v>
      </c>
      <c r="D41" s="32" t="s">
        <v>8</v>
      </c>
      <c r="E41" s="40"/>
      <c r="F41" s="41"/>
      <c r="G41" s="37">
        <v>1</v>
      </c>
    </row>
    <row r="42" spans="1:7" s="33" customFormat="1" ht="31.2" x14ac:dyDescent="0.3">
      <c r="A42" s="61">
        <v>3</v>
      </c>
      <c r="B42" s="27" t="s">
        <v>35</v>
      </c>
      <c r="C42" s="26" t="s">
        <v>15</v>
      </c>
      <c r="D42" s="22" t="s">
        <v>31</v>
      </c>
      <c r="E42" s="40"/>
      <c r="F42" s="41"/>
      <c r="G42" s="23">
        <f>$C$3</f>
        <v>12</v>
      </c>
    </row>
    <row r="43" spans="1:7" s="33" customFormat="1" ht="31.2" x14ac:dyDescent="0.3">
      <c r="A43" s="61">
        <v>4</v>
      </c>
      <c r="B43" s="14" t="s">
        <v>20</v>
      </c>
      <c r="C43" s="26" t="s">
        <v>15</v>
      </c>
      <c r="D43" s="32" t="s">
        <v>8</v>
      </c>
      <c r="E43" s="46"/>
      <c r="F43" s="47"/>
      <c r="G43" s="37">
        <v>1</v>
      </c>
    </row>
    <row r="44" spans="1:7" s="33" customFormat="1" ht="31.2" x14ac:dyDescent="0.3">
      <c r="A44" s="61">
        <v>5</v>
      </c>
      <c r="B44" s="28" t="s">
        <v>39</v>
      </c>
      <c r="C44" s="26" t="s">
        <v>15</v>
      </c>
      <c r="D44" s="22" t="s">
        <v>31</v>
      </c>
      <c r="E44" s="46"/>
      <c r="F44" s="47"/>
      <c r="G44" s="23">
        <f>$C$3</f>
        <v>12</v>
      </c>
    </row>
    <row r="45" spans="1:7" s="33" customFormat="1" ht="31.2" x14ac:dyDescent="0.3">
      <c r="A45" s="61">
        <v>6</v>
      </c>
      <c r="B45" s="11" t="s">
        <v>21</v>
      </c>
      <c r="C45" s="26" t="s">
        <v>15</v>
      </c>
      <c r="D45" s="32" t="s">
        <v>8</v>
      </c>
      <c r="E45" s="48"/>
      <c r="F45" s="49"/>
      <c r="G45" s="37">
        <v>1</v>
      </c>
    </row>
  </sheetData>
  <sortState xmlns:xlrd2="http://schemas.microsoft.com/office/spreadsheetml/2017/richdata2" ref="B24:G27">
    <sortCondition ref="B24:B27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2:G32"/>
    <mergeCell ref="A38:G38"/>
    <mergeCell ref="A13:G13"/>
    <mergeCell ref="A14:G14"/>
    <mergeCell ref="A22:C22"/>
    <mergeCell ref="D22:G22"/>
    <mergeCell ref="A21:C21"/>
    <mergeCell ref="D21:G21"/>
    <mergeCell ref="A28:C28"/>
    <mergeCell ref="D28:G28"/>
    <mergeCell ref="A29:C29"/>
    <mergeCell ref="D29:G29"/>
  </mergeCells>
  <dataValidations count="2">
    <dataValidation type="list" allowBlank="1" showInputMessage="1" showErrorMessage="1" sqref="F24:F27 F31" xr:uid="{860AB650-7BE1-4DA1-902C-ACE91A8B4EA4}">
      <formula1>"на 1 р.м.,на 2 р.м."</formula1>
    </dataValidation>
    <dataValidation allowBlank="1" showErrorMessage="1" sqref="D21 B2:C20 B22:C27 D28 B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D40:D1048576 D2:D14 D16:D20 D31:D32 D24:D27 D34:D38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1" t="s">
        <v>56</v>
      </c>
    </row>
    <row r="2" spans="1:5" ht="21" x14ac:dyDescent="0.3">
      <c r="A2" s="156" t="s">
        <v>6</v>
      </c>
      <c r="B2" s="156"/>
      <c r="C2" s="156"/>
      <c r="D2" s="156"/>
      <c r="E2" s="156"/>
    </row>
    <row r="3" spans="1:5" s="33" customFormat="1" ht="31.2" x14ac:dyDescent="0.3">
      <c r="A3" s="59">
        <v>1</v>
      </c>
      <c r="B3" s="14" t="s">
        <v>30</v>
      </c>
      <c r="C3" s="60" t="s">
        <v>15</v>
      </c>
      <c r="D3" s="62" t="s">
        <v>6</v>
      </c>
      <c r="E3" s="63">
        <v>1</v>
      </c>
    </row>
    <row r="4" spans="1:5" s="33" customFormat="1" ht="31.2" x14ac:dyDescent="0.3">
      <c r="A4" s="59">
        <v>2</v>
      </c>
      <c r="B4" s="14" t="s">
        <v>29</v>
      </c>
      <c r="C4" s="60" t="s">
        <v>15</v>
      </c>
      <c r="D4" s="62" t="s">
        <v>6</v>
      </c>
      <c r="E4" s="63">
        <v>1</v>
      </c>
    </row>
    <row r="5" spans="1:5" s="33" customFormat="1" ht="31.2" x14ac:dyDescent="0.3">
      <c r="A5" s="58">
        <v>3</v>
      </c>
      <c r="B5" s="64" t="s">
        <v>70</v>
      </c>
      <c r="C5" s="26" t="s">
        <v>15</v>
      </c>
      <c r="D5" s="65" t="s">
        <v>6</v>
      </c>
      <c r="E5" s="66">
        <v>1</v>
      </c>
    </row>
    <row r="6" spans="1:5" s="33" customFormat="1" ht="31.2" x14ac:dyDescent="0.3">
      <c r="A6" s="59">
        <v>4</v>
      </c>
      <c r="B6" s="67" t="s">
        <v>38</v>
      </c>
      <c r="C6" s="60" t="s">
        <v>15</v>
      </c>
      <c r="D6" s="18" t="s">
        <v>6</v>
      </c>
      <c r="E6" s="63">
        <v>1</v>
      </c>
    </row>
    <row r="7" spans="1:5" s="33" customFormat="1" ht="31.2" x14ac:dyDescent="0.3">
      <c r="A7" s="59">
        <v>5</v>
      </c>
      <c r="B7" s="68" t="s">
        <v>34</v>
      </c>
      <c r="C7" s="60" t="s">
        <v>15</v>
      </c>
      <c r="D7" s="18" t="s">
        <v>6</v>
      </c>
      <c r="E7" s="69">
        <v>1</v>
      </c>
    </row>
    <row r="8" spans="1:5" s="33" customFormat="1" ht="31.2" x14ac:dyDescent="0.3">
      <c r="A8" s="58">
        <v>6</v>
      </c>
      <c r="B8" s="14" t="s">
        <v>64</v>
      </c>
      <c r="C8" s="60" t="s">
        <v>15</v>
      </c>
      <c r="D8" s="62" t="s">
        <v>6</v>
      </c>
      <c r="E8" s="69">
        <v>1</v>
      </c>
    </row>
    <row r="9" spans="1:5" s="33" customFormat="1" ht="31.2" x14ac:dyDescent="0.3">
      <c r="A9" s="59">
        <v>7</v>
      </c>
      <c r="B9" s="14" t="s">
        <v>63</v>
      </c>
      <c r="C9" s="60" t="s">
        <v>15</v>
      </c>
      <c r="D9" s="62" t="s">
        <v>6</v>
      </c>
      <c r="E9" s="69">
        <v>1</v>
      </c>
    </row>
    <row r="10" spans="1:5" ht="21" x14ac:dyDescent="0.3">
      <c r="A10" s="156" t="s">
        <v>5</v>
      </c>
      <c r="B10" s="156"/>
      <c r="C10" s="156"/>
      <c r="D10" s="156"/>
      <c r="E10" s="156"/>
    </row>
    <row r="11" spans="1:5" s="33" customFormat="1" ht="31.2" x14ac:dyDescent="0.3">
      <c r="A11" s="59">
        <v>1</v>
      </c>
      <c r="B11" s="70" t="s">
        <v>25</v>
      </c>
      <c r="C11" s="60" t="s">
        <v>15</v>
      </c>
      <c r="D11" s="62" t="s">
        <v>5</v>
      </c>
      <c r="E11" s="71">
        <v>1</v>
      </c>
    </row>
    <row r="12" spans="1:5" s="33" customFormat="1" ht="31.2" x14ac:dyDescent="0.3">
      <c r="A12" s="59">
        <v>2</v>
      </c>
      <c r="B12" s="16" t="s">
        <v>24</v>
      </c>
      <c r="C12" s="60" t="s">
        <v>15</v>
      </c>
      <c r="D12" s="62" t="s">
        <v>5</v>
      </c>
      <c r="E12" s="71">
        <v>1</v>
      </c>
    </row>
    <row r="13" spans="1:5" s="33" customFormat="1" ht="31.2" x14ac:dyDescent="0.3">
      <c r="A13" s="59">
        <v>3</v>
      </c>
      <c r="B13" s="16" t="s">
        <v>42</v>
      </c>
      <c r="C13" s="17" t="s">
        <v>15</v>
      </c>
      <c r="D13" s="18" t="s">
        <v>5</v>
      </c>
      <c r="E13" s="71">
        <v>1</v>
      </c>
    </row>
    <row r="14" spans="1:5" s="33" customFormat="1" ht="31.2" x14ac:dyDescent="0.3">
      <c r="A14" s="59">
        <v>4</v>
      </c>
      <c r="B14" s="70" t="s">
        <v>27</v>
      </c>
      <c r="C14" s="60" t="s">
        <v>15</v>
      </c>
      <c r="D14" s="62" t="s">
        <v>5</v>
      </c>
      <c r="E14" s="71">
        <v>1</v>
      </c>
    </row>
    <row r="15" spans="1:5" s="33" customFormat="1" ht="31.2" x14ac:dyDescent="0.3">
      <c r="A15" s="59">
        <v>5</v>
      </c>
      <c r="B15" s="16" t="s">
        <v>28</v>
      </c>
      <c r="C15" s="60" t="s">
        <v>15</v>
      </c>
      <c r="D15" s="62" t="s">
        <v>5</v>
      </c>
      <c r="E15" s="71">
        <v>1</v>
      </c>
    </row>
    <row r="16" spans="1:5" s="33" customFormat="1" ht="31.2" x14ac:dyDescent="0.3">
      <c r="A16" s="59">
        <v>6</v>
      </c>
      <c r="B16" s="11" t="s">
        <v>26</v>
      </c>
      <c r="C16" s="26" t="s">
        <v>15</v>
      </c>
      <c r="D16" s="72" t="s">
        <v>5</v>
      </c>
      <c r="E16" s="71">
        <v>1</v>
      </c>
    </row>
    <row r="17" spans="1:5" s="33" customFormat="1" ht="31.2" x14ac:dyDescent="0.3">
      <c r="A17" s="59">
        <v>7</v>
      </c>
      <c r="B17" s="27" t="s">
        <v>44</v>
      </c>
      <c r="C17" s="26" t="s">
        <v>15</v>
      </c>
      <c r="D17" s="72" t="s">
        <v>5</v>
      </c>
      <c r="E17" s="71">
        <v>1</v>
      </c>
    </row>
    <row r="18" spans="1:5" s="33" customFormat="1" ht="31.2" x14ac:dyDescent="0.3">
      <c r="A18" s="59">
        <v>8</v>
      </c>
      <c r="B18" s="27" t="s">
        <v>43</v>
      </c>
      <c r="C18" s="60" t="s">
        <v>15</v>
      </c>
      <c r="D18" s="13" t="s">
        <v>10</v>
      </c>
      <c r="E18" s="71">
        <v>1</v>
      </c>
    </row>
    <row r="19" spans="1:5" s="33" customFormat="1" ht="62.4" x14ac:dyDescent="0.3">
      <c r="A19" s="59">
        <v>9</v>
      </c>
      <c r="B19" s="16" t="s">
        <v>62</v>
      </c>
      <c r="C19" s="60" t="s">
        <v>72</v>
      </c>
      <c r="D19" s="62" t="s">
        <v>5</v>
      </c>
      <c r="E19" s="63">
        <v>1</v>
      </c>
    </row>
    <row r="20" spans="1:5" ht="21" x14ac:dyDescent="0.3">
      <c r="A20" s="157" t="s">
        <v>37</v>
      </c>
      <c r="B20" s="158"/>
      <c r="C20" s="158"/>
      <c r="D20" s="158"/>
      <c r="E20" s="159"/>
    </row>
    <row r="21" spans="1:5" s="33" customFormat="1" ht="31.2" x14ac:dyDescent="0.3">
      <c r="A21" s="58">
        <v>1</v>
      </c>
      <c r="B21" s="14" t="s">
        <v>106</v>
      </c>
      <c r="C21" s="60" t="s">
        <v>15</v>
      </c>
      <c r="D21" s="13" t="s">
        <v>17</v>
      </c>
      <c r="E21" s="71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" xr:uid="{DE35F68A-BB3A-4ED3-93F1-6B4CABDAA59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D6:D15 D19 D1:D4 D21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1" sqref="B21"/>
      <selection pane="bottomLeft" activeCell="B21" sqref="B21"/>
    </sheetView>
  </sheetViews>
  <sheetFormatPr defaultColWidth="9.109375" defaultRowHeight="15.6" x14ac:dyDescent="0.3"/>
  <cols>
    <col min="1" max="1" width="32.6640625" style="118" customWidth="1"/>
    <col min="2" max="2" width="100.6640625" style="51" customWidth="1"/>
    <col min="3" max="3" width="25.6640625" style="121" bestFit="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8" customWidth="1"/>
    <col min="8" max="8" width="20.88671875" style="8" customWidth="1"/>
    <col min="9" max="16384" width="9.109375" style="51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ht="31.2" x14ac:dyDescent="0.3">
      <c r="A2" s="119" t="s">
        <v>133</v>
      </c>
      <c r="B2" s="123" t="s">
        <v>134</v>
      </c>
      <c r="C2" s="13" t="s">
        <v>5</v>
      </c>
      <c r="D2" s="55">
        <v>2</v>
      </c>
      <c r="E2" s="125" t="s">
        <v>102</v>
      </c>
      <c r="F2" s="125">
        <f>D2</f>
        <v>2</v>
      </c>
      <c r="G2" s="8">
        <f t="shared" ref="G2:G19" si="0">COUNTIF($A$2:$A$999,A2)</f>
        <v>1</v>
      </c>
    </row>
    <row r="3" spans="1:8" x14ac:dyDescent="0.3">
      <c r="A3" s="119" t="s">
        <v>127</v>
      </c>
      <c r="B3" s="111" t="s">
        <v>128</v>
      </c>
      <c r="C3" s="13" t="s">
        <v>5</v>
      </c>
      <c r="D3" s="58">
        <v>1</v>
      </c>
      <c r="E3" s="13" t="s">
        <v>102</v>
      </c>
      <c r="F3" s="13">
        <f>D3</f>
        <v>1</v>
      </c>
      <c r="G3" s="8">
        <f t="shared" si="0"/>
        <v>1</v>
      </c>
    </row>
    <row r="4" spans="1:8" ht="31.2" x14ac:dyDescent="0.3">
      <c r="A4" s="14" t="s">
        <v>129</v>
      </c>
      <c r="B4" s="111" t="s">
        <v>130</v>
      </c>
      <c r="C4" s="13" t="s">
        <v>5</v>
      </c>
      <c r="D4" s="58">
        <v>4</v>
      </c>
      <c r="E4" s="13" t="s">
        <v>102</v>
      </c>
      <c r="F4" s="13">
        <f>D4</f>
        <v>4</v>
      </c>
      <c r="G4" s="8">
        <f t="shared" si="0"/>
        <v>1</v>
      </c>
    </row>
    <row r="5" spans="1:8" x14ac:dyDescent="0.3">
      <c r="A5" s="14" t="s">
        <v>112</v>
      </c>
      <c r="B5" s="112" t="s">
        <v>113</v>
      </c>
      <c r="C5" s="13" t="s">
        <v>5</v>
      </c>
      <c r="D5" s="13">
        <v>1</v>
      </c>
      <c r="E5" s="13" t="s">
        <v>102</v>
      </c>
      <c r="F5" s="13">
        <v>1</v>
      </c>
      <c r="G5" s="8">
        <f t="shared" si="0"/>
        <v>1</v>
      </c>
    </row>
    <row r="6" spans="1:8" ht="31.2" x14ac:dyDescent="0.3">
      <c r="A6" s="14" t="s">
        <v>123</v>
      </c>
      <c r="B6" s="111" t="s">
        <v>124</v>
      </c>
      <c r="C6" s="13" t="s">
        <v>5</v>
      </c>
      <c r="D6" s="58">
        <v>1</v>
      </c>
      <c r="E6" s="13" t="s">
        <v>102</v>
      </c>
      <c r="F6" s="13">
        <f t="shared" ref="F6:F14" si="1">D6</f>
        <v>1</v>
      </c>
      <c r="G6" s="8">
        <f t="shared" si="0"/>
        <v>1</v>
      </c>
    </row>
    <row r="7" spans="1:8" x14ac:dyDescent="0.3">
      <c r="A7" s="14" t="s">
        <v>116</v>
      </c>
      <c r="B7" s="111" t="s">
        <v>117</v>
      </c>
      <c r="C7" s="13" t="s">
        <v>5</v>
      </c>
      <c r="D7" s="58">
        <v>3</v>
      </c>
      <c r="E7" s="13" t="s">
        <v>102</v>
      </c>
      <c r="F7" s="13">
        <f t="shared" si="1"/>
        <v>3</v>
      </c>
      <c r="G7" s="8">
        <f t="shared" si="0"/>
        <v>1</v>
      </c>
    </row>
    <row r="8" spans="1:8" ht="31.2" x14ac:dyDescent="0.3">
      <c r="A8" s="14" t="s">
        <v>119</v>
      </c>
      <c r="B8" s="111" t="s">
        <v>120</v>
      </c>
      <c r="C8" s="13" t="s">
        <v>5</v>
      </c>
      <c r="D8" s="58">
        <v>1</v>
      </c>
      <c r="E8" s="13" t="s">
        <v>102</v>
      </c>
      <c r="F8" s="13">
        <f t="shared" si="1"/>
        <v>1</v>
      </c>
      <c r="G8" s="8">
        <f t="shared" si="0"/>
        <v>1</v>
      </c>
    </row>
    <row r="9" spans="1:8" x14ac:dyDescent="0.3">
      <c r="A9" s="14" t="s">
        <v>131</v>
      </c>
      <c r="B9" s="111" t="s">
        <v>132</v>
      </c>
      <c r="C9" s="13" t="s">
        <v>5</v>
      </c>
      <c r="D9" s="58">
        <v>1</v>
      </c>
      <c r="E9" s="13" t="s">
        <v>102</v>
      </c>
      <c r="F9" s="13">
        <f t="shared" si="1"/>
        <v>1</v>
      </c>
      <c r="G9" s="8">
        <f t="shared" si="0"/>
        <v>1</v>
      </c>
    </row>
    <row r="10" spans="1:8" x14ac:dyDescent="0.3">
      <c r="A10" s="14" t="s">
        <v>125</v>
      </c>
      <c r="B10" s="111" t="s">
        <v>126</v>
      </c>
      <c r="C10" s="13" t="s">
        <v>5</v>
      </c>
      <c r="D10" s="58">
        <v>1</v>
      </c>
      <c r="E10" s="13" t="s">
        <v>102</v>
      </c>
      <c r="F10" s="13">
        <f t="shared" si="1"/>
        <v>1</v>
      </c>
      <c r="G10" s="8">
        <f t="shared" si="0"/>
        <v>1</v>
      </c>
    </row>
    <row r="11" spans="1:8" ht="31.2" x14ac:dyDescent="0.3">
      <c r="A11" s="14" t="s">
        <v>135</v>
      </c>
      <c r="B11" s="111" t="s">
        <v>136</v>
      </c>
      <c r="C11" s="13" t="s">
        <v>5</v>
      </c>
      <c r="D11" s="58">
        <v>3</v>
      </c>
      <c r="E11" s="13" t="s">
        <v>102</v>
      </c>
      <c r="F11" s="13">
        <f t="shared" si="1"/>
        <v>3</v>
      </c>
      <c r="G11" s="8">
        <f t="shared" si="0"/>
        <v>1</v>
      </c>
    </row>
    <row r="12" spans="1:8" ht="62.4" x14ac:dyDescent="0.3">
      <c r="A12" s="14" t="s">
        <v>110</v>
      </c>
      <c r="B12" s="111" t="s">
        <v>109</v>
      </c>
      <c r="C12" s="13" t="s">
        <v>10</v>
      </c>
      <c r="D12" s="58">
        <v>1</v>
      </c>
      <c r="E12" s="13" t="s">
        <v>102</v>
      </c>
      <c r="F12" s="13">
        <f t="shared" si="1"/>
        <v>1</v>
      </c>
      <c r="G12" s="8">
        <f t="shared" si="0"/>
        <v>1</v>
      </c>
      <c r="H12" s="8" t="s">
        <v>36</v>
      </c>
    </row>
    <row r="13" spans="1:8" ht="46.8" x14ac:dyDescent="0.3">
      <c r="A13" s="119" t="s">
        <v>111</v>
      </c>
      <c r="B13" s="130" t="s">
        <v>109</v>
      </c>
      <c r="C13" s="13" t="s">
        <v>10</v>
      </c>
      <c r="D13" s="55">
        <v>1</v>
      </c>
      <c r="E13" s="125" t="s">
        <v>102</v>
      </c>
      <c r="F13" s="128">
        <f t="shared" si="1"/>
        <v>1</v>
      </c>
      <c r="G13" s="8">
        <f t="shared" si="0"/>
        <v>1</v>
      </c>
      <c r="H13" s="8" t="s">
        <v>36</v>
      </c>
    </row>
    <row r="14" spans="1:8" ht="46.8" x14ac:dyDescent="0.3">
      <c r="A14" s="14" t="s">
        <v>108</v>
      </c>
      <c r="B14" s="127" t="s">
        <v>109</v>
      </c>
      <c r="C14" s="13" t="s">
        <v>10</v>
      </c>
      <c r="D14" s="58">
        <v>1</v>
      </c>
      <c r="E14" s="13" t="s">
        <v>102</v>
      </c>
      <c r="F14" s="22">
        <f t="shared" si="1"/>
        <v>1</v>
      </c>
      <c r="G14" s="8">
        <f t="shared" si="0"/>
        <v>1</v>
      </c>
      <c r="H14" s="8" t="s">
        <v>36</v>
      </c>
    </row>
    <row r="15" spans="1:8" ht="31.2" x14ac:dyDescent="0.3">
      <c r="A15" s="14" t="s">
        <v>114</v>
      </c>
      <c r="B15" s="129" t="s">
        <v>115</v>
      </c>
      <c r="C15" s="13" t="s">
        <v>5</v>
      </c>
      <c r="D15" s="13">
        <v>1</v>
      </c>
      <c r="E15" s="13" t="s">
        <v>102</v>
      </c>
      <c r="F15" s="22">
        <v>1</v>
      </c>
      <c r="G15" s="8">
        <f t="shared" si="0"/>
        <v>1</v>
      </c>
      <c r="H15" s="8" t="s">
        <v>36</v>
      </c>
    </row>
    <row r="16" spans="1:8" ht="62.4" x14ac:dyDescent="0.3">
      <c r="A16" s="14" t="s">
        <v>179</v>
      </c>
      <c r="B16" s="127" t="s">
        <v>101</v>
      </c>
      <c r="C16" s="13" t="s">
        <v>10</v>
      </c>
      <c r="D16" s="58">
        <v>1</v>
      </c>
      <c r="E16" s="13" t="s">
        <v>102</v>
      </c>
      <c r="F16" s="22">
        <f>D16</f>
        <v>1</v>
      </c>
      <c r="G16" s="8">
        <f t="shared" si="0"/>
        <v>1</v>
      </c>
      <c r="H16" s="8" t="s">
        <v>36</v>
      </c>
    </row>
    <row r="17" spans="1:8" ht="46.8" x14ac:dyDescent="0.3">
      <c r="A17" s="14" t="s">
        <v>106</v>
      </c>
      <c r="B17" s="127" t="s">
        <v>107</v>
      </c>
      <c r="C17" s="13" t="s">
        <v>17</v>
      </c>
      <c r="D17" s="58">
        <v>1</v>
      </c>
      <c r="E17" s="13" t="s">
        <v>102</v>
      </c>
      <c r="F17" s="22">
        <f>D17</f>
        <v>1</v>
      </c>
      <c r="G17" s="8">
        <f t="shared" si="0"/>
        <v>1</v>
      </c>
      <c r="H17" s="8" t="s">
        <v>36</v>
      </c>
    </row>
    <row r="18" spans="1:8" x14ac:dyDescent="0.3">
      <c r="A18" s="14" t="s">
        <v>104</v>
      </c>
      <c r="B18" s="129" t="s">
        <v>105</v>
      </c>
      <c r="C18" s="13" t="s">
        <v>10</v>
      </c>
      <c r="D18" s="58">
        <v>1</v>
      </c>
      <c r="E18" s="13" t="s">
        <v>102</v>
      </c>
      <c r="F18" s="22">
        <f>D18</f>
        <v>1</v>
      </c>
      <c r="G18" s="8">
        <f t="shared" si="0"/>
        <v>1</v>
      </c>
      <c r="H18" s="8" t="s">
        <v>36</v>
      </c>
    </row>
    <row r="19" spans="1:8" x14ac:dyDescent="0.3">
      <c r="A19" s="14" t="s">
        <v>121</v>
      </c>
      <c r="B19" s="127" t="s">
        <v>122</v>
      </c>
      <c r="C19" s="13" t="s">
        <v>5</v>
      </c>
      <c r="D19" s="58">
        <v>1</v>
      </c>
      <c r="E19" s="13" t="s">
        <v>102</v>
      </c>
      <c r="F19" s="22">
        <f>D19</f>
        <v>1</v>
      </c>
      <c r="G19" s="8">
        <f t="shared" si="0"/>
        <v>1</v>
      </c>
    </row>
    <row r="20" spans="1:8" x14ac:dyDescent="0.3">
      <c r="C20" s="115"/>
    </row>
    <row r="21" spans="1:8" x14ac:dyDescent="0.3">
      <c r="C21" s="115"/>
    </row>
    <row r="22" spans="1:8" x14ac:dyDescent="0.3">
      <c r="C22" s="115"/>
    </row>
    <row r="23" spans="1:8" x14ac:dyDescent="0.3">
      <c r="C23" s="115"/>
    </row>
    <row r="24" spans="1:8" x14ac:dyDescent="0.3">
      <c r="C24" s="115"/>
    </row>
    <row r="25" spans="1:8" x14ac:dyDescent="0.3">
      <c r="C25" s="115"/>
    </row>
    <row r="26" spans="1:8" x14ac:dyDescent="0.3">
      <c r="C26" s="115"/>
    </row>
    <row r="27" spans="1:8" x14ac:dyDescent="0.3">
      <c r="C27" s="115"/>
    </row>
    <row r="28" spans="1:8" x14ac:dyDescent="0.3">
      <c r="C28" s="115"/>
    </row>
    <row r="29" spans="1:8" x14ac:dyDescent="0.3">
      <c r="C29" s="115"/>
    </row>
    <row r="30" spans="1:8" x14ac:dyDescent="0.3">
      <c r="C30" s="115"/>
    </row>
    <row r="31" spans="1:8" x14ac:dyDescent="0.3">
      <c r="C31" s="115"/>
    </row>
    <row r="32" spans="1:8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19" xr:uid="{B23CC546-2D1F-4D77-8557-6B74FEFF857B}">
    <sortState xmlns:xlrd2="http://schemas.microsoft.com/office/spreadsheetml/2017/richdata2" ref="A2:H19">
      <sortCondition ref="A2:A1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9" xr:uid="{D21DAE20-EAB0-4C6B-AEC9-307264B14F56}">
      <formula1>"Базовая часть, Вариативная часть"</formula1>
    </dataValidation>
    <dataValidation allowBlank="1" showErrorMessage="1" sqref="A2:B19" xr:uid="{B2B0BB87-8A22-4F87-A9FB-FD6BE19C0D4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1" sqref="B21"/>
      <selection pane="bottomLeft" activeCell="B21" sqref="B21"/>
    </sheetView>
  </sheetViews>
  <sheetFormatPr defaultColWidth="9.109375" defaultRowHeight="15.6" x14ac:dyDescent="0.3"/>
  <cols>
    <col min="1" max="1" width="32.6640625" style="118" customWidth="1"/>
    <col min="2" max="2" width="100.6640625" style="51" customWidth="1"/>
    <col min="3" max="3" width="25.6640625" style="121" bestFit="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8" customWidth="1"/>
    <col min="8" max="8" width="20.88671875" style="8" customWidth="1"/>
    <col min="9" max="16384" width="9.109375" style="51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ht="31.2" x14ac:dyDescent="0.3">
      <c r="A2" s="122" t="s">
        <v>150</v>
      </c>
      <c r="B2" s="123" t="s">
        <v>151</v>
      </c>
      <c r="C2" s="13" t="s">
        <v>17</v>
      </c>
      <c r="D2" s="120">
        <v>1</v>
      </c>
      <c r="E2" s="125" t="s">
        <v>152</v>
      </c>
      <c r="F2" s="125">
        <v>1</v>
      </c>
      <c r="G2" s="15">
        <f t="shared" ref="G2:G9" si="0">COUNTIF($A$2:$A$999,A2)</f>
        <v>1</v>
      </c>
      <c r="H2" s="15" t="s">
        <v>36</v>
      </c>
    </row>
    <row r="3" spans="1:8" x14ac:dyDescent="0.3">
      <c r="A3" s="11" t="s">
        <v>148</v>
      </c>
      <c r="B3" s="111" t="s">
        <v>149</v>
      </c>
      <c r="C3" s="13" t="s">
        <v>5</v>
      </c>
      <c r="D3" s="52">
        <v>1</v>
      </c>
      <c r="E3" s="125" t="s">
        <v>140</v>
      </c>
      <c r="F3" s="13">
        <v>26</v>
      </c>
      <c r="G3" s="15">
        <f t="shared" si="0"/>
        <v>1</v>
      </c>
      <c r="H3" s="15" t="s">
        <v>36</v>
      </c>
    </row>
    <row r="4" spans="1:8" x14ac:dyDescent="0.3">
      <c r="A4" s="11" t="s">
        <v>177</v>
      </c>
      <c r="B4" s="124" t="s">
        <v>145</v>
      </c>
      <c r="C4" s="13" t="s">
        <v>5</v>
      </c>
      <c r="D4" s="52">
        <v>1</v>
      </c>
      <c r="E4" s="125" t="s">
        <v>140</v>
      </c>
      <c r="F4" s="13">
        <v>26</v>
      </c>
      <c r="G4" s="15">
        <f t="shared" si="0"/>
        <v>1</v>
      </c>
      <c r="H4" s="15" t="s">
        <v>36</v>
      </c>
    </row>
    <row r="5" spans="1:8" x14ac:dyDescent="0.3">
      <c r="A5" s="11" t="s">
        <v>146</v>
      </c>
      <c r="B5" s="111" t="s">
        <v>147</v>
      </c>
      <c r="C5" s="13" t="s">
        <v>5</v>
      </c>
      <c r="D5" s="52">
        <v>2</v>
      </c>
      <c r="E5" s="125" t="s">
        <v>140</v>
      </c>
      <c r="F5" s="13">
        <v>52</v>
      </c>
      <c r="G5" s="15">
        <f t="shared" si="0"/>
        <v>1</v>
      </c>
      <c r="H5" s="15" t="s">
        <v>36</v>
      </c>
    </row>
    <row r="6" spans="1:8" ht="31.2" x14ac:dyDescent="0.3">
      <c r="A6" s="126" t="s">
        <v>153</v>
      </c>
      <c r="B6" s="124" t="s">
        <v>154</v>
      </c>
      <c r="C6" s="13" t="s">
        <v>17</v>
      </c>
      <c r="D6" s="52">
        <v>1</v>
      </c>
      <c r="E6" s="58" t="s">
        <v>140</v>
      </c>
      <c r="F6" s="58">
        <v>26</v>
      </c>
      <c r="G6" s="15">
        <f t="shared" si="0"/>
        <v>1</v>
      </c>
      <c r="H6" s="15" t="s">
        <v>36</v>
      </c>
    </row>
    <row r="7" spans="1:8" x14ac:dyDescent="0.3">
      <c r="A7" s="11" t="s">
        <v>142</v>
      </c>
      <c r="B7" s="111" t="s">
        <v>143</v>
      </c>
      <c r="C7" s="13" t="s">
        <v>6</v>
      </c>
      <c r="D7" s="52">
        <v>1</v>
      </c>
      <c r="E7" s="125" t="s">
        <v>140</v>
      </c>
      <c r="F7" s="13">
        <v>26</v>
      </c>
      <c r="G7" s="15">
        <f t="shared" si="0"/>
        <v>1</v>
      </c>
      <c r="H7" s="15" t="s">
        <v>36</v>
      </c>
    </row>
    <row r="8" spans="1:8" x14ac:dyDescent="0.3">
      <c r="A8" s="11" t="s">
        <v>60</v>
      </c>
      <c r="B8" s="111" t="s">
        <v>141</v>
      </c>
      <c r="C8" s="13" t="s">
        <v>6</v>
      </c>
      <c r="D8" s="52">
        <v>1</v>
      </c>
      <c r="E8" s="125" t="s">
        <v>140</v>
      </c>
      <c r="F8" s="13">
        <v>26</v>
      </c>
      <c r="G8" s="15">
        <f t="shared" si="0"/>
        <v>1</v>
      </c>
      <c r="H8" s="15" t="s">
        <v>36</v>
      </c>
    </row>
    <row r="9" spans="1:8" x14ac:dyDescent="0.3">
      <c r="A9" s="11" t="s">
        <v>61</v>
      </c>
      <c r="B9" s="111" t="s">
        <v>139</v>
      </c>
      <c r="C9" s="13" t="s">
        <v>6</v>
      </c>
      <c r="D9" s="52">
        <v>1</v>
      </c>
      <c r="E9" s="13" t="s">
        <v>140</v>
      </c>
      <c r="F9" s="13">
        <v>26</v>
      </c>
      <c r="G9" s="15">
        <f t="shared" si="0"/>
        <v>1</v>
      </c>
      <c r="H9" s="15" t="s">
        <v>36</v>
      </c>
    </row>
    <row r="10" spans="1:8" x14ac:dyDescent="0.3">
      <c r="C10" s="115"/>
    </row>
    <row r="11" spans="1:8" x14ac:dyDescent="0.3">
      <c r="C11" s="115"/>
    </row>
    <row r="12" spans="1:8" x14ac:dyDescent="0.3">
      <c r="C12" s="115"/>
    </row>
    <row r="13" spans="1:8" x14ac:dyDescent="0.3">
      <c r="C13" s="115"/>
    </row>
    <row r="14" spans="1:8" x14ac:dyDescent="0.3">
      <c r="C14" s="115"/>
    </row>
    <row r="15" spans="1:8" x14ac:dyDescent="0.3">
      <c r="C15" s="115"/>
    </row>
    <row r="16" spans="1:8" x14ac:dyDescent="0.3">
      <c r="C16" s="115"/>
    </row>
    <row r="17" spans="3:3" x14ac:dyDescent="0.3">
      <c r="C17" s="115"/>
    </row>
    <row r="18" spans="3:3" x14ac:dyDescent="0.3">
      <c r="C18" s="115"/>
    </row>
    <row r="19" spans="3:3" x14ac:dyDescent="0.3">
      <c r="C19" s="115"/>
    </row>
    <row r="20" spans="3:3" x14ac:dyDescent="0.3">
      <c r="C20" s="115"/>
    </row>
    <row r="21" spans="3:3" x14ac:dyDescent="0.3">
      <c r="C21" s="115"/>
    </row>
    <row r="22" spans="3:3" x14ac:dyDescent="0.3">
      <c r="C22" s="115"/>
    </row>
    <row r="23" spans="3:3" x14ac:dyDescent="0.3">
      <c r="C23" s="115"/>
    </row>
    <row r="24" spans="3:3" x14ac:dyDescent="0.3">
      <c r="C24" s="115"/>
    </row>
    <row r="25" spans="3:3" x14ac:dyDescent="0.3">
      <c r="C25" s="115"/>
    </row>
    <row r="26" spans="3:3" x14ac:dyDescent="0.3">
      <c r="C26" s="115"/>
    </row>
    <row r="27" spans="3:3" x14ac:dyDescent="0.3">
      <c r="C27" s="115"/>
    </row>
    <row r="28" spans="3:3" x14ac:dyDescent="0.3">
      <c r="C28" s="115"/>
    </row>
    <row r="29" spans="3:3" x14ac:dyDescent="0.3">
      <c r="C29" s="115"/>
    </row>
    <row r="30" spans="3:3" x14ac:dyDescent="0.3">
      <c r="C30" s="115"/>
    </row>
    <row r="31" spans="3:3" x14ac:dyDescent="0.3">
      <c r="C31" s="115"/>
    </row>
    <row r="32" spans="3:3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AD446F99-5377-4AC2-A17A-DA94A19D4F2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2BC522-A95C-42E2-9D9D-F52A30BBF24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1" sqref="B21"/>
      <selection pane="bottomLeft" activeCell="B21" sqref="B21"/>
    </sheetView>
  </sheetViews>
  <sheetFormatPr defaultColWidth="9.109375" defaultRowHeight="15.6" x14ac:dyDescent="0.3"/>
  <cols>
    <col min="1" max="1" width="32.6640625" style="118" customWidth="1"/>
    <col min="2" max="2" width="100.6640625" style="51" customWidth="1"/>
    <col min="3" max="3" width="20.44140625" style="12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8" customWidth="1"/>
    <col min="8" max="8" width="20.88671875" style="8" customWidth="1"/>
    <col min="9" max="16384" width="9.109375" style="51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9" t="s">
        <v>32</v>
      </c>
      <c r="H1" s="108" t="s">
        <v>33</v>
      </c>
    </row>
    <row r="2" spans="1:8" ht="31.2" x14ac:dyDescent="0.3">
      <c r="A2" s="122" t="s">
        <v>150</v>
      </c>
      <c r="B2" s="123" t="s">
        <v>151</v>
      </c>
      <c r="C2" s="13" t="s">
        <v>17</v>
      </c>
      <c r="D2" s="120">
        <v>1</v>
      </c>
      <c r="E2" s="125" t="s">
        <v>102</v>
      </c>
      <c r="F2" s="125">
        <v>1</v>
      </c>
      <c r="G2" s="8">
        <f t="shared" ref="G2:G12" si="0">COUNTIF($A$2:$A$999,A2)</f>
        <v>1</v>
      </c>
      <c r="H2" s="8" t="s">
        <v>36</v>
      </c>
    </row>
    <row r="3" spans="1:8" x14ac:dyDescent="0.3">
      <c r="A3" s="11" t="s">
        <v>148</v>
      </c>
      <c r="B3" s="111" t="s">
        <v>149</v>
      </c>
      <c r="C3" s="13" t="s">
        <v>5</v>
      </c>
      <c r="D3" s="52">
        <v>1</v>
      </c>
      <c r="E3" s="13" t="s">
        <v>102</v>
      </c>
      <c r="F3" s="13">
        <v>1</v>
      </c>
      <c r="G3" s="8">
        <f t="shared" si="0"/>
        <v>1</v>
      </c>
      <c r="H3" s="8" t="s">
        <v>36</v>
      </c>
    </row>
    <row r="4" spans="1:8" x14ac:dyDescent="0.3">
      <c r="A4" s="11" t="s">
        <v>177</v>
      </c>
      <c r="B4" s="124" t="s">
        <v>145</v>
      </c>
      <c r="C4" s="13" t="s">
        <v>5</v>
      </c>
      <c r="D4" s="52">
        <v>1</v>
      </c>
      <c r="E4" s="13" t="s">
        <v>102</v>
      </c>
      <c r="F4" s="13">
        <v>1</v>
      </c>
      <c r="G4" s="8">
        <f t="shared" si="0"/>
        <v>1</v>
      </c>
      <c r="H4" s="8" t="s">
        <v>36</v>
      </c>
    </row>
    <row r="5" spans="1:8" x14ac:dyDescent="0.3">
      <c r="A5" s="11" t="s">
        <v>146</v>
      </c>
      <c r="B5" s="111" t="s">
        <v>164</v>
      </c>
      <c r="C5" s="13" t="s">
        <v>5</v>
      </c>
      <c r="D5" s="52">
        <v>2</v>
      </c>
      <c r="E5" s="13" t="s">
        <v>102</v>
      </c>
      <c r="F5" s="13">
        <v>2</v>
      </c>
      <c r="G5" s="8">
        <f t="shared" si="0"/>
        <v>1</v>
      </c>
      <c r="H5" s="8" t="s">
        <v>36</v>
      </c>
    </row>
    <row r="6" spans="1:8" x14ac:dyDescent="0.3">
      <c r="A6" s="11" t="s">
        <v>162</v>
      </c>
      <c r="B6" s="111" t="s">
        <v>163</v>
      </c>
      <c r="C6" s="13" t="s">
        <v>5</v>
      </c>
      <c r="D6" s="52">
        <v>1</v>
      </c>
      <c r="E6" s="13" t="s">
        <v>102</v>
      </c>
      <c r="F6" s="13">
        <v>1</v>
      </c>
      <c r="G6" s="8">
        <f t="shared" si="0"/>
        <v>1</v>
      </c>
      <c r="H6" s="8" t="s">
        <v>36</v>
      </c>
    </row>
    <row r="7" spans="1:8" x14ac:dyDescent="0.3">
      <c r="A7" s="11" t="s">
        <v>142</v>
      </c>
      <c r="B7" s="111" t="s">
        <v>143</v>
      </c>
      <c r="C7" s="13" t="s">
        <v>6</v>
      </c>
      <c r="D7" s="52">
        <v>1</v>
      </c>
      <c r="E7" s="13" t="s">
        <v>102</v>
      </c>
      <c r="F7" s="13">
        <v>1</v>
      </c>
      <c r="G7" s="8">
        <f t="shared" si="0"/>
        <v>1</v>
      </c>
      <c r="H7" s="8" t="s">
        <v>36</v>
      </c>
    </row>
    <row r="8" spans="1:8" x14ac:dyDescent="0.3">
      <c r="A8" s="11" t="s">
        <v>60</v>
      </c>
      <c r="B8" s="111" t="s">
        <v>158</v>
      </c>
      <c r="C8" s="13" t="s">
        <v>6</v>
      </c>
      <c r="D8" s="52">
        <v>2</v>
      </c>
      <c r="E8" s="13" t="s">
        <v>102</v>
      </c>
      <c r="F8" s="13">
        <v>2</v>
      </c>
      <c r="G8" s="8">
        <f t="shared" si="0"/>
        <v>1</v>
      </c>
      <c r="H8" s="8" t="s">
        <v>36</v>
      </c>
    </row>
    <row r="9" spans="1:8" x14ac:dyDescent="0.3">
      <c r="A9" s="11" t="s">
        <v>61</v>
      </c>
      <c r="B9" s="111" t="s">
        <v>139</v>
      </c>
      <c r="C9" s="13" t="s">
        <v>6</v>
      </c>
      <c r="D9" s="52">
        <v>2</v>
      </c>
      <c r="E9" s="13" t="s">
        <v>102</v>
      </c>
      <c r="F9" s="13">
        <v>2</v>
      </c>
      <c r="G9" s="8">
        <f t="shared" si="0"/>
        <v>1</v>
      </c>
      <c r="H9" s="8" t="s">
        <v>36</v>
      </c>
    </row>
    <row r="10" spans="1:8" x14ac:dyDescent="0.3">
      <c r="A10" s="14" t="s">
        <v>178</v>
      </c>
      <c r="B10" s="112" t="s">
        <v>166</v>
      </c>
      <c r="C10" s="13" t="s">
        <v>10</v>
      </c>
      <c r="D10" s="13">
        <v>2</v>
      </c>
      <c r="E10" s="13" t="s">
        <v>102</v>
      </c>
      <c r="F10" s="13">
        <v>2</v>
      </c>
      <c r="G10" s="8">
        <f t="shared" si="0"/>
        <v>1</v>
      </c>
      <c r="H10" s="8" t="s">
        <v>36</v>
      </c>
    </row>
    <row r="11" spans="1:8" x14ac:dyDescent="0.3">
      <c r="A11" s="11" t="s">
        <v>34</v>
      </c>
      <c r="B11" s="111" t="s">
        <v>161</v>
      </c>
      <c r="C11" s="13" t="s">
        <v>6</v>
      </c>
      <c r="D11" s="58">
        <v>1</v>
      </c>
      <c r="E11" s="58" t="s">
        <v>102</v>
      </c>
      <c r="F11" s="58">
        <v>1</v>
      </c>
      <c r="G11" s="8">
        <f t="shared" si="0"/>
        <v>1</v>
      </c>
      <c r="H11" s="8" t="s">
        <v>36</v>
      </c>
    </row>
    <row r="12" spans="1:8" x14ac:dyDescent="0.3">
      <c r="A12" s="11" t="s">
        <v>159</v>
      </c>
      <c r="B12" s="111" t="s">
        <v>160</v>
      </c>
      <c r="C12" s="13" t="s">
        <v>6</v>
      </c>
      <c r="D12" s="58">
        <v>1</v>
      </c>
      <c r="E12" s="58" t="s">
        <v>102</v>
      </c>
      <c r="F12" s="58">
        <v>1</v>
      </c>
      <c r="G12" s="8">
        <f t="shared" si="0"/>
        <v>1</v>
      </c>
      <c r="H12" s="8" t="s">
        <v>36</v>
      </c>
    </row>
    <row r="13" spans="1:8" x14ac:dyDescent="0.3">
      <c r="C13" s="115"/>
    </row>
    <row r="14" spans="1:8" x14ac:dyDescent="0.3">
      <c r="C14" s="115"/>
    </row>
    <row r="15" spans="1:8" x14ac:dyDescent="0.3">
      <c r="C15" s="115"/>
    </row>
    <row r="16" spans="1:8" x14ac:dyDescent="0.3">
      <c r="C16" s="115"/>
    </row>
    <row r="17" spans="3:3" x14ac:dyDescent="0.3">
      <c r="C17" s="115"/>
    </row>
    <row r="18" spans="3:3" x14ac:dyDescent="0.3">
      <c r="C18" s="115"/>
    </row>
    <row r="19" spans="3:3" x14ac:dyDescent="0.3">
      <c r="C19" s="115"/>
    </row>
    <row r="20" spans="3:3" x14ac:dyDescent="0.3">
      <c r="C20" s="115"/>
    </row>
    <row r="21" spans="3:3" x14ac:dyDescent="0.3">
      <c r="C21" s="115"/>
    </row>
    <row r="22" spans="3:3" x14ac:dyDescent="0.3">
      <c r="C22" s="115"/>
    </row>
    <row r="23" spans="3:3" x14ac:dyDescent="0.3">
      <c r="C23" s="115"/>
    </row>
    <row r="24" spans="3:3" x14ac:dyDescent="0.3">
      <c r="C24" s="115"/>
    </row>
    <row r="25" spans="3:3" x14ac:dyDescent="0.3">
      <c r="C25" s="115"/>
    </row>
    <row r="26" spans="3:3" x14ac:dyDescent="0.3">
      <c r="C26" s="115"/>
    </row>
    <row r="27" spans="3:3" x14ac:dyDescent="0.3">
      <c r="C27" s="115"/>
    </row>
    <row r="28" spans="3:3" x14ac:dyDescent="0.3">
      <c r="C28" s="115"/>
    </row>
    <row r="29" spans="3:3" x14ac:dyDescent="0.3">
      <c r="C29" s="115"/>
    </row>
    <row r="30" spans="3:3" x14ac:dyDescent="0.3">
      <c r="C30" s="115"/>
    </row>
    <row r="31" spans="3:3" x14ac:dyDescent="0.3">
      <c r="C31" s="115"/>
    </row>
    <row r="32" spans="3:3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A2:B12" xr:uid="{A0DF7586-90E8-4EE3-B5E7-A50F7C7090A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01F81C-E307-4C95-B5DB-30CA6927DC1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1" sqref="B21"/>
      <selection pane="bottomLeft" activeCell="B21" sqref="B21"/>
    </sheetView>
  </sheetViews>
  <sheetFormatPr defaultColWidth="9.109375" defaultRowHeight="15.6" x14ac:dyDescent="0.3"/>
  <cols>
    <col min="1" max="1" width="32.6640625" style="118" customWidth="1"/>
    <col min="2" max="2" width="100.6640625" style="51" customWidth="1"/>
    <col min="3" max="3" width="29.33203125" style="12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8" customWidth="1"/>
    <col min="8" max="8" width="20.88671875" style="8" customWidth="1"/>
    <col min="9" max="16384" width="9.109375" style="51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x14ac:dyDescent="0.3">
      <c r="A2" s="119" t="s">
        <v>19</v>
      </c>
      <c r="B2" s="111" t="s">
        <v>167</v>
      </c>
      <c r="C2" s="13" t="s">
        <v>8</v>
      </c>
      <c r="D2" s="120">
        <v>1</v>
      </c>
      <c r="E2" s="120" t="s">
        <v>102</v>
      </c>
      <c r="F2" s="52">
        <f>D2</f>
        <v>1</v>
      </c>
      <c r="G2" s="8">
        <f t="shared" ref="G2:G7" si="0">COUNTIF($A$2:$A$999,A2)</f>
        <v>1</v>
      </c>
      <c r="H2" s="8" t="s">
        <v>36</v>
      </c>
    </row>
    <row r="3" spans="1:8" ht="31.2" x14ac:dyDescent="0.3">
      <c r="A3" s="14" t="s">
        <v>169</v>
      </c>
      <c r="B3" s="111" t="s">
        <v>170</v>
      </c>
      <c r="C3" s="13" t="s">
        <v>8</v>
      </c>
      <c r="D3" s="52">
        <v>1</v>
      </c>
      <c r="E3" s="120" t="s">
        <v>102</v>
      </c>
      <c r="F3" s="52">
        <f>D3</f>
        <v>1</v>
      </c>
      <c r="G3" s="8">
        <f t="shared" si="0"/>
        <v>1</v>
      </c>
      <c r="H3" s="8" t="s">
        <v>36</v>
      </c>
    </row>
    <row r="4" spans="1:8" ht="31.2" x14ac:dyDescent="0.3">
      <c r="A4" s="14" t="s">
        <v>176</v>
      </c>
      <c r="B4" s="111" t="s">
        <v>172</v>
      </c>
      <c r="C4" s="13" t="s">
        <v>8</v>
      </c>
      <c r="D4" s="52">
        <v>30</v>
      </c>
      <c r="E4" s="120" t="s">
        <v>102</v>
      </c>
      <c r="F4" s="52">
        <v>30</v>
      </c>
      <c r="G4" s="8">
        <f t="shared" si="0"/>
        <v>1</v>
      </c>
      <c r="H4" s="8" t="s">
        <v>36</v>
      </c>
    </row>
    <row r="5" spans="1:8" x14ac:dyDescent="0.3">
      <c r="A5" s="14" t="s">
        <v>20</v>
      </c>
      <c r="B5" s="111" t="s">
        <v>168</v>
      </c>
      <c r="C5" s="13" t="s">
        <v>8</v>
      </c>
      <c r="D5" s="52">
        <v>1</v>
      </c>
      <c r="E5" s="120" t="s">
        <v>102</v>
      </c>
      <c r="F5" s="52">
        <f>D5</f>
        <v>1</v>
      </c>
      <c r="G5" s="8">
        <f t="shared" si="0"/>
        <v>1</v>
      </c>
      <c r="H5" s="8" t="s">
        <v>36</v>
      </c>
    </row>
    <row r="6" spans="1:8" x14ac:dyDescent="0.3">
      <c r="A6" s="14" t="s">
        <v>173</v>
      </c>
      <c r="B6" s="112" t="s">
        <v>174</v>
      </c>
      <c r="C6" s="13" t="s">
        <v>8</v>
      </c>
      <c r="D6" s="55">
        <v>1</v>
      </c>
      <c r="E6" s="55" t="s">
        <v>175</v>
      </c>
      <c r="F6" s="58">
        <v>1</v>
      </c>
      <c r="G6" s="8">
        <f t="shared" si="0"/>
        <v>1</v>
      </c>
      <c r="H6" s="8" t="s">
        <v>36</v>
      </c>
    </row>
    <row r="7" spans="1:8" x14ac:dyDescent="0.3">
      <c r="A7" s="14" t="s">
        <v>21</v>
      </c>
      <c r="B7" s="111" t="s">
        <v>171</v>
      </c>
      <c r="C7" s="13" t="s">
        <v>8</v>
      </c>
      <c r="D7" s="52">
        <v>1</v>
      </c>
      <c r="E7" s="52" t="s">
        <v>102</v>
      </c>
      <c r="F7" s="52">
        <f>D7</f>
        <v>1</v>
      </c>
      <c r="G7" s="8">
        <f t="shared" si="0"/>
        <v>1</v>
      </c>
      <c r="H7" s="8" t="s">
        <v>36</v>
      </c>
    </row>
    <row r="8" spans="1:8" x14ac:dyDescent="0.3">
      <c r="A8" s="113"/>
      <c r="B8" s="114"/>
      <c r="C8" s="115"/>
      <c r="D8" s="115"/>
      <c r="E8" s="116"/>
      <c r="F8" s="115"/>
    </row>
    <row r="9" spans="1:8" x14ac:dyDescent="0.3">
      <c r="A9" s="113"/>
      <c r="B9" s="114"/>
      <c r="C9" s="115"/>
      <c r="D9" s="115"/>
      <c r="E9" s="116"/>
      <c r="F9" s="116"/>
    </row>
    <row r="10" spans="1:8" x14ac:dyDescent="0.3">
      <c r="A10" s="113"/>
      <c r="B10" s="114"/>
      <c r="C10" s="115"/>
      <c r="D10" s="115"/>
      <c r="E10" s="116"/>
      <c r="F10" s="116"/>
    </row>
    <row r="11" spans="1:8" x14ac:dyDescent="0.3">
      <c r="A11" s="113"/>
      <c r="B11" s="114"/>
      <c r="C11" s="115"/>
      <c r="D11" s="115"/>
      <c r="E11" s="116"/>
      <c r="F11" s="116"/>
    </row>
    <row r="12" spans="1:8" x14ac:dyDescent="0.3">
      <c r="A12" s="113"/>
      <c r="B12" s="114"/>
      <c r="C12" s="115"/>
      <c r="D12" s="115"/>
      <c r="E12" s="116"/>
      <c r="F12" s="116"/>
    </row>
    <row r="13" spans="1:8" x14ac:dyDescent="0.3">
      <c r="A13" s="113"/>
      <c r="B13" s="114"/>
      <c r="C13" s="115"/>
      <c r="D13" s="116"/>
      <c r="E13" s="116"/>
      <c r="F13" s="116"/>
    </row>
    <row r="14" spans="1:8" x14ac:dyDescent="0.3">
      <c r="A14" s="113"/>
      <c r="B14" s="114"/>
      <c r="C14" s="115"/>
      <c r="D14" s="116"/>
      <c r="E14" s="116"/>
      <c r="F14" s="116"/>
    </row>
    <row r="15" spans="1:8" x14ac:dyDescent="0.3">
      <c r="A15" s="113"/>
      <c r="B15" s="114"/>
      <c r="C15" s="115"/>
      <c r="D15" s="116"/>
      <c r="E15" s="116"/>
      <c r="F15" s="116"/>
    </row>
    <row r="16" spans="1:8" x14ac:dyDescent="0.3">
      <c r="A16" s="113"/>
      <c r="B16" s="114"/>
      <c r="C16" s="115"/>
      <c r="D16" s="116"/>
      <c r="E16" s="116"/>
      <c r="F16" s="116"/>
    </row>
    <row r="17" spans="1:6" x14ac:dyDescent="0.3">
      <c r="A17" s="113"/>
      <c r="B17" s="114"/>
      <c r="C17" s="115"/>
      <c r="D17" s="116"/>
      <c r="E17" s="116"/>
      <c r="F17" s="116"/>
    </row>
    <row r="18" spans="1:6" x14ac:dyDescent="0.3">
      <c r="A18" s="113"/>
      <c r="B18" s="114"/>
      <c r="C18" s="115"/>
      <c r="D18" s="116"/>
      <c r="E18" s="116"/>
      <c r="F18" s="116"/>
    </row>
    <row r="19" spans="1:6" x14ac:dyDescent="0.3">
      <c r="A19" s="113"/>
      <c r="B19" s="114"/>
      <c r="C19" s="115"/>
      <c r="D19" s="116"/>
      <c r="E19" s="116"/>
      <c r="F19" s="116"/>
    </row>
    <row r="20" spans="1:6" x14ac:dyDescent="0.3">
      <c r="A20" s="113"/>
      <c r="B20" s="114"/>
      <c r="C20" s="115"/>
      <c r="D20" s="116"/>
      <c r="E20" s="116"/>
      <c r="F20" s="116"/>
    </row>
    <row r="21" spans="1:6" x14ac:dyDescent="0.3">
      <c r="A21" s="113"/>
      <c r="B21" s="114"/>
      <c r="C21" s="115"/>
      <c r="D21" s="116"/>
      <c r="E21" s="116"/>
      <c r="F21" s="116"/>
    </row>
    <row r="22" spans="1:6" x14ac:dyDescent="0.3">
      <c r="A22" s="113"/>
      <c r="B22" s="114"/>
      <c r="C22" s="115"/>
      <c r="D22" s="116"/>
      <c r="E22" s="116"/>
      <c r="F22" s="116"/>
    </row>
    <row r="23" spans="1:6" x14ac:dyDescent="0.3">
      <c r="A23" s="113"/>
      <c r="B23" s="114"/>
      <c r="C23" s="115"/>
      <c r="D23" s="116"/>
      <c r="E23" s="116"/>
      <c r="F23" s="116"/>
    </row>
    <row r="24" spans="1:6" x14ac:dyDescent="0.3">
      <c r="A24" s="113"/>
      <c r="B24" s="114"/>
      <c r="C24" s="115"/>
      <c r="D24" s="116"/>
      <c r="E24" s="116"/>
      <c r="F24" s="116"/>
    </row>
    <row r="25" spans="1:6" x14ac:dyDescent="0.3">
      <c r="A25" s="113"/>
      <c r="B25" s="114"/>
      <c r="C25" s="115"/>
      <c r="D25" s="116"/>
      <c r="E25" s="116"/>
      <c r="F25" s="116"/>
    </row>
    <row r="26" spans="1:6" x14ac:dyDescent="0.3">
      <c r="A26" s="113"/>
      <c r="B26" s="114"/>
      <c r="C26" s="115"/>
      <c r="D26" s="116"/>
      <c r="E26" s="116"/>
      <c r="F26" s="116"/>
    </row>
    <row r="27" spans="1:6" x14ac:dyDescent="0.3">
      <c r="A27" s="113"/>
      <c r="B27" s="114"/>
      <c r="C27" s="115"/>
      <c r="D27" s="116"/>
      <c r="E27" s="116"/>
      <c r="F27" s="116"/>
    </row>
    <row r="28" spans="1:6" x14ac:dyDescent="0.3">
      <c r="A28" s="113"/>
      <c r="B28" s="114"/>
      <c r="C28" s="115"/>
      <c r="D28" s="116"/>
      <c r="E28" s="116"/>
      <c r="F28" s="116"/>
    </row>
    <row r="29" spans="1:6" x14ac:dyDescent="0.3">
      <c r="A29" s="113"/>
      <c r="B29" s="114"/>
      <c r="C29" s="115"/>
      <c r="D29" s="116"/>
      <c r="E29" s="116"/>
      <c r="F29" s="116"/>
    </row>
    <row r="30" spans="1:6" x14ac:dyDescent="0.3">
      <c r="A30" s="113"/>
      <c r="B30" s="114"/>
      <c r="C30" s="115"/>
      <c r="D30" s="116"/>
      <c r="E30" s="116"/>
      <c r="F30" s="116"/>
    </row>
    <row r="31" spans="1:6" x14ac:dyDescent="0.3">
      <c r="A31" s="113"/>
      <c r="B31" s="114"/>
      <c r="C31" s="115"/>
      <c r="D31" s="116"/>
      <c r="E31" s="116"/>
      <c r="F31" s="116"/>
    </row>
    <row r="32" spans="1:6" x14ac:dyDescent="0.3">
      <c r="A32" s="113"/>
      <c r="B32" s="114"/>
      <c r="C32" s="115"/>
      <c r="D32" s="116"/>
      <c r="E32" s="116"/>
      <c r="F32" s="116"/>
    </row>
    <row r="33" spans="1:6" x14ac:dyDescent="0.3">
      <c r="A33" s="113"/>
      <c r="B33" s="114"/>
      <c r="C33" s="115"/>
      <c r="D33" s="116"/>
      <c r="E33" s="116"/>
      <c r="F33" s="116"/>
    </row>
    <row r="34" spans="1:6" x14ac:dyDescent="0.3">
      <c r="A34" s="113"/>
      <c r="B34" s="114"/>
      <c r="C34" s="115"/>
      <c r="D34" s="116"/>
      <c r="E34" s="116"/>
      <c r="F34" s="116"/>
    </row>
    <row r="35" spans="1:6" x14ac:dyDescent="0.3">
      <c r="A35" s="113"/>
      <c r="B35" s="114"/>
      <c r="C35" s="115"/>
      <c r="D35" s="116"/>
      <c r="E35" s="116"/>
      <c r="F35" s="116"/>
    </row>
    <row r="36" spans="1:6" x14ac:dyDescent="0.3">
      <c r="A36" s="113"/>
      <c r="B36" s="114"/>
      <c r="C36" s="115"/>
      <c r="D36" s="116"/>
      <c r="E36" s="116"/>
      <c r="F36" s="116"/>
    </row>
    <row r="37" spans="1:6" x14ac:dyDescent="0.3">
      <c r="A37" s="113"/>
      <c r="B37" s="114"/>
      <c r="C37" s="115"/>
      <c r="D37" s="116"/>
      <c r="E37" s="116"/>
      <c r="F37" s="116"/>
    </row>
    <row r="38" spans="1:6" x14ac:dyDescent="0.3">
      <c r="A38" s="113"/>
      <c r="B38" s="114"/>
      <c r="C38" s="115"/>
      <c r="D38" s="116"/>
      <c r="E38" s="116"/>
      <c r="F38" s="116"/>
    </row>
    <row r="39" spans="1:6" x14ac:dyDescent="0.3">
      <c r="A39" s="113"/>
      <c r="B39" s="117"/>
      <c r="C39" s="115"/>
      <c r="D39" s="116"/>
      <c r="E39" s="116"/>
      <c r="F39" s="116"/>
    </row>
    <row r="40" spans="1:6" x14ac:dyDescent="0.3">
      <c r="A40" s="113"/>
      <c r="B40" s="117"/>
      <c r="C40" s="115"/>
      <c r="D40" s="116"/>
      <c r="E40" s="116"/>
      <c r="F40" s="116"/>
    </row>
    <row r="41" spans="1:6" x14ac:dyDescent="0.3">
      <c r="A41" s="113"/>
      <c r="B41" s="117"/>
      <c r="C41" s="115"/>
      <c r="D41" s="116"/>
      <c r="E41" s="116"/>
      <c r="F41" s="116"/>
    </row>
    <row r="42" spans="1:6" x14ac:dyDescent="0.3">
      <c r="C42" s="115"/>
    </row>
    <row r="43" spans="1:6" x14ac:dyDescent="0.3">
      <c r="C43" s="115"/>
    </row>
    <row r="44" spans="1:6" x14ac:dyDescent="0.3">
      <c r="C44" s="115"/>
    </row>
    <row r="45" spans="1:6" x14ac:dyDescent="0.3">
      <c r="C45" s="115"/>
    </row>
    <row r="46" spans="1:6" x14ac:dyDescent="0.3">
      <c r="C46" s="115"/>
    </row>
    <row r="47" spans="1:6" x14ac:dyDescent="0.3">
      <c r="C47" s="115"/>
    </row>
    <row r="48" spans="1:6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5F3979AC-9ADF-455F-B7BE-781EAF14282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24865-32DD-48DA-92BD-C887A000F96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21" sqref="B21"/>
    </sheetView>
  </sheetViews>
  <sheetFormatPr defaultColWidth="9.109375" defaultRowHeight="15.6" x14ac:dyDescent="0.3"/>
  <cols>
    <col min="1" max="1" width="22" style="51" customWidth="1"/>
    <col min="2" max="2" width="9" style="51"/>
    <col min="3" max="3" width="19.88671875" style="51" customWidth="1"/>
    <col min="4" max="4" width="54.88671875" style="51" customWidth="1"/>
    <col min="5" max="5" width="49.33203125" style="51" customWidth="1"/>
    <col min="6" max="6" width="68.5546875" style="51" customWidth="1"/>
    <col min="7" max="7" width="31.44140625" style="51" customWidth="1"/>
    <col min="8" max="16384" width="9.109375" style="51"/>
  </cols>
  <sheetData>
    <row r="1" spans="1:7" x14ac:dyDescent="0.3">
      <c r="A1" s="73" t="s">
        <v>73</v>
      </c>
      <c r="B1" s="73" t="s">
        <v>65</v>
      </c>
      <c r="C1" s="73" t="s">
        <v>66</v>
      </c>
      <c r="D1" s="73" t="s">
        <v>67</v>
      </c>
      <c r="E1" s="73" t="s">
        <v>46</v>
      </c>
      <c r="F1" s="73" t="s">
        <v>68</v>
      </c>
      <c r="G1" s="73" t="s">
        <v>69</v>
      </c>
    </row>
    <row r="2" spans="1:7" ht="43.2" x14ac:dyDescent="0.3">
      <c r="A2" s="74" t="s">
        <v>78</v>
      </c>
      <c r="B2" s="75">
        <v>2024</v>
      </c>
      <c r="C2" s="75" t="s">
        <v>79</v>
      </c>
      <c r="D2" s="76" t="s">
        <v>80</v>
      </c>
      <c r="E2" s="77" t="s">
        <v>81</v>
      </c>
      <c r="F2" s="78" t="s">
        <v>82</v>
      </c>
      <c r="G2" s="79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5"/>
  <sheetViews>
    <sheetView topLeftCell="A78" workbookViewId="0">
      <selection activeCell="B21" sqref="B21"/>
    </sheetView>
  </sheetViews>
  <sheetFormatPr defaultRowHeight="14.4" x14ac:dyDescent="0.3"/>
  <cols>
    <col min="1" max="1" width="5.109375" customWidth="1"/>
    <col min="2" max="2" width="50.44140625" customWidth="1"/>
    <col min="3" max="3" width="38.33203125" customWidth="1"/>
    <col min="4" max="4" width="22" customWidth="1"/>
    <col min="5" max="5" width="15.44140625" customWidth="1"/>
    <col min="6" max="6" width="14.88671875" customWidth="1"/>
    <col min="7" max="7" width="11.6640625" customWidth="1"/>
    <col min="8" max="8" width="18.44140625" customWidth="1"/>
  </cols>
  <sheetData>
    <row r="1" spans="1:8" ht="21.6" thickBot="1" x14ac:dyDescent="0.35">
      <c r="A1" s="161" t="s">
        <v>83</v>
      </c>
      <c r="B1" s="161"/>
      <c r="C1" s="161"/>
      <c r="D1" s="161"/>
      <c r="E1" s="161"/>
      <c r="F1" s="161"/>
      <c r="G1" s="161"/>
      <c r="H1" s="161"/>
    </row>
    <row r="2" spans="1:8" x14ac:dyDescent="0.3">
      <c r="A2" s="162" t="s">
        <v>84</v>
      </c>
      <c r="B2" s="163"/>
      <c r="C2" s="163"/>
      <c r="D2" s="163"/>
      <c r="E2" s="163"/>
      <c r="F2" s="163"/>
      <c r="G2" s="163"/>
      <c r="H2" s="164"/>
    </row>
    <row r="3" spans="1:8" x14ac:dyDescent="0.3">
      <c r="A3" s="165" t="s">
        <v>85</v>
      </c>
      <c r="B3" s="166"/>
      <c r="C3" s="166"/>
      <c r="D3" s="166"/>
      <c r="E3" s="166"/>
      <c r="F3" s="166"/>
      <c r="G3" s="166"/>
      <c r="H3" s="167"/>
    </row>
    <row r="4" spans="1:8" x14ac:dyDescent="0.3">
      <c r="A4" s="168" t="s">
        <v>86</v>
      </c>
      <c r="B4" s="166"/>
      <c r="C4" s="166"/>
      <c r="D4" s="166"/>
      <c r="E4" s="166"/>
      <c r="F4" s="166"/>
      <c r="G4" s="166"/>
      <c r="H4" s="167"/>
    </row>
    <row r="5" spans="1:8" x14ac:dyDescent="0.3">
      <c r="A5" s="169" t="s">
        <v>87</v>
      </c>
      <c r="B5" s="166"/>
      <c r="C5" s="166"/>
      <c r="D5" s="166"/>
      <c r="E5" s="166"/>
      <c r="F5" s="166"/>
      <c r="G5" s="166"/>
      <c r="H5" s="167"/>
    </row>
    <row r="6" spans="1:8" ht="21" x14ac:dyDescent="0.3">
      <c r="A6" s="160" t="s">
        <v>88</v>
      </c>
      <c r="B6" s="160"/>
      <c r="C6" s="160"/>
      <c r="D6" s="160"/>
      <c r="E6" s="160"/>
      <c r="F6" s="160"/>
      <c r="G6" s="160"/>
      <c r="H6" s="160"/>
    </row>
    <row r="7" spans="1:8" ht="21" x14ac:dyDescent="0.3">
      <c r="A7" s="173" t="s">
        <v>89</v>
      </c>
      <c r="B7" s="174"/>
      <c r="C7" s="175" t="s">
        <v>82</v>
      </c>
      <c r="D7" s="176"/>
      <c r="E7" s="176"/>
      <c r="F7" s="176"/>
      <c r="G7" s="176"/>
      <c r="H7" s="176"/>
    </row>
    <row r="8" spans="1:8" ht="21.6" thickBot="1" x14ac:dyDescent="0.35">
      <c r="A8" s="177" t="s">
        <v>11</v>
      </c>
      <c r="B8" s="178"/>
      <c r="C8" s="178"/>
      <c r="D8" s="178"/>
      <c r="E8" s="178"/>
      <c r="F8" s="178"/>
      <c r="G8" s="178"/>
      <c r="H8" s="178"/>
    </row>
    <row r="9" spans="1:8" x14ac:dyDescent="0.3">
      <c r="A9" s="179" t="s">
        <v>90</v>
      </c>
      <c r="B9" s="180"/>
      <c r="C9" s="180"/>
      <c r="D9" s="180"/>
      <c r="E9" s="180"/>
      <c r="F9" s="180"/>
      <c r="G9" s="180"/>
      <c r="H9" s="181"/>
    </row>
    <row r="10" spans="1:8" x14ac:dyDescent="0.3">
      <c r="A10" s="182" t="s">
        <v>91</v>
      </c>
      <c r="B10" s="183"/>
      <c r="C10" s="183"/>
      <c r="D10" s="183"/>
      <c r="E10" s="183"/>
      <c r="F10" s="183"/>
      <c r="G10" s="183"/>
      <c r="H10" s="184"/>
    </row>
    <row r="11" spans="1:8" x14ac:dyDescent="0.3">
      <c r="A11" s="185" t="s">
        <v>92</v>
      </c>
      <c r="B11" s="186"/>
      <c r="C11" s="186"/>
      <c r="D11" s="186"/>
      <c r="E11" s="186"/>
      <c r="F11" s="186"/>
      <c r="G11" s="186"/>
      <c r="H11" s="187"/>
    </row>
    <row r="12" spans="1:8" x14ac:dyDescent="0.3">
      <c r="A12" s="182" t="s">
        <v>93</v>
      </c>
      <c r="B12" s="183"/>
      <c r="C12" s="183"/>
      <c r="D12" s="183"/>
      <c r="E12" s="183"/>
      <c r="F12" s="183"/>
      <c r="G12" s="183"/>
      <c r="H12" s="184"/>
    </row>
    <row r="13" spans="1:8" x14ac:dyDescent="0.3">
      <c r="A13" s="185" t="s">
        <v>94</v>
      </c>
      <c r="B13" s="186"/>
      <c r="C13" s="186"/>
      <c r="D13" s="186"/>
      <c r="E13" s="186"/>
      <c r="F13" s="186"/>
      <c r="G13" s="186"/>
      <c r="H13" s="187"/>
    </row>
    <row r="14" spans="1:8" x14ac:dyDescent="0.3">
      <c r="A14" s="182" t="s">
        <v>95</v>
      </c>
      <c r="B14" s="183"/>
      <c r="C14" s="183"/>
      <c r="D14" s="183"/>
      <c r="E14" s="183"/>
      <c r="F14" s="183"/>
      <c r="G14" s="183"/>
      <c r="H14" s="184"/>
    </row>
    <row r="15" spans="1:8" x14ac:dyDescent="0.3">
      <c r="A15" s="182" t="s">
        <v>96</v>
      </c>
      <c r="B15" s="183"/>
      <c r="C15" s="183"/>
      <c r="D15" s="183"/>
      <c r="E15" s="183"/>
      <c r="F15" s="183"/>
      <c r="G15" s="183"/>
      <c r="H15" s="184"/>
    </row>
    <row r="16" spans="1:8" x14ac:dyDescent="0.3">
      <c r="A16" s="182" t="s">
        <v>97</v>
      </c>
      <c r="B16" s="183"/>
      <c r="C16" s="183"/>
      <c r="D16" s="183"/>
      <c r="E16" s="183"/>
      <c r="F16" s="183"/>
      <c r="G16" s="183"/>
      <c r="H16" s="184"/>
    </row>
    <row r="17" spans="1:8" ht="15" thickBot="1" x14ac:dyDescent="0.35">
      <c r="A17" s="170" t="s">
        <v>98</v>
      </c>
      <c r="B17" s="171"/>
      <c r="C17" s="171"/>
      <c r="D17" s="171"/>
      <c r="E17" s="171"/>
      <c r="F17" s="171"/>
      <c r="G17" s="171"/>
      <c r="H17" s="172"/>
    </row>
    <row r="18" spans="1:8" ht="28.2" thickBot="1" x14ac:dyDescent="0.35">
      <c r="A18" s="80" t="s">
        <v>0</v>
      </c>
      <c r="B18" s="81" t="s">
        <v>1</v>
      </c>
      <c r="C18" s="82" t="s">
        <v>9</v>
      </c>
      <c r="D18" s="81" t="s">
        <v>2</v>
      </c>
      <c r="E18" s="81" t="s">
        <v>4</v>
      </c>
      <c r="F18" s="81" t="s">
        <v>3</v>
      </c>
      <c r="G18" s="81" t="s">
        <v>7</v>
      </c>
      <c r="H18" s="81" t="s">
        <v>99</v>
      </c>
    </row>
    <row r="19" spans="1:8" ht="330" x14ac:dyDescent="0.3">
      <c r="A19" s="83">
        <v>1</v>
      </c>
      <c r="B19" s="84" t="s">
        <v>100</v>
      </c>
      <c r="C19" s="85" t="s">
        <v>101</v>
      </c>
      <c r="D19" s="86" t="s">
        <v>10</v>
      </c>
      <c r="E19" s="86">
        <v>1</v>
      </c>
      <c r="F19" s="83" t="s">
        <v>102</v>
      </c>
      <c r="G19" s="83">
        <f>E19</f>
        <v>1</v>
      </c>
      <c r="H19" s="86" t="s">
        <v>103</v>
      </c>
    </row>
    <row r="20" spans="1:8" ht="66" x14ac:dyDescent="0.3">
      <c r="A20" s="83">
        <v>2</v>
      </c>
      <c r="B20" s="84" t="s">
        <v>104</v>
      </c>
      <c r="C20" s="87" t="s">
        <v>105</v>
      </c>
      <c r="D20" s="58" t="s">
        <v>10</v>
      </c>
      <c r="E20" s="58">
        <v>1</v>
      </c>
      <c r="F20" s="53" t="s">
        <v>102</v>
      </c>
      <c r="G20" s="53">
        <f>E20</f>
        <v>1</v>
      </c>
      <c r="H20" s="58" t="s">
        <v>103</v>
      </c>
    </row>
    <row r="21" spans="1:8" ht="132" x14ac:dyDescent="0.3">
      <c r="A21" s="83">
        <v>3</v>
      </c>
      <c r="B21" s="88" t="s">
        <v>106</v>
      </c>
      <c r="C21" s="89" t="s">
        <v>107</v>
      </c>
      <c r="D21" s="90" t="s">
        <v>17</v>
      </c>
      <c r="E21" s="90">
        <v>1</v>
      </c>
      <c r="F21" s="53" t="s">
        <v>102</v>
      </c>
      <c r="G21" s="53">
        <f t="shared" ref="G21:G36" si="0">E21</f>
        <v>1</v>
      </c>
      <c r="H21" s="90" t="s">
        <v>103</v>
      </c>
    </row>
    <row r="22" spans="1:8" ht="92.4" x14ac:dyDescent="0.3">
      <c r="A22" s="83">
        <v>4</v>
      </c>
      <c r="B22" s="88" t="s">
        <v>108</v>
      </c>
      <c r="C22" s="89" t="s">
        <v>109</v>
      </c>
      <c r="D22" s="90" t="s">
        <v>10</v>
      </c>
      <c r="E22" s="90">
        <v>1</v>
      </c>
      <c r="F22" s="53" t="s">
        <v>102</v>
      </c>
      <c r="G22" s="53">
        <f t="shared" si="0"/>
        <v>1</v>
      </c>
      <c r="H22" s="90" t="s">
        <v>103</v>
      </c>
    </row>
    <row r="23" spans="1:8" ht="92.4" x14ac:dyDescent="0.3">
      <c r="A23" s="83">
        <v>5</v>
      </c>
      <c r="B23" s="88" t="s">
        <v>110</v>
      </c>
      <c r="C23" s="89" t="s">
        <v>109</v>
      </c>
      <c r="D23" s="90" t="s">
        <v>10</v>
      </c>
      <c r="E23" s="90">
        <v>1</v>
      </c>
      <c r="F23" s="53" t="s">
        <v>102</v>
      </c>
      <c r="G23" s="53">
        <f t="shared" si="0"/>
        <v>1</v>
      </c>
      <c r="H23" s="90" t="s">
        <v>103</v>
      </c>
    </row>
    <row r="24" spans="1:8" ht="92.4" x14ac:dyDescent="0.3">
      <c r="A24" s="83">
        <v>6</v>
      </c>
      <c r="B24" s="88" t="s">
        <v>111</v>
      </c>
      <c r="C24" s="89" t="s">
        <v>109</v>
      </c>
      <c r="D24" s="90" t="s">
        <v>10</v>
      </c>
      <c r="E24" s="90">
        <v>1</v>
      </c>
      <c r="F24" s="53" t="s">
        <v>102</v>
      </c>
      <c r="G24" s="53">
        <f t="shared" si="0"/>
        <v>1</v>
      </c>
      <c r="H24" s="90" t="s">
        <v>103</v>
      </c>
    </row>
    <row r="25" spans="1:8" ht="145.19999999999999" x14ac:dyDescent="0.3">
      <c r="A25" s="83">
        <v>7</v>
      </c>
      <c r="B25" s="91" t="s">
        <v>112</v>
      </c>
      <c r="C25" s="87" t="s">
        <v>113</v>
      </c>
      <c r="D25" s="53" t="s">
        <v>5</v>
      </c>
      <c r="E25" s="53">
        <v>1</v>
      </c>
      <c r="F25" s="53" t="s">
        <v>102</v>
      </c>
      <c r="G25" s="53">
        <v>1</v>
      </c>
      <c r="H25" s="90" t="s">
        <v>103</v>
      </c>
    </row>
    <row r="26" spans="1:8" ht="27.6" x14ac:dyDescent="0.3">
      <c r="A26" s="83">
        <v>8</v>
      </c>
      <c r="B26" s="91" t="s">
        <v>114</v>
      </c>
      <c r="C26" s="87" t="s">
        <v>115</v>
      </c>
      <c r="D26" s="53" t="s">
        <v>5</v>
      </c>
      <c r="E26" s="53">
        <v>1</v>
      </c>
      <c r="F26" s="53" t="s">
        <v>102</v>
      </c>
      <c r="G26" s="53">
        <v>1</v>
      </c>
      <c r="H26" s="90" t="s">
        <v>103</v>
      </c>
    </row>
    <row r="27" spans="1:8" ht="118.8" x14ac:dyDescent="0.3">
      <c r="A27" s="83">
        <v>9</v>
      </c>
      <c r="B27" s="88" t="s">
        <v>116</v>
      </c>
      <c r="C27" s="92" t="s">
        <v>117</v>
      </c>
      <c r="D27" s="93" t="s">
        <v>5</v>
      </c>
      <c r="E27" s="90">
        <v>3</v>
      </c>
      <c r="F27" s="53" t="s">
        <v>102</v>
      </c>
      <c r="G27" s="53">
        <f t="shared" si="0"/>
        <v>3</v>
      </c>
      <c r="H27" s="90" t="s">
        <v>118</v>
      </c>
    </row>
    <row r="28" spans="1:8" ht="224.4" x14ac:dyDescent="0.3">
      <c r="A28" s="83">
        <v>10</v>
      </c>
      <c r="B28" s="88" t="s">
        <v>119</v>
      </c>
      <c r="C28" s="92" t="s">
        <v>120</v>
      </c>
      <c r="D28" s="93" t="s">
        <v>5</v>
      </c>
      <c r="E28" s="90">
        <v>1</v>
      </c>
      <c r="F28" s="53" t="s">
        <v>102</v>
      </c>
      <c r="G28" s="53">
        <f t="shared" si="0"/>
        <v>1</v>
      </c>
      <c r="H28" s="90" t="s">
        <v>118</v>
      </c>
    </row>
    <row r="29" spans="1:8" ht="132" x14ac:dyDescent="0.3">
      <c r="A29" s="83">
        <v>11</v>
      </c>
      <c r="B29" s="88" t="s">
        <v>121</v>
      </c>
      <c r="C29" s="92" t="s">
        <v>122</v>
      </c>
      <c r="D29" s="93" t="s">
        <v>5</v>
      </c>
      <c r="E29" s="90">
        <v>1</v>
      </c>
      <c r="F29" s="53" t="s">
        <v>102</v>
      </c>
      <c r="G29" s="53">
        <f t="shared" si="0"/>
        <v>1</v>
      </c>
      <c r="H29" s="90" t="s">
        <v>118</v>
      </c>
    </row>
    <row r="30" spans="1:8" ht="66" x14ac:dyDescent="0.3">
      <c r="A30" s="83">
        <v>12</v>
      </c>
      <c r="B30" s="84" t="s">
        <v>123</v>
      </c>
      <c r="C30" s="94" t="s">
        <v>124</v>
      </c>
      <c r="D30" s="95" t="s">
        <v>5</v>
      </c>
      <c r="E30" s="86">
        <v>1</v>
      </c>
      <c r="F30" s="83" t="s">
        <v>102</v>
      </c>
      <c r="G30" s="96">
        <f t="shared" si="0"/>
        <v>1</v>
      </c>
      <c r="H30" s="90" t="s">
        <v>118</v>
      </c>
    </row>
    <row r="31" spans="1:8" ht="52.8" x14ac:dyDescent="0.3">
      <c r="A31" s="83">
        <v>13</v>
      </c>
      <c r="B31" s="88" t="s">
        <v>125</v>
      </c>
      <c r="C31" s="97" t="s">
        <v>126</v>
      </c>
      <c r="D31" s="93" t="s">
        <v>5</v>
      </c>
      <c r="E31" s="90">
        <v>1</v>
      </c>
      <c r="F31" s="53" t="s">
        <v>102</v>
      </c>
      <c r="G31" s="98">
        <f t="shared" si="0"/>
        <v>1</v>
      </c>
      <c r="H31" s="90" t="s">
        <v>118</v>
      </c>
    </row>
    <row r="32" spans="1:8" ht="79.2" x14ac:dyDescent="0.3">
      <c r="A32" s="83">
        <v>14</v>
      </c>
      <c r="B32" s="88" t="s">
        <v>127</v>
      </c>
      <c r="C32" s="97" t="s">
        <v>128</v>
      </c>
      <c r="D32" s="93" t="s">
        <v>5</v>
      </c>
      <c r="E32" s="90">
        <v>1</v>
      </c>
      <c r="F32" s="53" t="s">
        <v>102</v>
      </c>
      <c r="G32" s="98">
        <f t="shared" si="0"/>
        <v>1</v>
      </c>
      <c r="H32" s="90" t="s">
        <v>118</v>
      </c>
    </row>
    <row r="33" spans="1:8" ht="27.6" x14ac:dyDescent="0.3">
      <c r="A33" s="83">
        <v>15</v>
      </c>
      <c r="B33" s="91" t="s">
        <v>129</v>
      </c>
      <c r="C33" s="97" t="s">
        <v>130</v>
      </c>
      <c r="D33" s="93" t="s">
        <v>5</v>
      </c>
      <c r="E33" s="90">
        <v>4</v>
      </c>
      <c r="F33" s="53" t="s">
        <v>102</v>
      </c>
      <c r="G33" s="98">
        <f t="shared" si="0"/>
        <v>4</v>
      </c>
      <c r="H33" s="90" t="s">
        <v>118</v>
      </c>
    </row>
    <row r="34" spans="1:8" ht="105.6" x14ac:dyDescent="0.3">
      <c r="A34" s="83">
        <v>16</v>
      </c>
      <c r="B34" s="91" t="s">
        <v>131</v>
      </c>
      <c r="C34" s="97" t="s">
        <v>132</v>
      </c>
      <c r="D34" s="93" t="s">
        <v>5</v>
      </c>
      <c r="E34" s="90">
        <v>1</v>
      </c>
      <c r="F34" s="53" t="s">
        <v>102</v>
      </c>
      <c r="G34" s="98">
        <f t="shared" si="0"/>
        <v>1</v>
      </c>
      <c r="H34" s="90" t="s">
        <v>118</v>
      </c>
    </row>
    <row r="35" spans="1:8" ht="39.6" x14ac:dyDescent="0.3">
      <c r="A35" s="83">
        <v>17</v>
      </c>
      <c r="B35" s="91" t="s">
        <v>133</v>
      </c>
      <c r="C35" s="97" t="s">
        <v>134</v>
      </c>
      <c r="D35" s="93" t="s">
        <v>5</v>
      </c>
      <c r="E35" s="90">
        <v>2</v>
      </c>
      <c r="F35" s="53" t="s">
        <v>102</v>
      </c>
      <c r="G35" s="98">
        <f t="shared" si="0"/>
        <v>2</v>
      </c>
      <c r="H35" s="90" t="s">
        <v>118</v>
      </c>
    </row>
    <row r="36" spans="1:8" ht="39.6" x14ac:dyDescent="0.3">
      <c r="A36" s="83">
        <v>18</v>
      </c>
      <c r="B36" s="91" t="s">
        <v>135</v>
      </c>
      <c r="C36" s="97" t="s">
        <v>136</v>
      </c>
      <c r="D36" s="93" t="s">
        <v>5</v>
      </c>
      <c r="E36" s="90">
        <v>3</v>
      </c>
      <c r="F36" s="53" t="s">
        <v>102</v>
      </c>
      <c r="G36" s="98">
        <f t="shared" si="0"/>
        <v>3</v>
      </c>
      <c r="H36" s="90" t="s">
        <v>118</v>
      </c>
    </row>
    <row r="37" spans="1:8" ht="21.6" thickBot="1" x14ac:dyDescent="0.35">
      <c r="A37" s="177" t="s">
        <v>137</v>
      </c>
      <c r="B37" s="178"/>
      <c r="C37" s="178"/>
      <c r="D37" s="178"/>
      <c r="E37" s="178"/>
      <c r="F37" s="178"/>
      <c r="G37" s="178"/>
      <c r="H37" s="188"/>
    </row>
    <row r="38" spans="1:8" x14ac:dyDescent="0.3">
      <c r="A38" s="179" t="s">
        <v>90</v>
      </c>
      <c r="B38" s="180"/>
      <c r="C38" s="180"/>
      <c r="D38" s="180"/>
      <c r="E38" s="180"/>
      <c r="F38" s="180"/>
      <c r="G38" s="180"/>
      <c r="H38" s="181"/>
    </row>
    <row r="39" spans="1:8" x14ac:dyDescent="0.3">
      <c r="A39" s="182" t="s">
        <v>138</v>
      </c>
      <c r="B39" s="183"/>
      <c r="C39" s="183"/>
      <c r="D39" s="183"/>
      <c r="E39" s="183"/>
      <c r="F39" s="183"/>
      <c r="G39" s="183"/>
      <c r="H39" s="184"/>
    </row>
    <row r="40" spans="1:8" x14ac:dyDescent="0.3">
      <c r="A40" s="185" t="s">
        <v>92</v>
      </c>
      <c r="B40" s="186"/>
      <c r="C40" s="186"/>
      <c r="D40" s="186"/>
      <c r="E40" s="186"/>
      <c r="F40" s="186"/>
      <c r="G40" s="186"/>
      <c r="H40" s="187"/>
    </row>
    <row r="41" spans="1:8" x14ac:dyDescent="0.3">
      <c r="A41" s="182" t="s">
        <v>93</v>
      </c>
      <c r="B41" s="183"/>
      <c r="C41" s="183"/>
      <c r="D41" s="183"/>
      <c r="E41" s="183"/>
      <c r="F41" s="183"/>
      <c r="G41" s="183"/>
      <c r="H41" s="184"/>
    </row>
    <row r="42" spans="1:8" x14ac:dyDescent="0.3">
      <c r="A42" s="182" t="s">
        <v>94</v>
      </c>
      <c r="B42" s="183"/>
      <c r="C42" s="183"/>
      <c r="D42" s="183"/>
      <c r="E42" s="183"/>
      <c r="F42" s="183"/>
      <c r="G42" s="183"/>
      <c r="H42" s="184"/>
    </row>
    <row r="43" spans="1:8" x14ac:dyDescent="0.3">
      <c r="A43" s="182" t="s">
        <v>95</v>
      </c>
      <c r="B43" s="183"/>
      <c r="C43" s="183"/>
      <c r="D43" s="183"/>
      <c r="E43" s="183"/>
      <c r="F43" s="183"/>
      <c r="G43" s="183"/>
      <c r="H43" s="184"/>
    </row>
    <row r="44" spans="1:8" x14ac:dyDescent="0.3">
      <c r="A44" s="182" t="s">
        <v>96</v>
      </c>
      <c r="B44" s="183"/>
      <c r="C44" s="183"/>
      <c r="D44" s="183"/>
      <c r="E44" s="183"/>
      <c r="F44" s="183"/>
      <c r="G44" s="183"/>
      <c r="H44" s="184"/>
    </row>
    <row r="45" spans="1:8" x14ac:dyDescent="0.3">
      <c r="A45" s="182" t="s">
        <v>97</v>
      </c>
      <c r="B45" s="183"/>
      <c r="C45" s="183"/>
      <c r="D45" s="183"/>
      <c r="E45" s="183"/>
      <c r="F45" s="183"/>
      <c r="G45" s="183"/>
      <c r="H45" s="184"/>
    </row>
    <row r="46" spans="1:8" ht="15" thickBot="1" x14ac:dyDescent="0.35">
      <c r="A46" s="170" t="s">
        <v>98</v>
      </c>
      <c r="B46" s="171"/>
      <c r="C46" s="171"/>
      <c r="D46" s="171"/>
      <c r="E46" s="171"/>
      <c r="F46" s="171"/>
      <c r="G46" s="171"/>
      <c r="H46" s="172"/>
    </row>
    <row r="47" spans="1:8" ht="28.2" thickBot="1" x14ac:dyDescent="0.35">
      <c r="A47" s="80" t="s">
        <v>0</v>
      </c>
      <c r="B47" s="81" t="s">
        <v>1</v>
      </c>
      <c r="C47" s="82" t="s">
        <v>9</v>
      </c>
      <c r="D47" s="81" t="s">
        <v>2</v>
      </c>
      <c r="E47" s="81" t="s">
        <v>4</v>
      </c>
      <c r="F47" s="81" t="s">
        <v>3</v>
      </c>
      <c r="G47" s="81" t="s">
        <v>7</v>
      </c>
      <c r="H47" s="81" t="s">
        <v>99</v>
      </c>
    </row>
    <row r="48" spans="1:8" ht="39.6" x14ac:dyDescent="0.3">
      <c r="A48" s="95">
        <v>1</v>
      </c>
      <c r="B48" s="99" t="s">
        <v>61</v>
      </c>
      <c r="C48" s="100" t="s">
        <v>139</v>
      </c>
      <c r="D48" s="95" t="s">
        <v>6</v>
      </c>
      <c r="E48" s="95">
        <v>1</v>
      </c>
      <c r="F48" s="101" t="s">
        <v>140</v>
      </c>
      <c r="G48" s="83">
        <v>26</v>
      </c>
      <c r="H48" s="95" t="s">
        <v>103</v>
      </c>
    </row>
    <row r="49" spans="1:8" ht="27.6" x14ac:dyDescent="0.3">
      <c r="A49" s="95">
        <v>2</v>
      </c>
      <c r="B49" s="102" t="s">
        <v>60</v>
      </c>
      <c r="C49" s="92" t="s">
        <v>141</v>
      </c>
      <c r="D49" s="93" t="s">
        <v>6</v>
      </c>
      <c r="E49" s="93">
        <v>1</v>
      </c>
      <c r="F49" s="101" t="s">
        <v>140</v>
      </c>
      <c r="G49" s="53">
        <v>26</v>
      </c>
      <c r="H49" s="93" t="s">
        <v>103</v>
      </c>
    </row>
    <row r="50" spans="1:8" ht="27.6" x14ac:dyDescent="0.3">
      <c r="A50" s="95">
        <v>3</v>
      </c>
      <c r="B50" s="102" t="s">
        <v>142</v>
      </c>
      <c r="C50" s="92" t="s">
        <v>143</v>
      </c>
      <c r="D50" s="93" t="s">
        <v>6</v>
      </c>
      <c r="E50" s="93">
        <v>1</v>
      </c>
      <c r="F50" s="101" t="s">
        <v>140</v>
      </c>
      <c r="G50" s="53">
        <v>26</v>
      </c>
      <c r="H50" s="93" t="s">
        <v>103</v>
      </c>
    </row>
    <row r="51" spans="1:8" ht="237.6" x14ac:dyDescent="0.3">
      <c r="A51" s="95">
        <v>4</v>
      </c>
      <c r="B51" s="102" t="s">
        <v>144</v>
      </c>
      <c r="C51" s="103" t="s">
        <v>145</v>
      </c>
      <c r="D51" s="93" t="s">
        <v>5</v>
      </c>
      <c r="E51" s="93">
        <v>1</v>
      </c>
      <c r="F51" s="101" t="s">
        <v>140</v>
      </c>
      <c r="G51" s="53">
        <v>26</v>
      </c>
      <c r="H51" s="93" t="s">
        <v>103</v>
      </c>
    </row>
    <row r="52" spans="1:8" ht="39.6" x14ac:dyDescent="0.3">
      <c r="A52" s="95">
        <v>5</v>
      </c>
      <c r="B52" s="102" t="s">
        <v>146</v>
      </c>
      <c r="C52" s="92" t="s">
        <v>147</v>
      </c>
      <c r="D52" s="93" t="s">
        <v>5</v>
      </c>
      <c r="E52" s="93">
        <v>2</v>
      </c>
      <c r="F52" s="9" t="s">
        <v>140</v>
      </c>
      <c r="G52" s="53">
        <v>52</v>
      </c>
      <c r="H52" s="93" t="s">
        <v>103</v>
      </c>
    </row>
    <row r="53" spans="1:8" ht="52.8" x14ac:dyDescent="0.3">
      <c r="A53" s="95">
        <v>6</v>
      </c>
      <c r="B53" s="102" t="s">
        <v>148</v>
      </c>
      <c r="C53" s="92" t="s">
        <v>149</v>
      </c>
      <c r="D53" s="93" t="s">
        <v>5</v>
      </c>
      <c r="E53" s="93">
        <v>1</v>
      </c>
      <c r="F53" s="101" t="s">
        <v>140</v>
      </c>
      <c r="G53" s="53">
        <v>26</v>
      </c>
      <c r="H53" s="93" t="s">
        <v>103</v>
      </c>
    </row>
    <row r="54" spans="1:8" ht="330" x14ac:dyDescent="0.3">
      <c r="A54" s="95">
        <v>7</v>
      </c>
      <c r="B54" s="102" t="s">
        <v>150</v>
      </c>
      <c r="C54" s="92" t="s">
        <v>151</v>
      </c>
      <c r="D54" s="93" t="s">
        <v>17</v>
      </c>
      <c r="E54" s="93">
        <v>1</v>
      </c>
      <c r="F54" s="101" t="s">
        <v>152</v>
      </c>
      <c r="G54" s="53">
        <v>1</v>
      </c>
      <c r="H54" s="93" t="s">
        <v>103</v>
      </c>
    </row>
    <row r="55" spans="1:8" ht="92.4" x14ac:dyDescent="0.3">
      <c r="A55" s="95">
        <v>8</v>
      </c>
      <c r="B55" s="104" t="s">
        <v>153</v>
      </c>
      <c r="C55" s="103" t="s">
        <v>154</v>
      </c>
      <c r="D55" s="93" t="s">
        <v>17</v>
      </c>
      <c r="E55" s="52">
        <v>1</v>
      </c>
      <c r="F55" s="90" t="s">
        <v>140</v>
      </c>
      <c r="G55" s="90">
        <v>26</v>
      </c>
      <c r="H55" s="90" t="s">
        <v>155</v>
      </c>
    </row>
    <row r="56" spans="1:8" ht="21.6" thickBot="1" x14ac:dyDescent="0.35">
      <c r="A56" s="189" t="s">
        <v>14</v>
      </c>
      <c r="B56" s="188"/>
      <c r="C56" s="188"/>
      <c r="D56" s="188"/>
      <c r="E56" s="188"/>
      <c r="F56" s="188"/>
      <c r="G56" s="188"/>
      <c r="H56" s="188"/>
    </row>
    <row r="57" spans="1:8" x14ac:dyDescent="0.3">
      <c r="A57" s="179" t="s">
        <v>90</v>
      </c>
      <c r="B57" s="180"/>
      <c r="C57" s="180"/>
      <c r="D57" s="180"/>
      <c r="E57" s="180"/>
      <c r="F57" s="180"/>
      <c r="G57" s="180"/>
      <c r="H57" s="181"/>
    </row>
    <row r="58" spans="1:8" x14ac:dyDescent="0.3">
      <c r="A58" s="182" t="s">
        <v>156</v>
      </c>
      <c r="B58" s="183"/>
      <c r="C58" s="183"/>
      <c r="D58" s="183"/>
      <c r="E58" s="183"/>
      <c r="F58" s="183"/>
      <c r="G58" s="183"/>
      <c r="H58" s="184"/>
    </row>
    <row r="59" spans="1:8" x14ac:dyDescent="0.3">
      <c r="A59" s="185" t="s">
        <v>92</v>
      </c>
      <c r="B59" s="186"/>
      <c r="C59" s="186"/>
      <c r="D59" s="186"/>
      <c r="E59" s="186"/>
      <c r="F59" s="186"/>
      <c r="G59" s="186"/>
      <c r="H59" s="187"/>
    </row>
    <row r="60" spans="1:8" x14ac:dyDescent="0.3">
      <c r="A60" s="182" t="s">
        <v>93</v>
      </c>
      <c r="B60" s="183"/>
      <c r="C60" s="183"/>
      <c r="D60" s="183"/>
      <c r="E60" s="183"/>
      <c r="F60" s="183"/>
      <c r="G60" s="183"/>
      <c r="H60" s="184"/>
    </row>
    <row r="61" spans="1:8" x14ac:dyDescent="0.3">
      <c r="A61" s="182" t="s">
        <v>94</v>
      </c>
      <c r="B61" s="183"/>
      <c r="C61" s="183"/>
      <c r="D61" s="183"/>
      <c r="E61" s="183"/>
      <c r="F61" s="183"/>
      <c r="G61" s="183"/>
      <c r="H61" s="184"/>
    </row>
    <row r="62" spans="1:8" x14ac:dyDescent="0.3">
      <c r="A62" s="182" t="s">
        <v>95</v>
      </c>
      <c r="B62" s="183"/>
      <c r="C62" s="183"/>
      <c r="D62" s="183"/>
      <c r="E62" s="183"/>
      <c r="F62" s="183"/>
      <c r="G62" s="183"/>
      <c r="H62" s="184"/>
    </row>
    <row r="63" spans="1:8" x14ac:dyDescent="0.3">
      <c r="A63" s="182" t="s">
        <v>96</v>
      </c>
      <c r="B63" s="183"/>
      <c r="C63" s="183"/>
      <c r="D63" s="183"/>
      <c r="E63" s="183"/>
      <c r="F63" s="183"/>
      <c r="G63" s="183"/>
      <c r="H63" s="184"/>
    </row>
    <row r="64" spans="1:8" x14ac:dyDescent="0.3">
      <c r="A64" s="182" t="s">
        <v>157</v>
      </c>
      <c r="B64" s="183"/>
      <c r="C64" s="183"/>
      <c r="D64" s="183"/>
      <c r="E64" s="183"/>
      <c r="F64" s="183"/>
      <c r="G64" s="183"/>
      <c r="H64" s="184"/>
    </row>
    <row r="65" spans="1:8" ht="15" thickBot="1" x14ac:dyDescent="0.35">
      <c r="A65" s="170" t="s">
        <v>98</v>
      </c>
      <c r="B65" s="171"/>
      <c r="C65" s="171"/>
      <c r="D65" s="171"/>
      <c r="E65" s="171"/>
      <c r="F65" s="171"/>
      <c r="G65" s="171"/>
      <c r="H65" s="172"/>
    </row>
    <row r="66" spans="1:8" ht="28.2" thickBot="1" x14ac:dyDescent="0.35">
      <c r="A66" s="80" t="s">
        <v>0</v>
      </c>
      <c r="B66" s="81" t="s">
        <v>1</v>
      </c>
      <c r="C66" s="82" t="s">
        <v>9</v>
      </c>
      <c r="D66" s="81" t="s">
        <v>2</v>
      </c>
      <c r="E66" s="81" t="s">
        <v>4</v>
      </c>
      <c r="F66" s="81" t="s">
        <v>3</v>
      </c>
      <c r="G66" s="81" t="s">
        <v>7</v>
      </c>
      <c r="H66" s="81" t="s">
        <v>99</v>
      </c>
    </row>
    <row r="67" spans="1:8" ht="39.6" x14ac:dyDescent="0.3">
      <c r="A67" s="6">
        <v>1</v>
      </c>
      <c r="B67" s="99" t="s">
        <v>61</v>
      </c>
      <c r="C67" s="100" t="s">
        <v>139</v>
      </c>
      <c r="D67" s="95" t="s">
        <v>6</v>
      </c>
      <c r="E67" s="95">
        <v>2</v>
      </c>
      <c r="F67" s="83" t="s">
        <v>102</v>
      </c>
      <c r="G67" s="83">
        <v>2</v>
      </c>
      <c r="H67" s="95" t="s">
        <v>103</v>
      </c>
    </row>
    <row r="68" spans="1:8" ht="27.6" x14ac:dyDescent="0.3">
      <c r="A68" s="6">
        <v>2</v>
      </c>
      <c r="B68" s="102" t="s">
        <v>60</v>
      </c>
      <c r="C68" s="89" t="s">
        <v>158</v>
      </c>
      <c r="D68" s="93" t="s">
        <v>6</v>
      </c>
      <c r="E68" s="93">
        <v>2</v>
      </c>
      <c r="F68" s="53" t="s">
        <v>102</v>
      </c>
      <c r="G68" s="53">
        <v>2</v>
      </c>
      <c r="H68" s="93" t="s">
        <v>103</v>
      </c>
    </row>
    <row r="69" spans="1:8" ht="27.6" x14ac:dyDescent="0.3">
      <c r="A69" s="6">
        <v>3</v>
      </c>
      <c r="B69" s="102" t="s">
        <v>142</v>
      </c>
      <c r="C69" s="92" t="s">
        <v>143</v>
      </c>
      <c r="D69" s="93" t="s">
        <v>6</v>
      </c>
      <c r="E69" s="93">
        <v>1</v>
      </c>
      <c r="F69" s="53" t="s">
        <v>102</v>
      </c>
      <c r="G69" s="53">
        <v>1</v>
      </c>
      <c r="H69" s="93" t="s">
        <v>103</v>
      </c>
    </row>
    <row r="70" spans="1:8" ht="27.6" x14ac:dyDescent="0.3">
      <c r="A70" s="6">
        <v>4</v>
      </c>
      <c r="B70" s="54" t="s">
        <v>159</v>
      </c>
      <c r="C70" s="89" t="s">
        <v>160</v>
      </c>
      <c r="D70" s="7" t="s">
        <v>6</v>
      </c>
      <c r="E70" s="5">
        <v>1</v>
      </c>
      <c r="F70" s="5" t="s">
        <v>102</v>
      </c>
      <c r="G70" s="5">
        <v>1</v>
      </c>
      <c r="H70" s="93" t="s">
        <v>118</v>
      </c>
    </row>
    <row r="71" spans="1:8" ht="27.6" x14ac:dyDescent="0.3">
      <c r="A71" s="6">
        <v>5</v>
      </c>
      <c r="B71" s="54" t="s">
        <v>34</v>
      </c>
      <c r="C71" s="89" t="s">
        <v>161</v>
      </c>
      <c r="D71" s="7" t="s">
        <v>6</v>
      </c>
      <c r="E71" s="5">
        <v>1</v>
      </c>
      <c r="F71" s="5" t="s">
        <v>102</v>
      </c>
      <c r="G71" s="5">
        <v>1</v>
      </c>
      <c r="H71" s="93" t="s">
        <v>118</v>
      </c>
    </row>
    <row r="72" spans="1:8" ht="92.4" x14ac:dyDescent="0.3">
      <c r="A72" s="6">
        <v>6</v>
      </c>
      <c r="B72" s="102" t="s">
        <v>162</v>
      </c>
      <c r="C72" s="92" t="s">
        <v>163</v>
      </c>
      <c r="D72" s="93" t="s">
        <v>5</v>
      </c>
      <c r="E72" s="93">
        <v>1</v>
      </c>
      <c r="F72" s="53" t="s">
        <v>102</v>
      </c>
      <c r="G72" s="53">
        <v>1</v>
      </c>
      <c r="H72" s="93" t="s">
        <v>103</v>
      </c>
    </row>
    <row r="73" spans="1:8" ht="237.6" x14ac:dyDescent="0.3">
      <c r="A73" s="6">
        <v>7</v>
      </c>
      <c r="B73" s="102" t="s">
        <v>144</v>
      </c>
      <c r="C73" s="103" t="s">
        <v>145</v>
      </c>
      <c r="D73" s="93" t="s">
        <v>5</v>
      </c>
      <c r="E73" s="93">
        <v>1</v>
      </c>
      <c r="F73" s="53" t="s">
        <v>102</v>
      </c>
      <c r="G73" s="53">
        <v>1</v>
      </c>
      <c r="H73" s="93" t="s">
        <v>103</v>
      </c>
    </row>
    <row r="74" spans="1:8" ht="39.6" x14ac:dyDescent="0.3">
      <c r="A74" s="6">
        <v>8</v>
      </c>
      <c r="B74" s="102" t="s">
        <v>146</v>
      </c>
      <c r="C74" s="92" t="s">
        <v>164</v>
      </c>
      <c r="D74" s="93" t="s">
        <v>5</v>
      </c>
      <c r="E74" s="93">
        <v>2</v>
      </c>
      <c r="F74" s="53" t="s">
        <v>102</v>
      </c>
      <c r="G74" s="53">
        <v>2</v>
      </c>
      <c r="H74" s="93" t="s">
        <v>103</v>
      </c>
    </row>
    <row r="75" spans="1:8" ht="52.8" x14ac:dyDescent="0.3">
      <c r="A75" s="6">
        <v>9</v>
      </c>
      <c r="B75" s="102" t="s">
        <v>148</v>
      </c>
      <c r="C75" s="92" t="s">
        <v>149</v>
      </c>
      <c r="D75" s="93" t="s">
        <v>5</v>
      </c>
      <c r="E75" s="93">
        <v>1</v>
      </c>
      <c r="F75" s="53" t="s">
        <v>102</v>
      </c>
      <c r="G75" s="53">
        <v>1</v>
      </c>
      <c r="H75" s="93" t="s">
        <v>103</v>
      </c>
    </row>
    <row r="76" spans="1:8" ht="27.6" x14ac:dyDescent="0.3">
      <c r="A76" s="6">
        <v>10</v>
      </c>
      <c r="B76" s="91" t="s">
        <v>165</v>
      </c>
      <c r="C76" s="87" t="s">
        <v>166</v>
      </c>
      <c r="D76" s="53" t="s">
        <v>10</v>
      </c>
      <c r="E76" s="53">
        <v>2</v>
      </c>
      <c r="F76" s="53" t="s">
        <v>102</v>
      </c>
      <c r="G76" s="53">
        <v>2</v>
      </c>
      <c r="H76" s="90" t="s">
        <v>118</v>
      </c>
    </row>
    <row r="77" spans="1:8" ht="330" x14ac:dyDescent="0.3">
      <c r="A77" s="6">
        <v>11</v>
      </c>
      <c r="B77" s="102" t="s">
        <v>150</v>
      </c>
      <c r="C77" s="92" t="s">
        <v>151</v>
      </c>
      <c r="D77" s="93" t="s">
        <v>17</v>
      </c>
      <c r="E77" s="93">
        <v>1</v>
      </c>
      <c r="F77" s="9" t="s">
        <v>102</v>
      </c>
      <c r="G77" s="53">
        <v>1</v>
      </c>
      <c r="H77" s="93" t="s">
        <v>103</v>
      </c>
    </row>
    <row r="78" spans="1:8" ht="21" x14ac:dyDescent="0.3">
      <c r="A78" s="189" t="s">
        <v>13</v>
      </c>
      <c r="B78" s="188"/>
      <c r="C78" s="188"/>
      <c r="D78" s="188"/>
      <c r="E78" s="188"/>
      <c r="F78" s="188"/>
      <c r="G78" s="188"/>
      <c r="H78" s="188"/>
    </row>
    <row r="79" spans="1:8" ht="27.6" x14ac:dyDescent="0.3">
      <c r="A79" s="90" t="s">
        <v>0</v>
      </c>
      <c r="B79" s="90" t="s">
        <v>1</v>
      </c>
      <c r="C79" s="88" t="s">
        <v>9</v>
      </c>
      <c r="D79" s="90" t="s">
        <v>2</v>
      </c>
      <c r="E79" s="90" t="s">
        <v>4</v>
      </c>
      <c r="F79" s="90" t="s">
        <v>3</v>
      </c>
      <c r="G79" s="90" t="s">
        <v>7</v>
      </c>
      <c r="H79" s="90" t="s">
        <v>99</v>
      </c>
    </row>
    <row r="80" spans="1:8" ht="27.6" x14ac:dyDescent="0.3">
      <c r="A80" s="105">
        <v>1</v>
      </c>
      <c r="B80" s="106" t="s">
        <v>19</v>
      </c>
      <c r="C80" s="92" t="s">
        <v>167</v>
      </c>
      <c r="D80" s="7" t="s">
        <v>8</v>
      </c>
      <c r="E80" s="6">
        <v>1</v>
      </c>
      <c r="F80" s="6" t="s">
        <v>102</v>
      </c>
      <c r="G80" s="7">
        <f>E80</f>
        <v>1</v>
      </c>
      <c r="H80" s="90" t="s">
        <v>118</v>
      </c>
    </row>
    <row r="81" spans="1:8" ht="27.6" x14ac:dyDescent="0.3">
      <c r="A81" s="105">
        <v>2</v>
      </c>
      <c r="B81" s="107" t="s">
        <v>20</v>
      </c>
      <c r="C81" s="92" t="s">
        <v>168</v>
      </c>
      <c r="D81" s="7" t="s">
        <v>8</v>
      </c>
      <c r="E81" s="7">
        <v>1</v>
      </c>
      <c r="F81" s="6" t="s">
        <v>102</v>
      </c>
      <c r="G81" s="7">
        <f>E81</f>
        <v>1</v>
      </c>
      <c r="H81" s="90" t="s">
        <v>118</v>
      </c>
    </row>
    <row r="82" spans="1:8" ht="27.6" x14ac:dyDescent="0.3">
      <c r="A82" s="105">
        <v>3</v>
      </c>
      <c r="B82" s="107" t="s">
        <v>169</v>
      </c>
      <c r="C82" s="92" t="s">
        <v>170</v>
      </c>
      <c r="D82" s="7" t="s">
        <v>8</v>
      </c>
      <c r="E82" s="7">
        <v>1</v>
      </c>
      <c r="F82" s="6" t="s">
        <v>102</v>
      </c>
      <c r="G82" s="7">
        <f>E82</f>
        <v>1</v>
      </c>
      <c r="H82" s="90" t="s">
        <v>118</v>
      </c>
    </row>
    <row r="83" spans="1:8" ht="27.6" x14ac:dyDescent="0.3">
      <c r="A83" s="105">
        <v>4</v>
      </c>
      <c r="B83" s="107" t="s">
        <v>21</v>
      </c>
      <c r="C83" s="92" t="s">
        <v>171</v>
      </c>
      <c r="D83" s="7" t="s">
        <v>8</v>
      </c>
      <c r="E83" s="7">
        <v>1</v>
      </c>
      <c r="F83" s="6" t="s">
        <v>102</v>
      </c>
      <c r="G83" s="7">
        <f>E83</f>
        <v>1</v>
      </c>
      <c r="H83" s="90" t="s">
        <v>118</v>
      </c>
    </row>
    <row r="84" spans="1:8" ht="27.6" x14ac:dyDescent="0.3">
      <c r="A84" s="105">
        <v>5</v>
      </c>
      <c r="B84" s="107" t="s">
        <v>35</v>
      </c>
      <c r="C84" s="92" t="s">
        <v>172</v>
      </c>
      <c r="D84" s="7" t="s">
        <v>8</v>
      </c>
      <c r="E84" s="6">
        <v>30</v>
      </c>
      <c r="F84" s="6" t="s">
        <v>102</v>
      </c>
      <c r="G84" s="7">
        <v>30</v>
      </c>
      <c r="H84" s="90" t="s">
        <v>118</v>
      </c>
    </row>
    <row r="85" spans="1:8" ht="27.6" x14ac:dyDescent="0.3">
      <c r="A85" s="105">
        <v>6</v>
      </c>
      <c r="B85" s="107" t="s">
        <v>173</v>
      </c>
      <c r="C85" s="87" t="s">
        <v>174</v>
      </c>
      <c r="D85" s="7" t="s">
        <v>8</v>
      </c>
      <c r="E85" s="5">
        <v>1</v>
      </c>
      <c r="F85" s="5" t="s">
        <v>175</v>
      </c>
      <c r="G85" s="5">
        <v>1</v>
      </c>
      <c r="H85" s="90" t="s">
        <v>118</v>
      </c>
    </row>
  </sheetData>
  <mergeCells count="39">
    <mergeCell ref="A64:H64"/>
    <mergeCell ref="A65:H65"/>
    <mergeCell ref="A78:H78"/>
    <mergeCell ref="A58:H58"/>
    <mergeCell ref="A59:H59"/>
    <mergeCell ref="A60:H60"/>
    <mergeCell ref="A61:H61"/>
    <mergeCell ref="A62:H62"/>
    <mergeCell ref="A63:H63"/>
    <mergeCell ref="A57:H57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6:H56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1" sqref="B21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3" t="s">
        <v>6</v>
      </c>
    </row>
    <row r="2" spans="1:1" ht="15.6" x14ac:dyDescent="0.3">
      <c r="A2" s="13" t="s">
        <v>10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8</v>
      </c>
    </row>
    <row r="6" spans="1:1" ht="15.6" x14ac:dyDescent="0.3">
      <c r="A6" s="13" t="s">
        <v>31</v>
      </c>
    </row>
    <row r="7" spans="1:1" ht="15.6" x14ac:dyDescent="0.3">
      <c r="A7" s="13" t="s">
        <v>74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2026-03-27T08:42:45Z</dcterms:modified>
</cp:coreProperties>
</file>