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DE1A43D-98C1-4BB9-BB18-A4BA593D24A7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зона'!$A$1:$H$21</definedName>
    <definedName name="_xlnm._FilterDatabase" localSheetId="5" hidden="1">'Охрана труда'!$A$1:$H$4</definedName>
    <definedName name="_xlnm._FilterDatabase" localSheetId="4" hidden="1">'Рабочее место преподавателя'!$A$1:$H$2</definedName>
    <definedName name="_xlnm._FilterDatabase" localSheetId="3" hidden="1">'Рабочее место учащегося'!$A$1:$H$47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6" i="6"/>
  <c r="G55" i="6"/>
  <c r="G54" i="6"/>
  <c r="G53" i="6"/>
  <c r="G50" i="6"/>
  <c r="G49" i="6"/>
  <c r="G39" i="6"/>
  <c r="G52" i="6"/>
  <c r="G51" i="6"/>
  <c r="G47" i="6"/>
  <c r="G46" i="6"/>
  <c r="G45" i="6"/>
  <c r="G44" i="6"/>
  <c r="G43" i="6"/>
  <c r="G42" i="6"/>
  <c r="G41" i="6"/>
  <c r="G40" i="6"/>
  <c r="G38" i="6"/>
  <c r="G37" i="6"/>
  <c r="G7" i="10"/>
  <c r="G6" i="10"/>
  <c r="G13" i="10"/>
  <c r="G2" i="10"/>
  <c r="G15" i="10"/>
  <c r="G9" i="10"/>
  <c r="G12" i="10"/>
  <c r="G5" i="10"/>
  <c r="G3" i="10"/>
  <c r="G4" i="10"/>
  <c r="G8" i="10"/>
  <c r="G17" i="10"/>
  <c r="G21" i="10"/>
  <c r="G19" i="10"/>
  <c r="G20" i="10"/>
  <c r="G16" i="10"/>
  <c r="G18" i="10"/>
  <c r="G14" i="10"/>
  <c r="G11" i="10"/>
  <c r="G18" i="11"/>
  <c r="G32" i="11"/>
  <c r="G28" i="11"/>
  <c r="G44" i="11"/>
  <c r="G20" i="11"/>
  <c r="G29" i="11"/>
  <c r="G26" i="11"/>
  <c r="G27" i="11"/>
  <c r="G16" i="11"/>
  <c r="G38" i="11"/>
  <c r="G40" i="11"/>
  <c r="G43" i="11"/>
  <c r="G4" i="11"/>
  <c r="G17" i="11"/>
  <c r="G10" i="11"/>
  <c r="G2" i="11"/>
  <c r="G23" i="11"/>
  <c r="G45" i="11"/>
  <c r="G25" i="11"/>
  <c r="G37" i="11"/>
  <c r="G24" i="11"/>
  <c r="G7" i="11"/>
  <c r="G46" i="11"/>
  <c r="G6" i="11"/>
  <c r="G36" i="11"/>
  <c r="G21" i="11"/>
  <c r="G22" i="11"/>
  <c r="G8" i="11"/>
  <c r="G15" i="11"/>
  <c r="G14" i="11"/>
  <c r="G13" i="11"/>
  <c r="G5" i="11"/>
  <c r="G3" i="11"/>
  <c r="G35" i="11"/>
  <c r="G34" i="11"/>
  <c r="G39" i="11"/>
  <c r="G41" i="11"/>
  <c r="G47" i="11"/>
  <c r="G19" i="11"/>
  <c r="G9" i="11"/>
  <c r="G42" i="11"/>
  <c r="G11" i="11"/>
  <c r="G12" i="11"/>
  <c r="G30" i="11"/>
  <c r="G33" i="11"/>
  <c r="G2" i="13"/>
  <c r="G3" i="13"/>
  <c r="F3" i="13"/>
  <c r="F4" i="13"/>
  <c r="F2" i="12"/>
  <c r="F4" i="11"/>
  <c r="F2" i="11"/>
  <c r="F3" i="11"/>
  <c r="F41" i="11"/>
  <c r="F42" i="11"/>
  <c r="F30" i="11"/>
  <c r="F33" i="11"/>
  <c r="F15" i="10"/>
  <c r="F9" i="10"/>
  <c r="F12" i="10"/>
  <c r="F8" i="10"/>
  <c r="F17" i="10"/>
  <c r="F19" i="10"/>
  <c r="F20" i="10"/>
  <c r="F16" i="10"/>
  <c r="F18" i="10"/>
  <c r="G111" i="14"/>
  <c r="G110" i="14"/>
  <c r="G107" i="14"/>
  <c r="G83" i="14"/>
  <c r="G80" i="14"/>
  <c r="G63" i="14"/>
  <c r="G59" i="14"/>
  <c r="G55" i="14"/>
  <c r="G52" i="14"/>
  <c r="G51" i="14"/>
  <c r="G34" i="14"/>
  <c r="G33" i="14"/>
  <c r="G32" i="14"/>
  <c r="G28" i="14"/>
  <c r="G27" i="14"/>
  <c r="G25" i="14"/>
  <c r="G24" i="14"/>
  <c r="G23" i="14"/>
  <c r="G22" i="14"/>
  <c r="H1" i="8" l="1"/>
  <c r="G48" i="6"/>
  <c r="G10" i="10" l="1"/>
  <c r="G31" i="11"/>
  <c r="G2" i="12"/>
  <c r="G4" i="13"/>
  <c r="G70" i="6"/>
  <c r="G68" i="6" l="1"/>
</calcChain>
</file>

<file path=xl/sharedStrings.xml><?xml version="1.0" encoding="utf-8"?>
<sst xmlns="http://schemas.openxmlformats.org/spreadsheetml/2006/main" count="1171" uniqueCount="276">
  <si>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</si>
  <si>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</si>
  <si>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</si>
  <si>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</si>
  <si>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</si>
  <si>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</si>
  <si>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</si>
  <si>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</si>
  <si>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</si>
  <si>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</si>
  <si>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</si>
  <si>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</si>
  <si>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</si>
  <si>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</si>
  <si>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</si>
  <si>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</si>
  <si>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</si>
  <si>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</si>
  <si>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</si>
  <si>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</si>
  <si>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</si>
  <si>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</si>
  <si>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</si>
  <si>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</si>
  <si>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</si>
  <si>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</si>
  <si>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</si>
  <si>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</si>
  <si>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</si>
  <si>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</si>
  <si>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</si>
  <si>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</si>
  <si>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</si>
  <si>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</si>
  <si>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</si>
  <si>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</si>
  <si>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</si>
  <si>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</si>
  <si>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</si>
  <si>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</si>
  <si>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</si>
  <si>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</si>
  <si>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</si>
  <si>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</si>
  <si>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</si>
  <si>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</si>
  <si>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</si>
  <si>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</si>
  <si>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</si>
  <si>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</si>
  <si>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</si>
  <si>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</si>
  <si>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</si>
  <si>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</si>
  <si>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</si>
  <si>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</si>
  <si>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</si>
  <si>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</si>
  <si>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</si>
  <si>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</si>
  <si>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</si>
  <si>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</si>
  <si>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</si>
  <si>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</si>
  <si>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</si>
  <si>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</si>
  <si>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</si>
  <si>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</si>
  <si>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</si>
  <si>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</si>
  <si>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</si>
  <si>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</si>
  <si>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</si>
  <si>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</si>
  <si>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</si>
  <si>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</si>
  <si>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</si>
  <si>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</si>
  <si>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Челябинская область</t>
  </si>
  <si>
    <t>ГБПОУ «Саткинский медицинский колледж»</t>
  </si>
  <si>
    <t>Процедурный кабинет</t>
  </si>
  <si>
    <t xml:space="preserve">34.02.01 Сестринское дело
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</si>
  <si>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</si>
  <si>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</si>
  <si>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</si>
  <si>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</si>
  <si>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</si>
  <si>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theme="0"/>
        <rFont val="Times New Roman"/>
        <family val="1"/>
        <charset val="204"/>
      </rPr>
      <t>23 кабинет Зона под вид работ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12</t>
    </r>
    <r>
      <rPr>
        <i/>
        <sz val="11"/>
        <color theme="0"/>
        <rFont val="Times New Roman"/>
        <family val="1"/>
        <charset val="204"/>
      </rPr>
      <t xml:space="preserve"> Процедурный кабинет</t>
    </r>
    <r>
      <rPr>
        <sz val="11"/>
        <color theme="0"/>
        <rFont val="Times New Roman"/>
        <family val="1"/>
        <charset val="204"/>
      </rPr>
      <t xml:space="preserve"> (10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</si>
  <si>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</si>
  <si>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34.02.01 	Сестринское дело</t>
  </si>
  <si>
    <t xml:space="preserve">Требования к обеспечению зоны (коммуникации, площадь, сети и др.): </t>
  </si>
  <si>
    <t>Площадь зоны: не менее 16,9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</si>
  <si>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</si>
  <si>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</si>
  <si>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</si>
  <si>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</si>
  <si>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- 16,9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</si>
  <si>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</si>
  <si>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</si>
  <si>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</si>
  <si>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Кушетка медицинская</t>
  </si>
  <si>
    <t>Материал каркаса: сталь, Материал сидения виниловая кожа. Габариты не менее 2000*700*700 мм</t>
  </si>
  <si>
    <t>шт.</t>
  </si>
  <si>
    <t>ФБ</t>
  </si>
  <si>
    <t xml:space="preserve">Раковина </t>
  </si>
  <si>
    <t>Из нержавеющей стали        габариты не более: 620*620 мм</t>
  </si>
  <si>
    <t>Смеситель хирургический</t>
  </si>
  <si>
    <t>Управление:	Однорычажный.</t>
  </si>
  <si>
    <t>Ширма медицинская</t>
  </si>
  <si>
    <t>Материал каркаса: сталь
Материал ширмы: пластик
Высота не менее 1645 мм
Толщина не более 50 мм
Ширина не менее 1390 мм
Количество секций: 2</t>
  </si>
  <si>
    <t xml:space="preserve">Тумба металлическая </t>
  </si>
  <si>
    <t>Изготовлена из тонколистовой стали  с полимерно-порошковым покрытием.Размер 860*500*515 мм</t>
  </si>
  <si>
    <t xml:space="preserve">Шкаф медицинский  металл </t>
  </si>
  <si>
    <t xml:space="preserve"> Материал: металл. Размеры 1750*500*320 мм</t>
  </si>
  <si>
    <t>Шкаф</t>
  </si>
  <si>
    <t>габариты не менее 2300*500*2500 мм</t>
  </si>
  <si>
    <t>Штатив универсальный для клизм и внутривенных вливаний</t>
  </si>
  <si>
    <t>Тип - телескопический; Высота регулируемая, мм - 1200–2000</t>
  </si>
  <si>
    <t xml:space="preserve">Холодильник фармацевтический </t>
  </si>
  <si>
    <t xml:space="preserve">Объем холодильной камеры не менее: 250 л. </t>
  </si>
  <si>
    <r>
      <t xml:space="preserve">Контейнер медицинский </t>
    </r>
    <r>
      <rPr>
        <sz val="11"/>
        <color rgb="FF000000"/>
        <rFont val="Times New Roman"/>
        <family val="1"/>
        <charset val="204"/>
      </rPr>
      <t xml:space="preserve">с ножной педалью </t>
    </r>
    <r>
      <rPr>
        <sz val="11"/>
        <color theme="1"/>
        <rFont val="Times New Roman"/>
        <family val="1"/>
        <charset val="204"/>
      </rPr>
      <t>для сбора медицинских отходов класса А</t>
    </r>
  </si>
  <si>
    <t>Объем не менее 25 л, Бак с педалью.</t>
  </si>
  <si>
    <t>Диспенсер для бумажных полотенец</t>
  </si>
  <si>
    <t>Нестенный</t>
  </si>
  <si>
    <t>Диспенсер для антисептика, жидкого мыла механический</t>
  </si>
  <si>
    <t xml:space="preserve">Дозатор сенсорный для дезинфицирующих средств </t>
  </si>
  <si>
    <r>
      <t>Рециркулятор бактерицидный</t>
    </r>
    <r>
      <rPr>
        <sz val="11"/>
        <color rgb="FF000000"/>
        <rFont val="Times New Roman"/>
        <family val="1"/>
        <charset val="204"/>
      </rPr>
      <t xml:space="preserve"> для обеззараживания</t>
    </r>
  </si>
  <si>
    <t xml:space="preserve">металлический корпус, настенный, </t>
  </si>
  <si>
    <r>
      <t xml:space="preserve">Контейнер медицинский </t>
    </r>
    <r>
      <rPr>
        <sz val="11"/>
        <color rgb="FF000000"/>
        <rFont val="Times New Roman"/>
        <family val="1"/>
        <charset val="204"/>
      </rPr>
      <t xml:space="preserve">с ножной педалью </t>
    </r>
    <r>
      <rPr>
        <sz val="11"/>
        <color theme="1"/>
        <rFont val="Times New Roman"/>
        <family val="1"/>
        <charset val="204"/>
      </rPr>
      <t>для сбора медицинских отходов класса Б</t>
    </r>
  </si>
  <si>
    <t xml:space="preserve">Объем не менее 25 л, 	Бак с педалью. </t>
  </si>
  <si>
    <t xml:space="preserve">Тележка для дезинфекции </t>
  </si>
  <si>
    <t xml:space="preserve">Габаритные размеры не менее 650*400*1075 мм,(контейнеров  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</si>
  <si>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</si>
  <si>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</si>
  <si>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</si>
  <si>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</si>
  <si>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</si>
  <si>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t xml:space="preserve">Контейнер для дезинфекции </t>
  </si>
  <si>
    <r>
      <t>Материал пластик. внутренние размеры перфорированного поддона:</t>
    </r>
    <r>
      <rPr>
        <sz val="11"/>
        <color theme="1"/>
        <rFont val="Times New Roman"/>
        <family val="1"/>
        <charset val="204"/>
      </rPr>
      <t xml:space="preserve"> объёмом не менее 3 литров </t>
    </r>
  </si>
  <si>
    <r>
      <t xml:space="preserve"> Материал пластик, Полимерный материал. рабочий объем не менее: 5 л </t>
    </r>
    <r>
      <rPr>
        <sz val="11"/>
        <color theme="1"/>
        <rFont val="Times New Roman"/>
        <family val="1"/>
        <charset val="204"/>
      </rPr>
      <t xml:space="preserve"> </t>
    </r>
  </si>
  <si>
    <t>Рабочее место учащегося</t>
  </si>
  <si>
    <t xml:space="preserve">Стол манипуляционный медицинский </t>
  </si>
  <si>
    <t>Нержавеющая сталь, передвижной с выдвижным ящиком. Размеры 60*43*96</t>
  </si>
  <si>
    <t xml:space="preserve">шт ( на 2 раб.места) </t>
  </si>
  <si>
    <t>Стул медицинский</t>
  </si>
  <si>
    <t xml:space="preserve">Металлический каркас Обивка из искусственной кожи. </t>
  </si>
  <si>
    <t xml:space="preserve">шт ( на 10 раб.места) </t>
  </si>
  <si>
    <t xml:space="preserve">Стерилизатор воздушный </t>
  </si>
  <si>
    <t>размеры не менее 400×450×400 мм. Размеры камеры не менее мм 200*220*280</t>
  </si>
  <si>
    <t xml:space="preserve">Коробка стерилизационная с фильтрам круглая </t>
  </si>
  <si>
    <t xml:space="preserve">диаметр не менее, мм 340, высота (не более), мм 183. Условный объем, дм³ 12 </t>
  </si>
  <si>
    <t xml:space="preserve">шт ( на 5 раб.места) </t>
  </si>
  <si>
    <t xml:space="preserve">Контейнер для сбора острого инструментария (иглоприемник) </t>
  </si>
  <si>
    <t>Тип  контейнер, Материал полипропилен, Объем не менее 2 литров</t>
  </si>
  <si>
    <t>Уничтожитель (деструктор) игл и шприцов</t>
  </si>
  <si>
    <t>Размер, мм: не менее 165*115*120</t>
  </si>
  <si>
    <t>Жгут венозный взрослый</t>
  </si>
  <si>
    <t>Жгут медицинский Михайлова №2, венозный с пряжкой</t>
  </si>
  <si>
    <t xml:space="preserve">шт ( на 1 раб.места) </t>
  </si>
  <si>
    <t xml:space="preserve">Подушка для забора крови (чехол кожзам) </t>
  </si>
  <si>
    <t>Подушка для забора крови в чехле из синтет. ткани с пленочным покрытием Размеры не менее 20*15*5 см</t>
  </si>
  <si>
    <t>Штатив лабораторный для пробирок</t>
  </si>
  <si>
    <t>полимерный, 10 гнезд</t>
  </si>
  <si>
    <t>Укладка-контейнер для транспортировки пробирок с биологическим материалом</t>
  </si>
  <si>
    <t xml:space="preserve"> Вместимость 50 пробирок</t>
  </si>
  <si>
    <t xml:space="preserve">Тренажер для отработки навыков СЛР </t>
  </si>
  <si>
    <t>Манекен должен имитировать туловище взрослого человека, без конечностей. Должен быть предназначен для освоения сердечно-легочной реанимации</t>
  </si>
  <si>
    <t>Термометр инфракрасный бесконтактный</t>
  </si>
  <si>
    <t>Бесконтактный                               Габариты не менее 120x70x30 мм
Вес не менее 100 гр</t>
  </si>
  <si>
    <t>Термометр медицинский без ртутный</t>
  </si>
  <si>
    <t>Измеряемая температура 34-42 °C.   Способ измерения подмышечный.</t>
  </si>
  <si>
    <t>Весы напольные электронные</t>
  </si>
  <si>
    <t>Вид  электронные, Максимальная нагрузка не менее 180 кг</t>
  </si>
  <si>
    <t>Визуально-аналоговая шкала боли</t>
  </si>
  <si>
    <t xml:space="preserve">примерные габариты 36*195*15 мм. </t>
  </si>
  <si>
    <t xml:space="preserve">Лоток медицинский почкообразный  металлический </t>
  </si>
  <si>
    <t xml:space="preserve"> Материал нерж. Сталь. 200х120х30 мм</t>
  </si>
  <si>
    <t xml:space="preserve">Лоток медицинский прямоугольный металлический </t>
  </si>
  <si>
    <t>Материал нержавеющая сталь. 300х220х30</t>
  </si>
  <si>
    <t xml:space="preserve">Мерная кружка </t>
  </si>
  <si>
    <t>Объем не менее 1 л, Материал пластик</t>
  </si>
  <si>
    <t>Грелка резиновая</t>
  </si>
  <si>
    <t>Вместимость не менее 3 литра.</t>
  </si>
  <si>
    <t xml:space="preserve">Пузырь для льда резиновый маленький </t>
  </si>
  <si>
    <t>диаметр пузыря 150 мм.</t>
  </si>
  <si>
    <t>Пузырь для льда резиновый большой</t>
  </si>
  <si>
    <t>диаметр пузыря 250 мм.</t>
  </si>
  <si>
    <t>Термометр электронный для воды</t>
  </si>
  <si>
    <t>электронный, дапазон измерения 20 °C – 60 °C, электропитание 2 x LR 43</t>
  </si>
  <si>
    <t xml:space="preserve">Воронка </t>
  </si>
  <si>
    <t>Материал: пластик. Объем не менее 1 л.</t>
  </si>
  <si>
    <t xml:space="preserve">Шприц Жане  </t>
  </si>
  <si>
    <t xml:space="preserve">Трехдетальный удлиненый с катетерным наконечником и колпачком в комплекте. Цвет Прозрачный, объем не менее 500 мл. </t>
  </si>
  <si>
    <t xml:space="preserve">Глюкометр </t>
  </si>
  <si>
    <t xml:space="preserve"> Дисплей:  ЖК-дисплей. Батарея: 1 батарея</t>
  </si>
  <si>
    <t xml:space="preserve">Ручка прокалыватель для глюкометра </t>
  </si>
  <si>
    <t>ручка для ланцета, Материал пластик; металл</t>
  </si>
  <si>
    <t>Тонометр медицинский механический</t>
  </si>
  <si>
    <t xml:space="preserve">Диапазон измерений давления: 20 - 300 мм рт.ст., Размер манжеты в комплекте: от 22 до 38 см., Нагнетание воздуха: ручное с помощью "груши" </t>
  </si>
  <si>
    <t xml:space="preserve">Секундомер </t>
  </si>
  <si>
    <t>Тип питания электронного секундомера: батарейки</t>
  </si>
  <si>
    <t>Фонендоскоп</t>
  </si>
  <si>
    <t xml:space="preserve">Тип стетоскопа: У-образный, Тип трубки: одноканальная, Диаметр мембраны не менее 40 мм. </t>
  </si>
  <si>
    <t>Пульсоксиметр медицинский</t>
  </si>
  <si>
    <t>Измерение SpO₂: 70–100%. Измерение пульса: 30–235 уд/мин. Отображение на дисплее: 2 режима. Для детей и взрослых  секундомера: батарейки</t>
  </si>
  <si>
    <t>Ведро-диспенсер для салфеток и поверхностей</t>
  </si>
  <si>
    <t>пластиковая емкость с крышкой с клапаном. + Блок салфеток  из 100-200 салфеток в рулоне из нетканого безворсового материала.</t>
  </si>
  <si>
    <t>Защитные очки медицинские</t>
  </si>
  <si>
    <t>Цвет прозрачный, Вид очков открытые</t>
  </si>
  <si>
    <t>Ножницы медицинские с одним острым концом, прямые</t>
  </si>
  <si>
    <t xml:space="preserve">Длина не менее 170 мм. Вид - прямые с 1 острым концом. </t>
  </si>
  <si>
    <t>Визуализатор вен с напольным штативом</t>
  </si>
  <si>
    <t>На передвижном напольном штативе. Назначение для детей и взрослых.  Размер 235*70*54, Разрешение, точки 824*480</t>
  </si>
  <si>
    <t xml:space="preserve"> Фантом руки для внутривенных инъекций</t>
  </si>
  <si>
    <t>Тренажер должен имитировать руку взрослого человека с четкими анатомическими ориентирами от середины плеча до фаланг.</t>
  </si>
  <si>
    <t>Тренажер-накладка для отработки внутривенных инъекций</t>
  </si>
  <si>
    <t>Тренажер должен представлять собой накладку на руку для отработки навыков внутривенных инъекций. Должны быть видимые сосуды, расположенные по всей длине тренажера, выходящие за пределы основы тренажера для заполнения и оттока имитатора крови.</t>
  </si>
  <si>
    <t>Тренажер для отработки навыков подкожных инъекций</t>
  </si>
  <si>
    <t xml:space="preserve">Материал АБС поливинилхлорид, пенополиуретан. </t>
  </si>
  <si>
    <t>Накладка для внутрикожных инъекций</t>
  </si>
  <si>
    <t>Материал АБС поливинилхлорид, пенополиуретан.</t>
  </si>
  <si>
    <t>Сменные накладки для внутримышечной инъекции</t>
  </si>
  <si>
    <t>мягкий ПВХ, натуральный латекса и пенополиуретана</t>
  </si>
  <si>
    <t>ВБ</t>
  </si>
  <si>
    <t>Сменные накладки для внутривенной  инъекции</t>
  </si>
  <si>
    <t>Сменные накладки для подкожной  инъекции</t>
  </si>
  <si>
    <t>Программноу обеспечение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</si>
  <si>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</si>
  <si>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 xml:space="preserve">шт ( на 1 раб.место) </t>
  </si>
  <si>
    <t xml:space="preserve"> Фантом таза для постановки клизмы, внутримышечных инъекций, обработки стом</t>
  </si>
  <si>
    <t>Материалы: ударопрочный полистирол, ПВХ, натуральный латекс, пенаполиуретан.</t>
  </si>
  <si>
    <t>Стул для студента складной</t>
  </si>
  <si>
    <t xml:space="preserve">Складной, габариты не менее: 800*450*500 мм, </t>
  </si>
  <si>
    <t>Планшет</t>
  </si>
  <si>
    <t>Диагональ экрана (дюйм) не менее 10.36"</t>
  </si>
  <si>
    <t>Диагональ экрана (дюйм) не менее 10.36"C</t>
  </si>
  <si>
    <t>Укладка медицинская противошоковая (при анафилактическом шоке)</t>
  </si>
  <si>
    <t>Укладка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</si>
  <si>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</si>
  <si>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</si>
  <si>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</si>
  <si>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Стол манипуляционный медицинский</t>
  </si>
  <si>
    <t>Стерилизатор воздушный</t>
  </si>
  <si>
    <t>Коробка стерилизационная с фильтрам круглая</t>
  </si>
  <si>
    <t>Контейнер для сбора острого инструментария (иглоприемник)</t>
  </si>
  <si>
    <t>Подушка для забора крови (чехол кожзам)</t>
  </si>
  <si>
    <t>Тренажер для отработки навыков СЛР</t>
  </si>
  <si>
    <t>Лоток медицинский почкообразный металлический</t>
  </si>
  <si>
    <t>Лоток медицинский прямоугольный металлический</t>
  </si>
  <si>
    <t>Мерная кружка</t>
  </si>
  <si>
    <t>Пузырь для льда резиновый маленький</t>
  </si>
  <si>
    <t>Воронка</t>
  </si>
  <si>
    <t>Шприц Жане</t>
  </si>
  <si>
    <t>Глюкометр</t>
  </si>
  <si>
    <t>Ручка прокалыватель для глюкометра</t>
  </si>
  <si>
    <t>Секундомер</t>
  </si>
  <si>
    <t>Фантом руки для внутривенных инъекций</t>
  </si>
  <si>
    <t>Сменные накладки для внутривенной инъекции</t>
  </si>
  <si>
    <t>Сменные накладки для подкожной инъекции</t>
  </si>
  <si>
    <t>Фантом таза для постановки клизмы, внутримышечных инъекций, обработки стом</t>
  </si>
  <si>
    <t xml:space="preserve">Материал пластик. внутренние размеры перфорированного поддона: объёмом не менее 3 литров </t>
  </si>
  <si>
    <t xml:space="preserve"> Материал пластик, Полимерный материал. рабочий объем не менее: 5 л  </t>
  </si>
  <si>
    <t>Контейнер медицинский с ножной педалью для сбора медицинских отходов класса А</t>
  </si>
  <si>
    <t>Рециркулятор бактерицидный для обеззараживания</t>
  </si>
  <si>
    <t>Контейнер медицинский с ножной педалью для сбора медицинских отходов класса Б</t>
  </si>
  <si>
    <t>Раковина</t>
  </si>
  <si>
    <t>Тумба металлическая</t>
  </si>
  <si>
    <t>Шкаф медицинский металл</t>
  </si>
  <si>
    <t>Холодильник фармацевтический</t>
  </si>
  <si>
    <t>Дозатор сенсорный для дезинфицирующих средств</t>
  </si>
  <si>
    <t>Тележка для дезинфекции</t>
  </si>
  <si>
    <t>Контейнер для дезинфекции</t>
  </si>
  <si>
    <t>Базовая часть</t>
  </si>
  <si>
    <t>Программное обеспечение для моделирования медицинских процедур по уходу за пациентами</t>
  </si>
  <si>
    <t>34.02.01 Сестринское дело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</si>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</sst>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0" xfId="1" applyFont="1" applyBorder="1" applyAlignment="1" applyProtection="1">
      <alignment horizontal="left" vertical="top"/>
      <protection locked="0"/>
    </xf>
    <xf numFmtId="0" fontId="2" fillId="0" borderId="8" xfId="1" applyFont="1" applyBorder="1" applyAlignment="1">
      <alignment horizontal="left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top" wrapText="1"/>
    </xf>
    <xf numFmtId="0" fontId="12" fillId="2" borderId="8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4" fillId="2" borderId="10" xfId="1" applyFont="1" applyFill="1" applyBorder="1" applyAlignment="1" applyProtection="1">
      <alignment horizontal="left" vertical="top"/>
      <protection locked="0"/>
    </xf>
    <xf numFmtId="0" fontId="2" fillId="2" borderId="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7" borderId="8" xfId="1" applyFont="1" applyFill="1" applyBorder="1" applyAlignment="1">
      <alignment horizontal="left" vertical="top" wrapText="1"/>
    </xf>
    <xf numFmtId="0" fontId="2" fillId="2" borderId="1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vertical="top" wrapText="1"/>
    </xf>
    <xf numFmtId="0" fontId="2" fillId="2" borderId="8" xfId="1" applyFont="1" applyFill="1" applyBorder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2" fillId="0" borderId="8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top"/>
    </xf>
    <xf numFmtId="0" fontId="2" fillId="0" borderId="3" xfId="1" applyFont="1" applyBorder="1" applyAlignment="1">
      <alignment vertical="top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top"/>
    </xf>
    <xf numFmtId="0" fontId="2" fillId="2" borderId="9" xfId="1" applyFont="1" applyFill="1" applyBorder="1" applyAlignment="1">
      <alignment horizontal="left" vertical="top"/>
    </xf>
    <xf numFmtId="0" fontId="4" fillId="2" borderId="0" xfId="1" applyFont="1" applyFill="1" applyAlignment="1">
      <alignment vertical="top"/>
    </xf>
    <xf numFmtId="0" fontId="2" fillId="0" borderId="9" xfId="1" applyFont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0" fontId="2" fillId="2" borderId="8" xfId="1" applyFont="1" applyFill="1" applyBorder="1" applyAlignment="1">
      <alignment horizontal="left" vertical="top"/>
    </xf>
    <xf numFmtId="0" fontId="2" fillId="0" borderId="17" xfId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2" fillId="16" borderId="16" xfId="3" applyFont="1" applyFill="1" applyBorder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4" fillId="2" borderId="8" xfId="1" applyFont="1" applyFill="1" applyBorder="1" applyAlignment="1">
      <alignment vertical="top"/>
    </xf>
    <xf numFmtId="0" fontId="2" fillId="16" borderId="8" xfId="3" applyFont="1" applyFill="1" applyBorder="1" applyAlignment="1">
      <alignment horizontal="left" vertical="top"/>
    </xf>
    <xf numFmtId="0" fontId="4" fillId="0" borderId="8" xfId="1" applyFont="1" applyBorder="1" applyAlignment="1">
      <alignment vertical="top"/>
    </xf>
    <xf numFmtId="0" fontId="2" fillId="3" borderId="9" xfId="3" applyFont="1" applyFill="1" applyBorder="1" applyAlignment="1">
      <alignment vertical="top"/>
    </xf>
    <xf numFmtId="0" fontId="2" fillId="3" borderId="8" xfId="3" applyFont="1" applyFill="1" applyBorder="1" applyAlignment="1">
      <alignment vertical="top"/>
    </xf>
    <xf numFmtId="0" fontId="2" fillId="3" borderId="9" xfId="3" applyFont="1" applyFill="1" applyBorder="1" applyAlignment="1">
      <alignment horizontal="left" vertical="top"/>
    </xf>
    <xf numFmtId="0" fontId="2" fillId="0" borderId="9" xfId="1" applyFont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9" xfId="1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5" fillId="0" borderId="16" xfId="1" applyFont="1" applyBorder="1" applyAlignment="1">
      <alignment horizontal="center" vertical="center" wrapText="1"/>
    </xf>
    <xf numFmtId="0" fontId="23" fillId="5" borderId="8" xfId="0" applyFont="1" applyFill="1" applyBorder="1" applyAlignment="1">
      <alignment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6" fillId="9" borderId="12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/>
    </xf>
    <xf numFmtId="0" fontId="16" fillId="0" borderId="18" xfId="0" applyFont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2" borderId="33" xfId="1" applyFont="1" applyFill="1" applyBorder="1" applyAlignment="1">
      <alignment horizontal="left" vertical="top" wrapText="1"/>
    </xf>
    <xf numFmtId="0" fontId="4" fillId="14" borderId="10" xfId="1" applyFont="1" applyFill="1" applyBorder="1" applyAlignment="1">
      <alignment horizontal="center" vertical="center"/>
    </xf>
    <xf numFmtId="0" fontId="4" fillId="14" borderId="11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3" fillId="2" borderId="28" xfId="1" applyFont="1" applyFill="1" applyBorder="1" applyAlignment="1">
      <alignment horizontal="left" vertical="top" wrapText="1"/>
    </xf>
    <xf numFmtId="0" fontId="29" fillId="15" borderId="34" xfId="1" applyFont="1" applyFill="1" applyBorder="1" applyAlignment="1">
      <alignment horizontal="center" vertical="center"/>
    </xf>
    <xf numFmtId="0" fontId="29" fillId="15" borderId="35" xfId="1" applyFont="1" applyFill="1" applyBorder="1" applyAlignment="1">
      <alignment horizontal="center" vertical="center"/>
    </xf>
    <xf numFmtId="0" fontId="29" fillId="14" borderId="36" xfId="1" applyFont="1" applyFill="1" applyBorder="1" applyAlignment="1">
      <alignment horizontal="center" vertical="center"/>
    </xf>
    <xf numFmtId="0" fontId="29" fillId="14" borderId="35" xfId="1" applyFont="1" applyFill="1" applyBorder="1" applyAlignment="1">
      <alignment horizontal="center" vertical="center"/>
    </xf>
    <xf numFmtId="0" fontId="29" fillId="4" borderId="10" xfId="1" applyFont="1" applyFill="1" applyBorder="1" applyAlignment="1">
      <alignment horizontal="center" vertical="center" wrapText="1"/>
    </xf>
    <xf numFmtId="0" fontId="29" fillId="4" borderId="11" xfId="1" applyFont="1" applyFill="1" applyBorder="1" applyAlignment="1">
      <alignment horizontal="center" vertical="center" wrapText="1"/>
    </xf>
    <xf numFmtId="0" fontId="31" fillId="4" borderId="8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29" fillId="14" borderId="4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/>
    </xf>
    <xf numFmtId="0" fontId="29" fillId="13" borderId="18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left" vertical="center" wrapText="1"/>
    </xf>
    <xf numFmtId="0" fontId="4" fillId="0" borderId="22" xfId="1" applyFont="1" applyBorder="1"/>
    <xf numFmtId="0" fontId="4" fillId="0" borderId="23" xfId="1" applyFont="1" applyBorder="1"/>
    <xf numFmtId="0" fontId="14" fillId="6" borderId="24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5" xfId="1" applyFont="1" applyBorder="1"/>
    <xf numFmtId="0" fontId="33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214" t="s">
        <v>275</v>
      </c>
      <c r="B1" s="214"/>
      <c r="C1" s="214"/>
      <c r="D1" s="214"/>
      <c r="E1" s="214"/>
      <c r="F1" s="214"/>
      <c r="G1" s="214"/>
    </row>
    <row r="2" spans="1:7" ht="21" x14ac:dyDescent="0.3">
      <c r="A2" s="18" t="s">
        <v>46</v>
      </c>
      <c r="B2" s="17" t="s">
        <v>47</v>
      </c>
      <c r="C2" s="170" t="s">
        <v>80</v>
      </c>
      <c r="D2" s="170"/>
      <c r="E2" s="170"/>
      <c r="F2" s="170"/>
      <c r="G2" s="170"/>
    </row>
    <row r="3" spans="1:7" ht="18" x14ac:dyDescent="0.35">
      <c r="A3" s="171" t="s">
        <v>48</v>
      </c>
      <c r="B3" s="172"/>
      <c r="C3" s="173">
        <f>D35</f>
        <v>12</v>
      </c>
      <c r="D3" s="173"/>
      <c r="E3" s="173"/>
      <c r="F3" s="173"/>
      <c r="G3" s="173"/>
    </row>
    <row r="4" spans="1:7" ht="50.25" customHeight="1" x14ac:dyDescent="0.3">
      <c r="A4" s="174" t="s">
        <v>49</v>
      </c>
      <c r="B4" s="175"/>
      <c r="C4" s="176" t="s">
        <v>274</v>
      </c>
      <c r="D4" s="176"/>
      <c r="E4" s="176"/>
      <c r="F4" s="176"/>
      <c r="G4" s="176"/>
    </row>
    <row r="5" spans="1:7" ht="14.4" x14ac:dyDescent="0.3">
      <c r="A5" s="179" t="s">
        <v>13</v>
      </c>
      <c r="B5" s="180"/>
      <c r="C5" s="180"/>
      <c r="D5" s="180"/>
      <c r="E5" s="180"/>
      <c r="F5" s="180"/>
      <c r="G5" s="180"/>
    </row>
    <row r="6" spans="1:7" ht="14.4" x14ac:dyDescent="0.3">
      <c r="A6" s="177" t="s">
        <v>50</v>
      </c>
      <c r="B6" s="178"/>
      <c r="C6" s="178"/>
      <c r="D6" s="178"/>
      <c r="E6" s="178"/>
      <c r="F6" s="178"/>
      <c r="G6" s="178"/>
    </row>
    <row r="7" spans="1:7" ht="14.4" x14ac:dyDescent="0.3">
      <c r="A7" s="177" t="s">
        <v>51</v>
      </c>
      <c r="B7" s="178"/>
      <c r="C7" s="178"/>
      <c r="D7" s="178"/>
      <c r="E7" s="178"/>
      <c r="F7" s="178"/>
      <c r="G7" s="178"/>
    </row>
    <row r="8" spans="1:7" ht="14.4" x14ac:dyDescent="0.3">
      <c r="A8" s="177" t="s">
        <v>52</v>
      </c>
      <c r="B8" s="178"/>
      <c r="C8" s="178"/>
      <c r="D8" s="178"/>
      <c r="E8" s="178"/>
      <c r="F8" s="178"/>
      <c r="G8" s="178"/>
    </row>
    <row r="9" spans="1:7" ht="14.4" x14ac:dyDescent="0.3">
      <c r="A9" s="177" t="s">
        <v>53</v>
      </c>
      <c r="B9" s="178"/>
      <c r="C9" s="178"/>
      <c r="D9" s="178"/>
      <c r="E9" s="178"/>
      <c r="F9" s="178"/>
      <c r="G9" s="178"/>
    </row>
    <row r="10" spans="1:7" ht="14.4" x14ac:dyDescent="0.3">
      <c r="A10" s="177" t="s">
        <v>54</v>
      </c>
      <c r="B10" s="178"/>
      <c r="C10" s="178"/>
      <c r="D10" s="178"/>
      <c r="E10" s="178"/>
      <c r="F10" s="178"/>
      <c r="G10" s="178"/>
    </row>
    <row r="11" spans="1:7" ht="14.4" x14ac:dyDescent="0.3">
      <c r="A11" s="177" t="s">
        <v>55</v>
      </c>
      <c r="B11" s="178"/>
      <c r="C11" s="178"/>
      <c r="D11" s="178"/>
      <c r="E11" s="178"/>
      <c r="F11" s="178"/>
      <c r="G11" s="178"/>
    </row>
    <row r="12" spans="1:7" ht="14.4" x14ac:dyDescent="0.3">
      <c r="A12" s="177" t="s">
        <v>56</v>
      </c>
      <c r="B12" s="178"/>
      <c r="C12" s="178"/>
      <c r="D12" s="178"/>
      <c r="E12" s="178"/>
      <c r="F12" s="178"/>
      <c r="G12" s="178"/>
    </row>
    <row r="13" spans="1:7" ht="14.4" x14ac:dyDescent="0.3">
      <c r="A13" s="160" t="s">
        <v>19</v>
      </c>
      <c r="B13" s="161"/>
      <c r="C13" s="161"/>
      <c r="D13" s="161"/>
      <c r="E13" s="161"/>
      <c r="F13" s="161"/>
      <c r="G13" s="161"/>
    </row>
    <row r="14" spans="1:7" ht="17.399999999999999" x14ac:dyDescent="0.3">
      <c r="A14" s="162" t="s">
        <v>12</v>
      </c>
      <c r="B14" s="163"/>
      <c r="C14" s="163"/>
      <c r="D14" s="163"/>
      <c r="E14" s="159"/>
      <c r="F14" s="159"/>
      <c r="G14" s="163"/>
    </row>
    <row r="15" spans="1:7" s="25" customFormat="1" ht="46.8" x14ac:dyDescent="0.3">
      <c r="A15" s="23" t="s">
        <v>0</v>
      </c>
      <c r="B15" s="23" t="s">
        <v>1</v>
      </c>
      <c r="C15" s="22" t="s">
        <v>10</v>
      </c>
      <c r="D15" s="22" t="s">
        <v>2</v>
      </c>
      <c r="E15" s="30"/>
      <c r="F15" s="31"/>
      <c r="G15" s="26" t="s">
        <v>57</v>
      </c>
    </row>
    <row r="16" spans="1:7" ht="31.2" x14ac:dyDescent="0.3">
      <c r="A16" s="43">
        <v>1</v>
      </c>
      <c r="B16" s="128" t="s">
        <v>124</v>
      </c>
      <c r="C16" s="7" t="s">
        <v>16</v>
      </c>
      <c r="D16" s="8" t="s">
        <v>11</v>
      </c>
      <c r="E16" s="34"/>
      <c r="F16" s="35"/>
      <c r="G16" s="16">
        <v>1</v>
      </c>
    </row>
    <row r="17" spans="1:7" ht="31.2" x14ac:dyDescent="0.3">
      <c r="A17" s="43">
        <v>2</v>
      </c>
      <c r="B17" s="128" t="s">
        <v>122</v>
      </c>
      <c r="C17" s="7" t="s">
        <v>16</v>
      </c>
      <c r="D17" s="8" t="s">
        <v>11</v>
      </c>
      <c r="E17" s="34"/>
      <c r="F17" s="35"/>
      <c r="G17" s="16">
        <v>1</v>
      </c>
    </row>
    <row r="18" spans="1:7" ht="31.2" x14ac:dyDescent="0.3">
      <c r="A18" s="43">
        <v>3</v>
      </c>
      <c r="B18" s="128" t="s">
        <v>269</v>
      </c>
      <c r="C18" s="7" t="s">
        <v>16</v>
      </c>
      <c r="D18" s="8" t="s">
        <v>11</v>
      </c>
      <c r="E18" s="34"/>
      <c r="F18" s="35"/>
      <c r="G18" s="16">
        <v>1</v>
      </c>
    </row>
    <row r="19" spans="1:7" ht="31.2" x14ac:dyDescent="0.3">
      <c r="A19" s="43">
        <v>4</v>
      </c>
      <c r="B19" s="128" t="s">
        <v>271</v>
      </c>
      <c r="C19" s="7" t="s">
        <v>16</v>
      </c>
      <c r="D19" s="8" t="s">
        <v>11</v>
      </c>
      <c r="E19" s="34"/>
      <c r="F19" s="35"/>
      <c r="G19" s="16">
        <v>1</v>
      </c>
    </row>
    <row r="20" spans="1:7" ht="31.2" x14ac:dyDescent="0.3">
      <c r="A20" s="43">
        <v>5</v>
      </c>
      <c r="B20" s="128" t="s">
        <v>262</v>
      </c>
      <c r="C20" s="7" t="s">
        <v>16</v>
      </c>
      <c r="D20" s="8" t="s">
        <v>11</v>
      </c>
      <c r="E20" s="34"/>
      <c r="F20" s="35"/>
      <c r="G20" s="16">
        <v>1</v>
      </c>
    </row>
    <row r="21" spans="1:7" ht="31.2" x14ac:dyDescent="0.3">
      <c r="A21" s="43">
        <v>6</v>
      </c>
      <c r="B21" s="128" t="s">
        <v>264</v>
      </c>
      <c r="C21" s="7" t="s">
        <v>16</v>
      </c>
      <c r="D21" s="8" t="s">
        <v>11</v>
      </c>
      <c r="E21" s="34"/>
      <c r="F21" s="35"/>
      <c r="G21" s="16">
        <v>1</v>
      </c>
    </row>
    <row r="22" spans="1:7" ht="31.2" x14ac:dyDescent="0.3">
      <c r="A22" s="43">
        <v>7</v>
      </c>
      <c r="B22" s="128" t="s">
        <v>100</v>
      </c>
      <c r="C22" s="7" t="s">
        <v>16</v>
      </c>
      <c r="D22" s="8" t="s">
        <v>7</v>
      </c>
      <c r="E22" s="34"/>
      <c r="F22" s="35"/>
      <c r="G22" s="16">
        <v>1</v>
      </c>
    </row>
    <row r="23" spans="1:7" ht="31.2" x14ac:dyDescent="0.3">
      <c r="A23" s="43">
        <v>8</v>
      </c>
      <c r="B23" s="128" t="s">
        <v>265</v>
      </c>
      <c r="C23" s="7" t="s">
        <v>16</v>
      </c>
      <c r="D23" s="8" t="s">
        <v>11</v>
      </c>
      <c r="E23" s="34"/>
      <c r="F23" s="35"/>
      <c r="G23" s="16">
        <v>1</v>
      </c>
    </row>
    <row r="24" spans="1:7" ht="31.2" x14ac:dyDescent="0.3">
      <c r="A24" s="43">
        <v>9</v>
      </c>
      <c r="B24" s="128" t="s">
        <v>263</v>
      </c>
      <c r="C24" s="7" t="s">
        <v>16</v>
      </c>
      <c r="D24" s="8" t="s">
        <v>11</v>
      </c>
      <c r="E24" s="34"/>
      <c r="F24" s="35"/>
      <c r="G24" s="16">
        <v>1</v>
      </c>
    </row>
    <row r="25" spans="1:7" ht="31.2" x14ac:dyDescent="0.3">
      <c r="A25" s="43">
        <v>10</v>
      </c>
      <c r="B25" s="128" t="s">
        <v>106</v>
      </c>
      <c r="C25" s="7" t="s">
        <v>16</v>
      </c>
      <c r="D25" s="8" t="s">
        <v>11</v>
      </c>
      <c r="E25" s="34"/>
      <c r="F25" s="35"/>
      <c r="G25" s="16">
        <v>1</v>
      </c>
    </row>
    <row r="26" spans="1:7" ht="31.2" x14ac:dyDescent="0.3">
      <c r="A26" s="43">
        <v>11</v>
      </c>
      <c r="B26" s="128" t="s">
        <v>241</v>
      </c>
      <c r="C26" s="7" t="s">
        <v>16</v>
      </c>
      <c r="D26" s="8" t="s">
        <v>7</v>
      </c>
      <c r="E26" s="34"/>
      <c r="F26" s="35"/>
      <c r="G26" s="16">
        <v>1</v>
      </c>
    </row>
    <row r="27" spans="1:7" ht="31.2" x14ac:dyDescent="0.3">
      <c r="A27" s="43">
        <v>12</v>
      </c>
      <c r="B27" s="128" t="s">
        <v>144</v>
      </c>
      <c r="C27" s="7" t="s">
        <v>16</v>
      </c>
      <c r="D27" s="8" t="s">
        <v>7</v>
      </c>
      <c r="E27" s="34"/>
      <c r="F27" s="35"/>
      <c r="G27" s="16">
        <v>1</v>
      </c>
    </row>
    <row r="28" spans="1:7" ht="31.2" x14ac:dyDescent="0.3">
      <c r="A28" s="43">
        <v>13</v>
      </c>
      <c r="B28" s="128" t="s">
        <v>270</v>
      </c>
      <c r="C28" s="7" t="s">
        <v>16</v>
      </c>
      <c r="D28" s="8" t="s">
        <v>11</v>
      </c>
      <c r="E28" s="34"/>
      <c r="F28" s="35"/>
      <c r="G28" s="16">
        <v>1</v>
      </c>
    </row>
    <row r="29" spans="1:7" ht="31.2" x14ac:dyDescent="0.3">
      <c r="A29" s="43">
        <v>14</v>
      </c>
      <c r="B29" s="128" t="s">
        <v>266</v>
      </c>
      <c r="C29" s="7" t="s">
        <v>16</v>
      </c>
      <c r="D29" s="8" t="s">
        <v>7</v>
      </c>
      <c r="E29" s="34"/>
      <c r="F29" s="35"/>
      <c r="G29" s="16">
        <v>1</v>
      </c>
    </row>
    <row r="30" spans="1:7" ht="31.2" x14ac:dyDescent="0.3">
      <c r="A30" s="43">
        <v>15</v>
      </c>
      <c r="B30" s="128" t="s">
        <v>268</v>
      </c>
      <c r="C30" s="7" t="s">
        <v>16</v>
      </c>
      <c r="D30" s="8" t="s">
        <v>11</v>
      </c>
      <c r="E30" s="34"/>
      <c r="F30" s="35"/>
      <c r="G30" s="16">
        <v>1</v>
      </c>
    </row>
    <row r="31" spans="1:7" ht="31.2" x14ac:dyDescent="0.3">
      <c r="A31" s="43">
        <v>16</v>
      </c>
      <c r="B31" s="128" t="s">
        <v>108</v>
      </c>
      <c r="C31" s="7" t="s">
        <v>16</v>
      </c>
      <c r="D31" s="8" t="s">
        <v>7</v>
      </c>
      <c r="E31" s="34"/>
      <c r="F31" s="35"/>
      <c r="G31" s="16">
        <v>1</v>
      </c>
    </row>
    <row r="32" spans="1:7" ht="31.2" x14ac:dyDescent="0.3">
      <c r="A32" s="43">
        <v>17</v>
      </c>
      <c r="B32" s="128" t="s">
        <v>267</v>
      </c>
      <c r="C32" s="7" t="s">
        <v>16</v>
      </c>
      <c r="D32" s="8" t="s">
        <v>7</v>
      </c>
      <c r="E32" s="34"/>
      <c r="F32" s="35"/>
      <c r="G32" s="16">
        <v>1</v>
      </c>
    </row>
    <row r="33" spans="1:7" ht="31.2" x14ac:dyDescent="0.3">
      <c r="A33" s="43">
        <v>18</v>
      </c>
      <c r="B33" s="128" t="s">
        <v>116</v>
      </c>
      <c r="C33" s="7" t="s">
        <v>16</v>
      </c>
      <c r="D33" s="8" t="s">
        <v>11</v>
      </c>
      <c r="E33" s="34"/>
      <c r="F33" s="35"/>
      <c r="G33" s="16">
        <v>1</v>
      </c>
    </row>
    <row r="34" spans="1:7" ht="17.399999999999999" x14ac:dyDescent="0.3">
      <c r="A34" s="167" t="s">
        <v>73</v>
      </c>
      <c r="B34" s="168"/>
      <c r="C34" s="168"/>
      <c r="D34" s="169">
        <v>1</v>
      </c>
      <c r="E34" s="169"/>
      <c r="F34" s="169"/>
      <c r="G34" s="169"/>
    </row>
    <row r="35" spans="1:7" x14ac:dyDescent="0.3">
      <c r="A35" s="164" t="s">
        <v>17</v>
      </c>
      <c r="B35" s="165"/>
      <c r="C35" s="165"/>
      <c r="D35" s="166">
        <v>12</v>
      </c>
      <c r="E35" s="166"/>
      <c r="F35" s="166"/>
      <c r="G35" s="166"/>
    </row>
    <row r="36" spans="1:7" s="25" customFormat="1" ht="46.8" x14ac:dyDescent="0.3">
      <c r="A36" s="23" t="s">
        <v>0</v>
      </c>
      <c r="B36" s="23" t="s">
        <v>1</v>
      </c>
      <c r="C36" s="23" t="s">
        <v>10</v>
      </c>
      <c r="D36" s="23" t="s">
        <v>2</v>
      </c>
      <c r="E36" s="23" t="s">
        <v>58</v>
      </c>
      <c r="F36" s="23" t="s">
        <v>59</v>
      </c>
      <c r="G36" s="23" t="s">
        <v>57</v>
      </c>
    </row>
    <row r="37" spans="1:7" s="25" customFormat="1" ht="31.2" x14ac:dyDescent="0.3">
      <c r="A37" s="43">
        <v>1</v>
      </c>
      <c r="B37" s="128" t="s">
        <v>156</v>
      </c>
      <c r="C37" s="7" t="s">
        <v>16</v>
      </c>
      <c r="D37" s="8" t="s">
        <v>11</v>
      </c>
      <c r="E37" s="28">
        <v>1</v>
      </c>
      <c r="F37" s="28" t="s">
        <v>60</v>
      </c>
      <c r="G37" s="28">
        <f t="shared" ref="G37:G56" si="0">$D$35*E37/IF(F37="на 1 р.м.",1,IF(F37="на 2 р.м.",2,#VALUE!))</f>
        <v>12</v>
      </c>
    </row>
    <row r="38" spans="1:7" ht="31.2" x14ac:dyDescent="0.3">
      <c r="A38" s="43">
        <v>2</v>
      </c>
      <c r="B38" s="128" t="s">
        <v>207</v>
      </c>
      <c r="C38" s="7" t="s">
        <v>16</v>
      </c>
      <c r="D38" s="8" t="s">
        <v>11</v>
      </c>
      <c r="E38" s="28">
        <v>1</v>
      </c>
      <c r="F38" s="28" t="s">
        <v>60</v>
      </c>
      <c r="G38" s="28">
        <f t="shared" si="0"/>
        <v>12</v>
      </c>
    </row>
    <row r="39" spans="1:7" ht="31.2" x14ac:dyDescent="0.3">
      <c r="A39" s="43">
        <v>3</v>
      </c>
      <c r="B39" s="128" t="s">
        <v>244</v>
      </c>
      <c r="C39" s="7" t="s">
        <v>16</v>
      </c>
      <c r="D39" s="8" t="s">
        <v>11</v>
      </c>
      <c r="E39" s="28">
        <v>1</v>
      </c>
      <c r="F39" s="28" t="s">
        <v>72</v>
      </c>
      <c r="G39" s="28">
        <f t="shared" si="0"/>
        <v>6</v>
      </c>
    </row>
    <row r="40" spans="1:7" ht="31.2" x14ac:dyDescent="0.3">
      <c r="A40" s="43">
        <v>4</v>
      </c>
      <c r="B40" s="128" t="s">
        <v>247</v>
      </c>
      <c r="C40" s="7" t="s">
        <v>16</v>
      </c>
      <c r="D40" s="8" t="s">
        <v>11</v>
      </c>
      <c r="E40" s="28">
        <v>1</v>
      </c>
      <c r="F40" s="28" t="s">
        <v>60</v>
      </c>
      <c r="G40" s="28">
        <f t="shared" si="0"/>
        <v>12</v>
      </c>
    </row>
    <row r="41" spans="1:7" ht="31.2" x14ac:dyDescent="0.3">
      <c r="A41" s="43">
        <v>5</v>
      </c>
      <c r="B41" s="128" t="s">
        <v>248</v>
      </c>
      <c r="C41" s="7" t="s">
        <v>16</v>
      </c>
      <c r="D41" s="8" t="s">
        <v>11</v>
      </c>
      <c r="E41" s="28">
        <v>1</v>
      </c>
      <c r="F41" s="28" t="s">
        <v>60</v>
      </c>
      <c r="G41" s="28">
        <f t="shared" si="0"/>
        <v>12</v>
      </c>
    </row>
    <row r="42" spans="1:7" ht="31.2" x14ac:dyDescent="0.3">
      <c r="A42" s="43">
        <v>6</v>
      </c>
      <c r="B42" s="128" t="s">
        <v>219</v>
      </c>
      <c r="C42" s="7" t="s">
        <v>16</v>
      </c>
      <c r="D42" s="8" t="s">
        <v>11</v>
      </c>
      <c r="E42" s="28">
        <v>1</v>
      </c>
      <c r="F42" s="28" t="s">
        <v>60</v>
      </c>
      <c r="G42" s="28">
        <f t="shared" si="0"/>
        <v>12</v>
      </c>
    </row>
    <row r="43" spans="1:7" ht="31.2" x14ac:dyDescent="0.3">
      <c r="A43" s="43">
        <v>7</v>
      </c>
      <c r="B43" s="128" t="s">
        <v>245</v>
      </c>
      <c r="C43" s="7" t="s">
        <v>16</v>
      </c>
      <c r="D43" s="8" t="s">
        <v>11</v>
      </c>
      <c r="E43" s="28">
        <v>1</v>
      </c>
      <c r="F43" s="28" t="s">
        <v>60</v>
      </c>
      <c r="G43" s="28">
        <f t="shared" si="0"/>
        <v>12</v>
      </c>
    </row>
    <row r="44" spans="1:7" ht="31.2" x14ac:dyDescent="0.3">
      <c r="A44" s="43">
        <v>8</v>
      </c>
      <c r="B44" s="128" t="s">
        <v>257</v>
      </c>
      <c r="C44" s="7" t="s">
        <v>16</v>
      </c>
      <c r="D44" s="8" t="s">
        <v>11</v>
      </c>
      <c r="E44" s="28">
        <v>1</v>
      </c>
      <c r="F44" s="28" t="s">
        <v>60</v>
      </c>
      <c r="G44" s="28">
        <f t="shared" si="0"/>
        <v>12</v>
      </c>
    </row>
    <row r="45" spans="1:7" ht="31.2" x14ac:dyDescent="0.3">
      <c r="A45" s="43">
        <v>9</v>
      </c>
      <c r="B45" s="128" t="s">
        <v>221</v>
      </c>
      <c r="C45" s="7" t="s">
        <v>16</v>
      </c>
      <c r="D45" s="8" t="s">
        <v>11</v>
      </c>
      <c r="E45" s="28">
        <v>1</v>
      </c>
      <c r="F45" s="28" t="s">
        <v>60</v>
      </c>
      <c r="G45" s="28">
        <f t="shared" si="0"/>
        <v>12</v>
      </c>
    </row>
    <row r="46" spans="1:7" ht="31.2" x14ac:dyDescent="0.3">
      <c r="A46" s="43">
        <v>10</v>
      </c>
      <c r="B46" s="128" t="s">
        <v>221</v>
      </c>
      <c r="C46" s="7" t="s">
        <v>16</v>
      </c>
      <c r="D46" s="8" t="s">
        <v>11</v>
      </c>
      <c r="E46" s="28">
        <v>1</v>
      </c>
      <c r="F46" s="28" t="s">
        <v>60</v>
      </c>
      <c r="G46" s="28">
        <f t="shared" si="0"/>
        <v>12</v>
      </c>
    </row>
    <row r="47" spans="1:7" ht="31.2" x14ac:dyDescent="0.3">
      <c r="A47" s="43">
        <v>11</v>
      </c>
      <c r="B47" s="128" t="s">
        <v>258</v>
      </c>
      <c r="C47" s="7" t="s">
        <v>16</v>
      </c>
      <c r="D47" s="8" t="s">
        <v>11</v>
      </c>
      <c r="E47" s="28">
        <v>1</v>
      </c>
      <c r="F47" s="28" t="s">
        <v>60</v>
      </c>
      <c r="G47" s="28">
        <f t="shared" si="0"/>
        <v>12</v>
      </c>
    </row>
    <row r="48" spans="1:7" ht="31.2" x14ac:dyDescent="0.3">
      <c r="A48" s="43">
        <v>12</v>
      </c>
      <c r="B48" s="128" t="s">
        <v>231</v>
      </c>
      <c r="C48" s="7" t="s">
        <v>16</v>
      </c>
      <c r="D48" s="8" t="s">
        <v>7</v>
      </c>
      <c r="E48" s="28">
        <v>1</v>
      </c>
      <c r="F48" s="28" t="s">
        <v>60</v>
      </c>
      <c r="G48" s="28">
        <f t="shared" si="0"/>
        <v>12</v>
      </c>
    </row>
    <row r="49" spans="1:7" ht="31.2" x14ac:dyDescent="0.3">
      <c r="A49" s="43">
        <v>13</v>
      </c>
      <c r="B49" s="128" t="s">
        <v>167</v>
      </c>
      <c r="C49" s="7" t="s">
        <v>16</v>
      </c>
      <c r="D49" s="8" t="s">
        <v>11</v>
      </c>
      <c r="E49" s="28">
        <v>1</v>
      </c>
      <c r="F49" s="28" t="s">
        <v>72</v>
      </c>
      <c r="G49" s="28">
        <f t="shared" si="0"/>
        <v>6</v>
      </c>
    </row>
    <row r="50" spans="1:7" ht="31.2" x14ac:dyDescent="0.3">
      <c r="A50" s="43">
        <v>14</v>
      </c>
      <c r="B50" s="128" t="s">
        <v>169</v>
      </c>
      <c r="C50" s="7" t="s">
        <v>16</v>
      </c>
      <c r="D50" s="8" t="s">
        <v>11</v>
      </c>
      <c r="E50" s="28">
        <v>1</v>
      </c>
      <c r="F50" s="28" t="s">
        <v>72</v>
      </c>
      <c r="G50" s="28">
        <f t="shared" si="0"/>
        <v>6</v>
      </c>
    </row>
    <row r="51" spans="1:7" ht="31.2" x14ac:dyDescent="0.3">
      <c r="A51" s="43">
        <v>15</v>
      </c>
      <c r="B51" s="128" t="s">
        <v>217</v>
      </c>
      <c r="C51" s="7" t="s">
        <v>16</v>
      </c>
      <c r="D51" s="8" t="s">
        <v>11</v>
      </c>
      <c r="E51" s="28">
        <v>1</v>
      </c>
      <c r="F51" s="28" t="s">
        <v>60</v>
      </c>
      <c r="G51" s="28">
        <f t="shared" si="0"/>
        <v>12</v>
      </c>
    </row>
    <row r="52" spans="1:7" ht="31.2" x14ac:dyDescent="0.3">
      <c r="A52" s="43">
        <v>16</v>
      </c>
      <c r="B52" s="128" t="s">
        <v>215</v>
      </c>
      <c r="C52" s="7" t="s">
        <v>16</v>
      </c>
      <c r="D52" s="8" t="s">
        <v>11</v>
      </c>
      <c r="E52" s="28">
        <v>1</v>
      </c>
      <c r="F52" s="28" t="s">
        <v>60</v>
      </c>
      <c r="G52" s="28">
        <f t="shared" si="0"/>
        <v>12</v>
      </c>
    </row>
    <row r="53" spans="1:7" ht="31.2" x14ac:dyDescent="0.3">
      <c r="A53" s="43">
        <v>17</v>
      </c>
      <c r="B53" s="128" t="s">
        <v>256</v>
      </c>
      <c r="C53" s="7" t="s">
        <v>16</v>
      </c>
      <c r="D53" s="8" t="s">
        <v>11</v>
      </c>
      <c r="E53" s="28">
        <v>1</v>
      </c>
      <c r="F53" s="28" t="s">
        <v>72</v>
      </c>
      <c r="G53" s="28">
        <f t="shared" si="0"/>
        <v>6</v>
      </c>
    </row>
    <row r="54" spans="1:7" ht="31.2" x14ac:dyDescent="0.3">
      <c r="A54" s="43">
        <v>18</v>
      </c>
      <c r="B54" s="128" t="s">
        <v>259</v>
      </c>
      <c r="C54" s="7" t="s">
        <v>16</v>
      </c>
      <c r="D54" s="8" t="s">
        <v>11</v>
      </c>
      <c r="E54" s="28">
        <v>1</v>
      </c>
      <c r="F54" s="28" t="s">
        <v>72</v>
      </c>
      <c r="G54" s="28">
        <f t="shared" si="0"/>
        <v>6</v>
      </c>
    </row>
    <row r="55" spans="1:7" ht="31.2" x14ac:dyDescent="0.3">
      <c r="A55" s="43">
        <v>19</v>
      </c>
      <c r="B55" s="128" t="s">
        <v>252</v>
      </c>
      <c r="C55" s="7" t="s">
        <v>16</v>
      </c>
      <c r="D55" s="8" t="s">
        <v>11</v>
      </c>
      <c r="E55" s="28">
        <v>1</v>
      </c>
      <c r="F55" s="28" t="s">
        <v>72</v>
      </c>
      <c r="G55" s="28">
        <f t="shared" si="0"/>
        <v>6</v>
      </c>
    </row>
    <row r="56" spans="1:7" ht="31.2" x14ac:dyDescent="0.3">
      <c r="A56" s="43">
        <v>20</v>
      </c>
      <c r="B56" s="146" t="s">
        <v>161</v>
      </c>
      <c r="C56" s="7" t="s">
        <v>16</v>
      </c>
      <c r="D56" s="8" t="s">
        <v>11</v>
      </c>
      <c r="E56" s="28">
        <v>1</v>
      </c>
      <c r="F56" s="28" t="s">
        <v>72</v>
      </c>
      <c r="G56" s="28">
        <f t="shared" si="0"/>
        <v>6</v>
      </c>
    </row>
    <row r="57" spans="1:7" ht="17.399999999999999" x14ac:dyDescent="0.3">
      <c r="A57" s="156" t="s">
        <v>15</v>
      </c>
      <c r="B57" s="157"/>
      <c r="C57" s="157"/>
      <c r="D57" s="157"/>
      <c r="E57" s="158"/>
      <c r="F57" s="158"/>
      <c r="G57" s="157"/>
    </row>
    <row r="58" spans="1:7" ht="46.8" x14ac:dyDescent="0.3">
      <c r="A58" s="23" t="s">
        <v>0</v>
      </c>
      <c r="B58" s="23" t="s">
        <v>1</v>
      </c>
      <c r="C58" s="22" t="s">
        <v>10</v>
      </c>
      <c r="D58" s="22" t="s">
        <v>2</v>
      </c>
      <c r="E58" s="30"/>
      <c r="F58" s="31"/>
      <c r="G58" s="26" t="s">
        <v>57</v>
      </c>
    </row>
    <row r="59" spans="1:7" s="25" customFormat="1" ht="31.2" x14ac:dyDescent="0.3">
      <c r="A59" s="46">
        <v>1</v>
      </c>
      <c r="B59" s="9" t="s">
        <v>41</v>
      </c>
      <c r="C59" s="19" t="s">
        <v>16</v>
      </c>
      <c r="D59" s="15" t="s">
        <v>5</v>
      </c>
      <c r="E59" s="34"/>
      <c r="F59" s="35"/>
      <c r="G59" s="16">
        <v>1</v>
      </c>
    </row>
    <row r="60" spans="1:7" s="25" customFormat="1" ht="31.2" x14ac:dyDescent="0.3">
      <c r="A60" s="46">
        <v>2</v>
      </c>
      <c r="B60" s="9" t="s">
        <v>43</v>
      </c>
      <c r="C60" s="7" t="s">
        <v>16</v>
      </c>
      <c r="D60" s="15" t="s">
        <v>5</v>
      </c>
      <c r="E60" s="34"/>
      <c r="F60" s="35"/>
      <c r="G60" s="16">
        <v>1</v>
      </c>
    </row>
    <row r="61" spans="1:7" s="25" customFormat="1" ht="31.2" x14ac:dyDescent="0.3">
      <c r="A61" s="46">
        <v>3</v>
      </c>
      <c r="B61" s="154" t="s">
        <v>28</v>
      </c>
      <c r="C61" s="19" t="s">
        <v>16</v>
      </c>
      <c r="D61" s="15" t="s">
        <v>5</v>
      </c>
      <c r="E61" s="34"/>
      <c r="F61" s="35"/>
      <c r="G61" s="16">
        <v>1</v>
      </c>
    </row>
    <row r="62" spans="1:7" s="25" customFormat="1" ht="31.2" x14ac:dyDescent="0.3">
      <c r="A62" s="41">
        <v>1</v>
      </c>
      <c r="B62" s="6" t="s">
        <v>42</v>
      </c>
      <c r="C62" s="7" t="s">
        <v>16</v>
      </c>
      <c r="D62" s="15" t="s">
        <v>7</v>
      </c>
      <c r="E62" s="32"/>
      <c r="F62" s="33"/>
      <c r="G62" s="16">
        <v>1</v>
      </c>
    </row>
    <row r="63" spans="1:7" s="25" customFormat="1" ht="31.2" x14ac:dyDescent="0.3">
      <c r="A63" s="42">
        <v>2</v>
      </c>
      <c r="B63" s="125" t="s">
        <v>24</v>
      </c>
      <c r="C63" s="155" t="s">
        <v>16</v>
      </c>
      <c r="D63" s="151" t="s">
        <v>7</v>
      </c>
      <c r="E63" s="152"/>
      <c r="F63" s="153"/>
      <c r="G63" s="27">
        <v>1</v>
      </c>
    </row>
    <row r="64" spans="1:7" ht="17.399999999999999" x14ac:dyDescent="0.3">
      <c r="A64" s="156" t="s">
        <v>14</v>
      </c>
      <c r="B64" s="157"/>
      <c r="C64" s="157"/>
      <c r="D64" s="157"/>
      <c r="E64" s="159"/>
      <c r="F64" s="159"/>
      <c r="G64" s="157"/>
    </row>
    <row r="65" spans="1:7" s="25" customFormat="1" ht="46.8" x14ac:dyDescent="0.3">
      <c r="A65" s="23" t="s">
        <v>0</v>
      </c>
      <c r="B65" s="23" t="s">
        <v>1</v>
      </c>
      <c r="C65" s="22" t="s">
        <v>10</v>
      </c>
      <c r="D65" s="22" t="s">
        <v>2</v>
      </c>
      <c r="E65" s="30"/>
      <c r="F65" s="31"/>
      <c r="G65" s="26" t="s">
        <v>57</v>
      </c>
    </row>
    <row r="66" spans="1:7" s="25" customFormat="1" ht="31.2" x14ac:dyDescent="0.3">
      <c r="A66" s="46">
        <v>1</v>
      </c>
      <c r="B66" s="9" t="s">
        <v>20</v>
      </c>
      <c r="C66" s="19" t="s">
        <v>16</v>
      </c>
      <c r="D66" s="24" t="s">
        <v>9</v>
      </c>
      <c r="E66" s="32"/>
      <c r="F66" s="33"/>
      <c r="G66" s="29">
        <v>1</v>
      </c>
    </row>
    <row r="67" spans="1:7" s="25" customFormat="1" ht="31.2" x14ac:dyDescent="0.3">
      <c r="A67" s="46">
        <v>2</v>
      </c>
      <c r="B67" s="6" t="s">
        <v>23</v>
      </c>
      <c r="C67" s="19" t="s">
        <v>16</v>
      </c>
      <c r="D67" s="24" t="s">
        <v>9</v>
      </c>
      <c r="E67" s="32"/>
      <c r="F67" s="33"/>
      <c r="G67" s="29">
        <v>1</v>
      </c>
    </row>
    <row r="68" spans="1:7" s="25" customFormat="1" ht="31.2" x14ac:dyDescent="0.3">
      <c r="A68" s="46">
        <v>3</v>
      </c>
      <c r="B68" s="20" t="s">
        <v>36</v>
      </c>
      <c r="C68" s="19" t="s">
        <v>16</v>
      </c>
      <c r="D68" s="15" t="s">
        <v>32</v>
      </c>
      <c r="E68" s="32"/>
      <c r="F68" s="33"/>
      <c r="G68" s="16">
        <f>$C$3</f>
        <v>12</v>
      </c>
    </row>
    <row r="69" spans="1:7" s="25" customFormat="1" ht="31.2" x14ac:dyDescent="0.3">
      <c r="A69" s="46">
        <v>4</v>
      </c>
      <c r="B69" s="9" t="s">
        <v>21</v>
      </c>
      <c r="C69" s="19" t="s">
        <v>16</v>
      </c>
      <c r="D69" s="24" t="s">
        <v>9</v>
      </c>
      <c r="E69" s="36"/>
      <c r="F69" s="37"/>
      <c r="G69" s="29">
        <v>1</v>
      </c>
    </row>
    <row r="70" spans="1:7" s="25" customFormat="1" ht="31.2" x14ac:dyDescent="0.3">
      <c r="A70" s="46">
        <v>5</v>
      </c>
      <c r="B70" s="21" t="s">
        <v>40</v>
      </c>
      <c r="C70" s="19" t="s">
        <v>16</v>
      </c>
      <c r="D70" s="15" t="s">
        <v>32</v>
      </c>
      <c r="E70" s="36"/>
      <c r="F70" s="37"/>
      <c r="G70" s="16">
        <f>$C$3</f>
        <v>12</v>
      </c>
    </row>
    <row r="71" spans="1:7" ht="31.2" x14ac:dyDescent="0.3">
      <c r="A71" s="46">
        <v>6</v>
      </c>
      <c r="B71" s="6" t="s">
        <v>22</v>
      </c>
      <c r="C71" s="19" t="s">
        <v>16</v>
      </c>
      <c r="D71" s="24" t="s">
        <v>9</v>
      </c>
      <c r="E71" s="36"/>
      <c r="F71" s="37"/>
      <c r="G71" s="29">
        <v>1</v>
      </c>
    </row>
    <row r="72" spans="1:7" s="25" customFormat="1" ht="31.2" x14ac:dyDescent="0.3">
      <c r="A72" s="46">
        <v>7</v>
      </c>
      <c r="B72" s="128" t="s">
        <v>238</v>
      </c>
      <c r="C72" s="19" t="s">
        <v>16</v>
      </c>
      <c r="D72" s="24" t="s">
        <v>9</v>
      </c>
      <c r="E72" s="36"/>
      <c r="F72" s="37"/>
      <c r="G72" s="29">
        <v>1</v>
      </c>
    </row>
    <row r="73" spans="1:7" s="25" customFormat="1" ht="31.2" x14ac:dyDescent="0.3">
      <c r="A73" s="46">
        <v>8</v>
      </c>
      <c r="B73" s="128" t="s">
        <v>236</v>
      </c>
      <c r="C73" s="19" t="s">
        <v>16</v>
      </c>
      <c r="D73" s="24" t="s">
        <v>9</v>
      </c>
      <c r="E73" s="38"/>
      <c r="F73" s="39"/>
      <c r="G73" s="29">
        <v>1</v>
      </c>
    </row>
    <row r="74" spans="1:7" s="25" customFormat="1" x14ac:dyDescent="0.3">
      <c r="A74" s="1"/>
      <c r="B74"/>
      <c r="C74"/>
    </row>
    <row r="75" spans="1:7" s="25" customFormat="1" x14ac:dyDescent="0.3">
      <c r="A75" s="1"/>
      <c r="B75"/>
      <c r="C75"/>
    </row>
    <row r="76" spans="1:7" s="25" customFormat="1" x14ac:dyDescent="0.3">
      <c r="A76" s="1"/>
      <c r="B76"/>
      <c r="C76"/>
    </row>
    <row r="77" spans="1:7" s="25" customFormat="1" x14ac:dyDescent="0.3">
      <c r="A77" s="1"/>
      <c r="B77"/>
      <c r="C77"/>
    </row>
    <row r="78" spans="1:7" s="25" customFormat="1" x14ac:dyDescent="0.3">
      <c r="A78" s="1"/>
      <c r="B78"/>
      <c r="C78"/>
    </row>
  </sheetData>
  <sortState xmlns:xlrd2="http://schemas.microsoft.com/office/spreadsheetml/2017/richdata2" ref="B16:D33">
    <sortCondition ref="B16:B3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7:G57"/>
    <mergeCell ref="A64:G64"/>
    <mergeCell ref="A13:G13"/>
    <mergeCell ref="A14:G14"/>
    <mergeCell ref="A35:C35"/>
    <mergeCell ref="D35:G35"/>
    <mergeCell ref="A34:C34"/>
    <mergeCell ref="D34:G34"/>
  </mergeCells>
  <dataValidations count="2">
    <dataValidation type="list" allowBlank="1" showInputMessage="1" showErrorMessage="1" sqref="F37:F56" xr:uid="{860AB650-7BE1-4DA1-902C-ACE91A8B4EA4}">
      <formula1>"на 1 р.м.,на 2 р.м."</formula1>
    </dataValidation>
    <dataValidation allowBlank="1" showErrorMessage="1" sqref="D34 B2:C33 B35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D16:D33 D3 D59:D64 D66:D1048576 D37:D57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4" t="s">
        <v>57</v>
      </c>
    </row>
    <row r="2" spans="1:5" ht="21" x14ac:dyDescent="0.3">
      <c r="A2" s="181" t="s">
        <v>7</v>
      </c>
      <c r="B2" s="181"/>
      <c r="C2" s="181"/>
      <c r="D2" s="181"/>
      <c r="E2" s="181"/>
    </row>
    <row r="3" spans="1:5" s="25" customFormat="1" ht="31.2" x14ac:dyDescent="0.3">
      <c r="A3" s="43">
        <v>1</v>
      </c>
      <c r="B3" s="9" t="s">
        <v>31</v>
      </c>
      <c r="C3" s="19" t="s">
        <v>16</v>
      </c>
      <c r="D3" s="8" t="s">
        <v>7</v>
      </c>
      <c r="E3" s="49">
        <v>1</v>
      </c>
    </row>
    <row r="4" spans="1:5" s="25" customFormat="1" ht="31.2" x14ac:dyDescent="0.3">
      <c r="A4" s="43">
        <v>2</v>
      </c>
      <c r="B4" s="9" t="s">
        <v>30</v>
      </c>
      <c r="C4" s="19" t="s">
        <v>16</v>
      </c>
      <c r="D4" s="8" t="s">
        <v>7</v>
      </c>
      <c r="E4" s="49">
        <v>1</v>
      </c>
    </row>
    <row r="5" spans="1:5" s="25" customFormat="1" ht="31.2" x14ac:dyDescent="0.3">
      <c r="A5" s="43">
        <v>3</v>
      </c>
      <c r="B5" s="48" t="s">
        <v>68</v>
      </c>
      <c r="C5" s="19" t="s">
        <v>16</v>
      </c>
      <c r="D5" s="8" t="s">
        <v>7</v>
      </c>
      <c r="E5" s="50">
        <v>1</v>
      </c>
    </row>
    <row r="6" spans="1:5" s="25" customFormat="1" ht="31.2" x14ac:dyDescent="0.3">
      <c r="A6" s="43">
        <v>4</v>
      </c>
      <c r="B6" s="6" t="s">
        <v>76</v>
      </c>
      <c r="C6" s="19" t="s">
        <v>16</v>
      </c>
      <c r="D6" s="8" t="s">
        <v>7</v>
      </c>
      <c r="E6" s="50">
        <v>1</v>
      </c>
    </row>
    <row r="7" spans="1:5" s="25" customFormat="1" ht="31.2" x14ac:dyDescent="0.3">
      <c r="A7" s="43">
        <v>5</v>
      </c>
      <c r="B7" s="51" t="s">
        <v>39</v>
      </c>
      <c r="C7" s="19" t="s">
        <v>16</v>
      </c>
      <c r="D7" s="8" t="s">
        <v>7</v>
      </c>
      <c r="E7" s="49">
        <v>1</v>
      </c>
    </row>
    <row r="8" spans="1:5" s="25" customFormat="1" ht="31.2" x14ac:dyDescent="0.3">
      <c r="A8" s="43">
        <v>6</v>
      </c>
      <c r="B8" s="52" t="s">
        <v>35</v>
      </c>
      <c r="C8" s="19" t="s">
        <v>16</v>
      </c>
      <c r="D8" s="8" t="s">
        <v>7</v>
      </c>
      <c r="E8" s="50">
        <v>1</v>
      </c>
    </row>
    <row r="9" spans="1:5" s="25" customFormat="1" ht="31.2" x14ac:dyDescent="0.3">
      <c r="A9" s="43">
        <v>7</v>
      </c>
      <c r="B9" s="9" t="s">
        <v>63</v>
      </c>
      <c r="C9" s="19" t="s">
        <v>16</v>
      </c>
      <c r="D9" s="8" t="s">
        <v>7</v>
      </c>
      <c r="E9" s="50">
        <v>1</v>
      </c>
    </row>
    <row r="10" spans="1:5" ht="31.2" x14ac:dyDescent="0.3">
      <c r="A10" s="43">
        <v>8</v>
      </c>
      <c r="B10" s="9" t="s">
        <v>62</v>
      </c>
      <c r="C10" s="19" t="s">
        <v>16</v>
      </c>
      <c r="D10" s="8" t="s">
        <v>7</v>
      </c>
      <c r="E10" s="50">
        <v>1</v>
      </c>
    </row>
    <row r="11" spans="1:5" ht="31.2" x14ac:dyDescent="0.3">
      <c r="A11" s="43">
        <v>9</v>
      </c>
      <c r="B11" s="6" t="s">
        <v>75</v>
      </c>
      <c r="C11" s="19" t="s">
        <v>16</v>
      </c>
      <c r="D11" s="8" t="s">
        <v>7</v>
      </c>
      <c r="E11" s="50">
        <v>1</v>
      </c>
    </row>
    <row r="12" spans="1:5" s="25" customFormat="1" ht="21" x14ac:dyDescent="0.3">
      <c r="A12" s="181" t="s">
        <v>5</v>
      </c>
      <c r="B12" s="181"/>
      <c r="C12" s="181"/>
      <c r="D12" s="181"/>
      <c r="E12" s="181"/>
    </row>
    <row r="13" spans="1:5" s="25" customFormat="1" ht="31.2" x14ac:dyDescent="0.3">
      <c r="A13" s="44">
        <v>1</v>
      </c>
      <c r="B13" s="53" t="s">
        <v>26</v>
      </c>
      <c r="C13" s="45" t="s">
        <v>16</v>
      </c>
      <c r="D13" s="8" t="s">
        <v>5</v>
      </c>
      <c r="E13" s="54">
        <v>1</v>
      </c>
    </row>
    <row r="14" spans="1:5" s="25" customFormat="1" ht="31.2" x14ac:dyDescent="0.3">
      <c r="A14" s="44">
        <v>2</v>
      </c>
      <c r="B14" s="10" t="s">
        <v>25</v>
      </c>
      <c r="C14" s="45" t="s">
        <v>16</v>
      </c>
      <c r="D14" s="8" t="s">
        <v>5</v>
      </c>
      <c r="E14" s="54">
        <v>1</v>
      </c>
    </row>
    <row r="15" spans="1:5" s="25" customFormat="1" ht="31.2" x14ac:dyDescent="0.3">
      <c r="A15" s="44">
        <v>3</v>
      </c>
      <c r="B15" s="10" t="s">
        <v>43</v>
      </c>
      <c r="C15" s="11" t="s">
        <v>16</v>
      </c>
      <c r="D15" s="8" t="s">
        <v>5</v>
      </c>
      <c r="E15" s="54">
        <v>1</v>
      </c>
    </row>
    <row r="16" spans="1:5" s="25" customFormat="1" ht="31.2" x14ac:dyDescent="0.3">
      <c r="A16" s="44">
        <v>4</v>
      </c>
      <c r="B16" s="53" t="s">
        <v>28</v>
      </c>
      <c r="C16" s="45" t="s">
        <v>16</v>
      </c>
      <c r="D16" s="8" t="s">
        <v>5</v>
      </c>
      <c r="E16" s="54">
        <v>1</v>
      </c>
    </row>
    <row r="17" spans="1:5" s="25" customFormat="1" ht="31.2" x14ac:dyDescent="0.3">
      <c r="A17" s="44">
        <v>5</v>
      </c>
      <c r="B17" s="10" t="s">
        <v>29</v>
      </c>
      <c r="C17" s="45" t="s">
        <v>16</v>
      </c>
      <c r="D17" s="8" t="s">
        <v>5</v>
      </c>
      <c r="E17" s="54">
        <v>1</v>
      </c>
    </row>
    <row r="18" spans="1:5" s="25" customFormat="1" ht="31.2" x14ac:dyDescent="0.3">
      <c r="A18" s="44">
        <v>6</v>
      </c>
      <c r="B18" s="6" t="s">
        <v>27</v>
      </c>
      <c r="C18" s="19" t="s">
        <v>16</v>
      </c>
      <c r="D18" s="8" t="s">
        <v>5</v>
      </c>
      <c r="E18" s="54">
        <v>1</v>
      </c>
    </row>
    <row r="19" spans="1:5" s="25" customFormat="1" ht="31.2" x14ac:dyDescent="0.3">
      <c r="A19" s="44">
        <v>7</v>
      </c>
      <c r="B19" s="20" t="s">
        <v>45</v>
      </c>
      <c r="C19" s="19" t="s">
        <v>16</v>
      </c>
      <c r="D19" s="8" t="s">
        <v>5</v>
      </c>
      <c r="E19" s="54">
        <v>1</v>
      </c>
    </row>
    <row r="20" spans="1:5" s="25" customFormat="1" ht="31.2" x14ac:dyDescent="0.3">
      <c r="A20" s="44">
        <v>8</v>
      </c>
      <c r="B20" s="20" t="s">
        <v>44</v>
      </c>
      <c r="C20" s="45" t="s">
        <v>16</v>
      </c>
      <c r="D20" s="8" t="s">
        <v>11</v>
      </c>
      <c r="E20" s="54">
        <v>1</v>
      </c>
    </row>
    <row r="21" spans="1:5" ht="62.4" x14ac:dyDescent="0.3">
      <c r="A21" s="44">
        <v>9</v>
      </c>
      <c r="B21" s="10" t="s">
        <v>61</v>
      </c>
      <c r="C21" s="45" t="s">
        <v>69</v>
      </c>
      <c r="D21" s="8" t="s">
        <v>5</v>
      </c>
      <c r="E21" s="47">
        <v>1</v>
      </c>
    </row>
    <row r="22" spans="1:5" s="25" customFormat="1" ht="21" x14ac:dyDescent="0.3">
      <c r="A22" s="182" t="s">
        <v>38</v>
      </c>
      <c r="B22" s="183"/>
      <c r="C22" s="183"/>
      <c r="D22" s="183"/>
      <c r="E22" s="184"/>
    </row>
    <row r="23" spans="1:5" s="25" customFormat="1" ht="31.2" x14ac:dyDescent="0.3">
      <c r="A23" s="43">
        <v>1</v>
      </c>
      <c r="B23" s="150" t="s">
        <v>273</v>
      </c>
      <c r="C23" s="45" t="s">
        <v>16</v>
      </c>
      <c r="D23" s="8" t="s">
        <v>18</v>
      </c>
      <c r="E23" s="54">
        <v>1</v>
      </c>
    </row>
    <row r="24" spans="1:5" s="25" customFormat="1" ht="21" x14ac:dyDescent="0.3">
      <c r="A24" s="182" t="s">
        <v>11</v>
      </c>
      <c r="B24" s="183"/>
      <c r="C24" s="183"/>
      <c r="D24" s="183"/>
      <c r="E24" s="184"/>
    </row>
    <row r="25" spans="1:5" ht="31.2" x14ac:dyDescent="0.3">
      <c r="A25" s="55">
        <v>1</v>
      </c>
      <c r="B25" s="128" t="s">
        <v>205</v>
      </c>
      <c r="C25" s="45" t="s">
        <v>16</v>
      </c>
      <c r="D25" s="8" t="s">
        <v>11</v>
      </c>
      <c r="E25" s="54">
        <v>1</v>
      </c>
    </row>
    <row r="26" spans="1:5" ht="31.2" x14ac:dyDescent="0.3">
      <c r="A26" s="55">
        <v>2</v>
      </c>
      <c r="B26" s="128" t="s">
        <v>171</v>
      </c>
      <c r="C26" s="45" t="s">
        <v>16</v>
      </c>
      <c r="D26" s="8" t="s">
        <v>11</v>
      </c>
      <c r="E26" s="54">
        <v>1</v>
      </c>
    </row>
    <row r="27" spans="1:5" ht="31.2" x14ac:dyDescent="0.3">
      <c r="A27" s="55">
        <v>3</v>
      </c>
      <c r="B27" s="128" t="s">
        <v>211</v>
      </c>
      <c r="C27" s="45" t="s">
        <v>16</v>
      </c>
      <c r="D27" s="8" t="s">
        <v>11</v>
      </c>
      <c r="E27" s="54">
        <v>1</v>
      </c>
    </row>
    <row r="28" spans="1:5" ht="31.2" x14ac:dyDescent="0.3">
      <c r="A28" s="55">
        <v>4</v>
      </c>
      <c r="B28" s="128" t="s">
        <v>173</v>
      </c>
      <c r="C28" s="45" t="s">
        <v>16</v>
      </c>
      <c r="D28" s="8" t="s">
        <v>11</v>
      </c>
      <c r="E28" s="54">
        <v>1</v>
      </c>
    </row>
    <row r="29" spans="1:5" ht="31.2" x14ac:dyDescent="0.3">
      <c r="A29" s="55">
        <v>5</v>
      </c>
      <c r="B29" s="128" t="s">
        <v>251</v>
      </c>
      <c r="C29" s="45" t="s">
        <v>16</v>
      </c>
      <c r="D29" s="8" t="s">
        <v>11</v>
      </c>
      <c r="E29" s="54">
        <v>1</v>
      </c>
    </row>
    <row r="30" spans="1:5" ht="31.2" x14ac:dyDescent="0.3">
      <c r="A30" s="55">
        <v>6</v>
      </c>
      <c r="B30" s="128" t="s">
        <v>253</v>
      </c>
      <c r="C30" s="45" t="s">
        <v>16</v>
      </c>
      <c r="D30" s="8" t="s">
        <v>11</v>
      </c>
      <c r="E30" s="54">
        <v>1</v>
      </c>
    </row>
    <row r="31" spans="1:5" ht="31.2" x14ac:dyDescent="0.3">
      <c r="A31" s="55">
        <v>7</v>
      </c>
      <c r="B31" s="128" t="s">
        <v>181</v>
      </c>
      <c r="C31" s="45" t="s">
        <v>16</v>
      </c>
      <c r="D31" s="8" t="s">
        <v>11</v>
      </c>
      <c r="E31" s="54">
        <v>1</v>
      </c>
    </row>
    <row r="32" spans="1:5" ht="31.2" x14ac:dyDescent="0.3">
      <c r="A32" s="55">
        <v>8</v>
      </c>
      <c r="B32" s="128" t="s">
        <v>243</v>
      </c>
      <c r="C32" s="45" t="s">
        <v>16</v>
      </c>
      <c r="D32" s="8" t="s">
        <v>11</v>
      </c>
      <c r="E32" s="54">
        <v>1</v>
      </c>
    </row>
    <row r="33" spans="1:5" ht="31.2" x14ac:dyDescent="0.3">
      <c r="A33" s="55">
        <v>9</v>
      </c>
      <c r="B33" s="128" t="s">
        <v>249</v>
      </c>
      <c r="C33" s="45" t="s">
        <v>16</v>
      </c>
      <c r="D33" s="8" t="s">
        <v>11</v>
      </c>
      <c r="E33" s="54">
        <v>1</v>
      </c>
    </row>
    <row r="34" spans="1:5" ht="31.2" x14ac:dyDescent="0.3">
      <c r="A34" s="55">
        <v>10</v>
      </c>
      <c r="B34" s="128" t="s">
        <v>209</v>
      </c>
      <c r="C34" s="45" t="s">
        <v>16</v>
      </c>
      <c r="D34" s="8" t="s">
        <v>11</v>
      </c>
      <c r="E34" s="54">
        <v>1</v>
      </c>
    </row>
    <row r="35" spans="1:5" ht="31.2" x14ac:dyDescent="0.3">
      <c r="A35" s="55">
        <v>11</v>
      </c>
      <c r="B35" s="128" t="s">
        <v>185</v>
      </c>
      <c r="C35" s="45" t="s">
        <v>16</v>
      </c>
      <c r="D35" s="8" t="s">
        <v>11</v>
      </c>
      <c r="E35" s="54">
        <v>1</v>
      </c>
    </row>
    <row r="36" spans="1:5" ht="31.2" x14ac:dyDescent="0.3">
      <c r="A36" s="55">
        <v>12</v>
      </c>
      <c r="B36" s="128" t="s">
        <v>250</v>
      </c>
      <c r="C36" s="45" t="s">
        <v>16</v>
      </c>
      <c r="D36" s="8" t="s">
        <v>11</v>
      </c>
      <c r="E36" s="54">
        <v>1</v>
      </c>
    </row>
    <row r="37" spans="1:5" ht="31.2" x14ac:dyDescent="0.3">
      <c r="A37" s="55">
        <v>13</v>
      </c>
      <c r="B37" s="128" t="s">
        <v>203</v>
      </c>
      <c r="C37" s="45" t="s">
        <v>16</v>
      </c>
      <c r="D37" s="8" t="s">
        <v>11</v>
      </c>
      <c r="E37" s="54">
        <v>1</v>
      </c>
    </row>
    <row r="38" spans="1:5" ht="31.2" x14ac:dyDescent="0.3">
      <c r="A38" s="55">
        <v>14</v>
      </c>
      <c r="B38" s="128" t="s">
        <v>254</v>
      </c>
      <c r="C38" s="45" t="s">
        <v>16</v>
      </c>
      <c r="D38" s="8" t="s">
        <v>11</v>
      </c>
      <c r="E38" s="54">
        <v>1</v>
      </c>
    </row>
    <row r="39" spans="1:5" ht="31.2" x14ac:dyDescent="0.3">
      <c r="A39" s="55">
        <v>15</v>
      </c>
      <c r="B39" s="128" t="s">
        <v>255</v>
      </c>
      <c r="C39" s="45" t="s">
        <v>16</v>
      </c>
      <c r="D39" s="8" t="s">
        <v>11</v>
      </c>
      <c r="E39" s="54">
        <v>1</v>
      </c>
    </row>
    <row r="40" spans="1:5" ht="31.2" x14ac:dyDescent="0.3">
      <c r="A40" s="55">
        <v>16</v>
      </c>
      <c r="B40" s="128" t="s">
        <v>242</v>
      </c>
      <c r="C40" s="45" t="s">
        <v>16</v>
      </c>
      <c r="D40" s="8" t="s">
        <v>11</v>
      </c>
      <c r="E40" s="54">
        <v>1</v>
      </c>
    </row>
    <row r="41" spans="1:5" ht="31.2" x14ac:dyDescent="0.3">
      <c r="A41" s="55">
        <v>17</v>
      </c>
      <c r="B41" s="128" t="s">
        <v>187</v>
      </c>
      <c r="C41" s="45" t="s">
        <v>16</v>
      </c>
      <c r="D41" s="8" t="s">
        <v>11</v>
      </c>
      <c r="E41" s="54">
        <v>1</v>
      </c>
    </row>
    <row r="42" spans="1:5" ht="31.2" x14ac:dyDescent="0.3">
      <c r="A42" s="55">
        <v>18</v>
      </c>
      <c r="B42" s="128" t="s">
        <v>197</v>
      </c>
      <c r="C42" s="45" t="s">
        <v>16</v>
      </c>
      <c r="D42" s="8" t="s">
        <v>11</v>
      </c>
      <c r="E42" s="54">
        <v>1</v>
      </c>
    </row>
    <row r="43" spans="1:5" ht="31.2" x14ac:dyDescent="0.3">
      <c r="A43" s="55">
        <v>19</v>
      </c>
      <c r="B43" s="128" t="s">
        <v>246</v>
      </c>
      <c r="C43" s="45" t="s">
        <v>16</v>
      </c>
      <c r="D43" s="8" t="s">
        <v>11</v>
      </c>
      <c r="E43" s="54">
        <v>1</v>
      </c>
    </row>
    <row r="44" spans="1:5" ht="31.2" x14ac:dyDescent="0.3">
      <c r="A44" s="55">
        <v>20</v>
      </c>
      <c r="B44" s="128" t="s">
        <v>163</v>
      </c>
      <c r="C44" s="45" t="s">
        <v>16</v>
      </c>
      <c r="D44" s="8" t="s">
        <v>11</v>
      </c>
      <c r="E44" s="54">
        <v>1</v>
      </c>
    </row>
    <row r="45" spans="1:5" ht="31.2" x14ac:dyDescent="0.3">
      <c r="A45" s="55">
        <v>21</v>
      </c>
      <c r="B45" s="128" t="s">
        <v>154</v>
      </c>
      <c r="C45" s="45" t="s">
        <v>16</v>
      </c>
      <c r="D45" s="8" t="s">
        <v>11</v>
      </c>
      <c r="E45" s="54">
        <v>1</v>
      </c>
    </row>
    <row r="46" spans="1:5" ht="31.2" x14ac:dyDescent="0.3">
      <c r="A46" s="55">
        <v>22</v>
      </c>
      <c r="B46" s="128" t="s">
        <v>201</v>
      </c>
      <c r="C46" s="45" t="s">
        <v>16</v>
      </c>
      <c r="D46" s="8" t="s">
        <v>11</v>
      </c>
      <c r="E46" s="54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2:E12"/>
    <mergeCell ref="A22:E22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5:B46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D24 D47:D1048576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D23 D25:D46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3" activePane="bottomLeft" state="frozen"/>
      <selection activeCell="A3" sqref="A3:C21"/>
      <selection pane="bottomLeft" activeCell="A3" sqref="A3:C21"/>
    </sheetView>
  </sheetViews>
  <sheetFormatPr defaultRowHeight="15.6" x14ac:dyDescent="0.3"/>
  <cols>
    <col min="1" max="1" width="32.6640625" style="134" customWidth="1"/>
    <col min="2" max="2" width="100.6640625" style="124" customWidth="1"/>
    <col min="3" max="3" width="25.6640625" style="137" bestFit="1" customWidth="1"/>
    <col min="4" max="4" width="14.44140625" style="137" customWidth="1"/>
    <col min="5" max="5" width="25.6640625" style="137" customWidth="1"/>
    <col min="6" max="6" width="14.33203125" style="137" customWidth="1"/>
    <col min="7" max="7" width="13.88671875" style="123" customWidth="1"/>
    <col min="8" max="8" width="20.88671875" style="123" customWidth="1"/>
    <col min="9" max="16384" width="8.88671875" style="124"/>
  </cols>
  <sheetData>
    <row r="1" spans="1:8" ht="31.2" x14ac:dyDescent="0.3">
      <c r="A1" s="121" t="s">
        <v>1</v>
      </c>
      <c r="B1" s="122" t="s">
        <v>10</v>
      </c>
      <c r="C1" s="127" t="s">
        <v>2</v>
      </c>
      <c r="D1" s="121" t="s">
        <v>4</v>
      </c>
      <c r="E1" s="121" t="s">
        <v>3</v>
      </c>
      <c r="F1" s="121" t="s">
        <v>8</v>
      </c>
      <c r="G1" s="121" t="s">
        <v>33</v>
      </c>
      <c r="H1" s="121" t="s">
        <v>34</v>
      </c>
    </row>
    <row r="2" spans="1:8" x14ac:dyDescent="0.3">
      <c r="A2" s="128" t="s">
        <v>132</v>
      </c>
      <c r="B2" s="133" t="s">
        <v>133</v>
      </c>
      <c r="C2" s="8" t="s">
        <v>5</v>
      </c>
      <c r="D2" s="130">
        <v>1</v>
      </c>
      <c r="E2" s="149" t="s">
        <v>6</v>
      </c>
      <c r="F2" s="131">
        <v>1</v>
      </c>
      <c r="G2" s="123">
        <f t="shared" ref="G2:G21" si="0">COUNTIF($A$2:$A$999,A2)</f>
        <v>1</v>
      </c>
      <c r="H2" s="123" t="s">
        <v>37</v>
      </c>
    </row>
    <row r="3" spans="1:8" ht="31.2" x14ac:dyDescent="0.3">
      <c r="A3" s="128" t="s">
        <v>124</v>
      </c>
      <c r="B3" s="138" t="s">
        <v>123</v>
      </c>
      <c r="C3" s="8" t="s">
        <v>11</v>
      </c>
      <c r="D3" s="130">
        <v>1</v>
      </c>
      <c r="E3" s="149" t="s">
        <v>102</v>
      </c>
      <c r="F3" s="131">
        <v>1</v>
      </c>
      <c r="G3" s="123">
        <f t="shared" si="0"/>
        <v>1</v>
      </c>
      <c r="H3" s="123" t="s">
        <v>37</v>
      </c>
    </row>
    <row r="4" spans="1:8" ht="31.2" x14ac:dyDescent="0.3">
      <c r="A4" s="128" t="s">
        <v>122</v>
      </c>
      <c r="B4" s="138" t="s">
        <v>123</v>
      </c>
      <c r="C4" s="8" t="s">
        <v>11</v>
      </c>
      <c r="D4" s="130">
        <v>1</v>
      </c>
      <c r="E4" s="149" t="s">
        <v>102</v>
      </c>
      <c r="F4" s="131">
        <v>1</v>
      </c>
      <c r="G4" s="123">
        <f t="shared" si="0"/>
        <v>1</v>
      </c>
      <c r="H4" s="123" t="s">
        <v>37</v>
      </c>
    </row>
    <row r="5" spans="1:8" ht="31.2" x14ac:dyDescent="0.3">
      <c r="A5" s="128" t="s">
        <v>269</v>
      </c>
      <c r="B5" s="145" t="s">
        <v>123</v>
      </c>
      <c r="C5" s="8" t="s">
        <v>11</v>
      </c>
      <c r="D5" s="130">
        <v>1</v>
      </c>
      <c r="E5" s="149" t="s">
        <v>102</v>
      </c>
      <c r="F5" s="131">
        <v>1</v>
      </c>
      <c r="G5" s="123">
        <f t="shared" si="0"/>
        <v>1</v>
      </c>
      <c r="H5" s="123" t="s">
        <v>37</v>
      </c>
    </row>
    <row r="6" spans="1:8" x14ac:dyDescent="0.3">
      <c r="A6" s="128" t="s">
        <v>271</v>
      </c>
      <c r="B6" s="147" t="s">
        <v>260</v>
      </c>
      <c r="C6" s="8" t="s">
        <v>11</v>
      </c>
      <c r="D6" s="130">
        <v>2</v>
      </c>
      <c r="E6" s="149" t="s">
        <v>102</v>
      </c>
      <c r="F6" s="131">
        <v>2</v>
      </c>
      <c r="G6" s="123">
        <f t="shared" si="0"/>
        <v>2</v>
      </c>
      <c r="H6" s="123" t="s">
        <v>37</v>
      </c>
    </row>
    <row r="7" spans="1:8" x14ac:dyDescent="0.3">
      <c r="A7" s="128" t="s">
        <v>271</v>
      </c>
      <c r="B7" s="145" t="s">
        <v>261</v>
      </c>
      <c r="C7" s="8" t="s">
        <v>11</v>
      </c>
      <c r="D7" s="130">
        <v>2</v>
      </c>
      <c r="E7" s="149" t="s">
        <v>102</v>
      </c>
      <c r="F7" s="131">
        <v>2</v>
      </c>
      <c r="G7" s="123">
        <f t="shared" si="0"/>
        <v>2</v>
      </c>
      <c r="H7" s="123" t="s">
        <v>37</v>
      </c>
    </row>
    <row r="8" spans="1:8" ht="46.8" x14ac:dyDescent="0.3">
      <c r="A8" s="128" t="s">
        <v>262</v>
      </c>
      <c r="B8" s="138" t="s">
        <v>121</v>
      </c>
      <c r="C8" s="8" t="s">
        <v>11</v>
      </c>
      <c r="D8" s="130">
        <v>1</v>
      </c>
      <c r="E8" s="149" t="s">
        <v>102</v>
      </c>
      <c r="F8" s="131">
        <f>D8</f>
        <v>1</v>
      </c>
      <c r="G8" s="123">
        <f t="shared" si="0"/>
        <v>1</v>
      </c>
      <c r="H8" s="123" t="s">
        <v>37</v>
      </c>
    </row>
    <row r="9" spans="1:8" ht="46.8" x14ac:dyDescent="0.3">
      <c r="A9" s="128" t="s">
        <v>264</v>
      </c>
      <c r="B9" s="138" t="s">
        <v>129</v>
      </c>
      <c r="C9" s="8" t="s">
        <v>11</v>
      </c>
      <c r="D9" s="130">
        <v>1</v>
      </c>
      <c r="E9" s="149" t="s">
        <v>102</v>
      </c>
      <c r="F9" s="131">
        <f>D9</f>
        <v>1</v>
      </c>
      <c r="G9" s="123">
        <f t="shared" si="0"/>
        <v>1</v>
      </c>
      <c r="H9" s="123" t="s">
        <v>37</v>
      </c>
    </row>
    <row r="10" spans="1:8" x14ac:dyDescent="0.3">
      <c r="A10" s="128" t="s">
        <v>100</v>
      </c>
      <c r="B10" s="145" t="s">
        <v>101</v>
      </c>
      <c r="C10" s="8" t="s">
        <v>7</v>
      </c>
      <c r="D10" s="130">
        <v>1</v>
      </c>
      <c r="E10" s="149" t="s">
        <v>102</v>
      </c>
      <c r="F10" s="131">
        <v>2</v>
      </c>
      <c r="G10" s="123">
        <f t="shared" si="0"/>
        <v>1</v>
      </c>
      <c r="H10" s="123" t="s">
        <v>37</v>
      </c>
    </row>
    <row r="11" spans="1:8" x14ac:dyDescent="0.3">
      <c r="A11" s="128" t="s">
        <v>265</v>
      </c>
      <c r="B11" s="138" t="s">
        <v>105</v>
      </c>
      <c r="C11" s="8" t="s">
        <v>11</v>
      </c>
      <c r="D11" s="130">
        <v>1</v>
      </c>
      <c r="E11" s="149" t="s">
        <v>102</v>
      </c>
      <c r="F11" s="131">
        <v>1</v>
      </c>
      <c r="G11" s="123">
        <f t="shared" si="0"/>
        <v>1</v>
      </c>
      <c r="H11" s="123" t="s">
        <v>37</v>
      </c>
    </row>
    <row r="12" spans="1:8" ht="31.2" x14ac:dyDescent="0.3">
      <c r="A12" s="128" t="s">
        <v>263</v>
      </c>
      <c r="B12" s="138" t="s">
        <v>127</v>
      </c>
      <c r="C12" s="8" t="s">
        <v>11</v>
      </c>
      <c r="D12" s="130">
        <v>1</v>
      </c>
      <c r="E12" s="131" t="s">
        <v>102</v>
      </c>
      <c r="F12" s="131">
        <f>D12</f>
        <v>1</v>
      </c>
      <c r="G12" s="123">
        <f t="shared" si="0"/>
        <v>1</v>
      </c>
      <c r="H12" s="123" t="s">
        <v>37</v>
      </c>
    </row>
    <row r="13" spans="1:8" x14ac:dyDescent="0.3">
      <c r="A13" s="128" t="s">
        <v>135</v>
      </c>
      <c r="B13" s="138" t="s">
        <v>136</v>
      </c>
      <c r="C13" s="8" t="s">
        <v>5</v>
      </c>
      <c r="D13" s="130">
        <v>3</v>
      </c>
      <c r="E13" s="131" t="s">
        <v>6</v>
      </c>
      <c r="F13" s="131">
        <v>3</v>
      </c>
      <c r="G13" s="123">
        <f t="shared" si="0"/>
        <v>1</v>
      </c>
      <c r="H13" s="123" t="s">
        <v>37</v>
      </c>
    </row>
    <row r="14" spans="1:8" x14ac:dyDescent="0.3">
      <c r="A14" s="128" t="s">
        <v>106</v>
      </c>
      <c r="B14" s="138" t="s">
        <v>107</v>
      </c>
      <c r="C14" s="8" t="s">
        <v>11</v>
      </c>
      <c r="D14" s="130">
        <v>1</v>
      </c>
      <c r="E14" s="131" t="s">
        <v>102</v>
      </c>
      <c r="F14" s="131">
        <v>1</v>
      </c>
      <c r="G14" s="123">
        <f t="shared" si="0"/>
        <v>1</v>
      </c>
      <c r="H14" s="123" t="s">
        <v>37</v>
      </c>
    </row>
    <row r="15" spans="1:8" x14ac:dyDescent="0.3">
      <c r="A15" s="128" t="s">
        <v>270</v>
      </c>
      <c r="B15" s="138" t="s">
        <v>131</v>
      </c>
      <c r="C15" s="8" t="s">
        <v>11</v>
      </c>
      <c r="D15" s="130">
        <v>1</v>
      </c>
      <c r="E15" s="130" t="s">
        <v>102</v>
      </c>
      <c r="F15" s="130">
        <f t="shared" ref="F15:F20" si="1">D15</f>
        <v>1</v>
      </c>
      <c r="G15" s="123">
        <f t="shared" si="0"/>
        <v>1</v>
      </c>
      <c r="H15" s="123" t="s">
        <v>37</v>
      </c>
    </row>
    <row r="16" spans="1:8" x14ac:dyDescent="0.3">
      <c r="A16" s="128" t="s">
        <v>266</v>
      </c>
      <c r="B16" s="138" t="s">
        <v>111</v>
      </c>
      <c r="C16" s="8" t="s">
        <v>7</v>
      </c>
      <c r="D16" s="130">
        <v>1</v>
      </c>
      <c r="E16" s="149" t="s">
        <v>102</v>
      </c>
      <c r="F16" s="131">
        <f t="shared" si="1"/>
        <v>1</v>
      </c>
      <c r="G16" s="123">
        <f t="shared" si="0"/>
        <v>1</v>
      </c>
      <c r="H16" s="123" t="s">
        <v>37</v>
      </c>
    </row>
    <row r="17" spans="1:8" ht="31.2" x14ac:dyDescent="0.3">
      <c r="A17" s="128" t="s">
        <v>268</v>
      </c>
      <c r="B17" s="138" t="s">
        <v>119</v>
      </c>
      <c r="C17" s="8" t="s">
        <v>11</v>
      </c>
      <c r="D17" s="130">
        <v>1</v>
      </c>
      <c r="E17" s="149" t="s">
        <v>102</v>
      </c>
      <c r="F17" s="131">
        <f t="shared" si="1"/>
        <v>1</v>
      </c>
      <c r="G17" s="123">
        <f t="shared" si="0"/>
        <v>1</v>
      </c>
      <c r="H17" s="123" t="s">
        <v>37</v>
      </c>
    </row>
    <row r="18" spans="1:8" x14ac:dyDescent="0.3">
      <c r="A18" s="128" t="s">
        <v>108</v>
      </c>
      <c r="B18" s="138" t="s">
        <v>109</v>
      </c>
      <c r="C18" s="8" t="s">
        <v>7</v>
      </c>
      <c r="D18" s="130">
        <v>1</v>
      </c>
      <c r="E18" s="149" t="s">
        <v>102</v>
      </c>
      <c r="F18" s="131">
        <f t="shared" si="1"/>
        <v>1</v>
      </c>
      <c r="G18" s="123">
        <f t="shared" si="0"/>
        <v>1</v>
      </c>
      <c r="H18" s="123" t="s">
        <v>37</v>
      </c>
    </row>
    <row r="19" spans="1:8" x14ac:dyDescent="0.3">
      <c r="A19" s="128" t="s">
        <v>114</v>
      </c>
      <c r="B19" s="138" t="s">
        <v>115</v>
      </c>
      <c r="C19" s="8" t="s">
        <v>7</v>
      </c>
      <c r="D19" s="130">
        <v>1</v>
      </c>
      <c r="E19" s="149" t="s">
        <v>102</v>
      </c>
      <c r="F19" s="131">
        <f t="shared" si="1"/>
        <v>1</v>
      </c>
      <c r="G19" s="123">
        <f t="shared" si="0"/>
        <v>1</v>
      </c>
      <c r="H19" s="123" t="s">
        <v>37</v>
      </c>
    </row>
    <row r="20" spans="1:8" x14ac:dyDescent="0.3">
      <c r="A20" s="128" t="s">
        <v>267</v>
      </c>
      <c r="B20" s="138" t="s">
        <v>113</v>
      </c>
      <c r="C20" s="8" t="s">
        <v>7</v>
      </c>
      <c r="D20" s="130">
        <v>1</v>
      </c>
      <c r="E20" s="149" t="s">
        <v>102</v>
      </c>
      <c r="F20" s="131">
        <f t="shared" si="1"/>
        <v>1</v>
      </c>
      <c r="G20" s="123">
        <f t="shared" si="0"/>
        <v>1</v>
      </c>
      <c r="H20" s="123" t="s">
        <v>37</v>
      </c>
    </row>
    <row r="21" spans="1:8" ht="31.2" x14ac:dyDescent="0.3">
      <c r="A21" s="128" t="s">
        <v>116</v>
      </c>
      <c r="B21" s="138" t="s">
        <v>117</v>
      </c>
      <c r="C21" s="8" t="s">
        <v>11</v>
      </c>
      <c r="D21" s="130">
        <v>1</v>
      </c>
      <c r="E21" s="149" t="s">
        <v>102</v>
      </c>
      <c r="F21" s="131">
        <v>5</v>
      </c>
      <c r="G21" s="123">
        <f t="shared" si="0"/>
        <v>1</v>
      </c>
      <c r="H21" s="123" t="s">
        <v>37</v>
      </c>
    </row>
    <row r="22" spans="1:8" x14ac:dyDescent="0.3">
      <c r="C22" s="136"/>
    </row>
    <row r="23" spans="1:8" x14ac:dyDescent="0.3">
      <c r="C23" s="136"/>
    </row>
    <row r="24" spans="1:8" x14ac:dyDescent="0.3">
      <c r="C24" s="136"/>
    </row>
    <row r="25" spans="1:8" x14ac:dyDescent="0.3">
      <c r="C25" s="136"/>
    </row>
    <row r="26" spans="1:8" x14ac:dyDescent="0.3">
      <c r="C26" s="136"/>
    </row>
    <row r="27" spans="1:8" x14ac:dyDescent="0.3">
      <c r="C27" s="136"/>
    </row>
    <row r="28" spans="1:8" x14ac:dyDescent="0.3">
      <c r="C28" s="136"/>
    </row>
    <row r="29" spans="1:8" x14ac:dyDescent="0.3">
      <c r="C29" s="136"/>
    </row>
    <row r="30" spans="1:8" x14ac:dyDescent="0.3">
      <c r="C30" s="136"/>
    </row>
    <row r="31" spans="1:8" x14ac:dyDescent="0.3">
      <c r="C31" s="136"/>
    </row>
    <row r="32" spans="1:8" x14ac:dyDescent="0.3">
      <c r="C32" s="136"/>
    </row>
    <row r="33" spans="3:3" x14ac:dyDescent="0.3">
      <c r="C33" s="136"/>
    </row>
    <row r="34" spans="3:3" x14ac:dyDescent="0.3">
      <c r="C34" s="136"/>
    </row>
    <row r="35" spans="3:3" x14ac:dyDescent="0.3">
      <c r="C35" s="136"/>
    </row>
    <row r="36" spans="3:3" x14ac:dyDescent="0.3">
      <c r="C36" s="136"/>
    </row>
    <row r="37" spans="3:3" x14ac:dyDescent="0.3">
      <c r="C37" s="136"/>
    </row>
    <row r="38" spans="3:3" x14ac:dyDescent="0.3">
      <c r="C38" s="136"/>
    </row>
    <row r="39" spans="3:3" x14ac:dyDescent="0.3">
      <c r="C39" s="136"/>
    </row>
    <row r="40" spans="3:3" x14ac:dyDescent="0.3">
      <c r="C40" s="136"/>
    </row>
    <row r="41" spans="3:3" x14ac:dyDescent="0.3">
      <c r="C41" s="136"/>
    </row>
    <row r="42" spans="3:3" x14ac:dyDescent="0.3">
      <c r="C42" s="136"/>
    </row>
    <row r="43" spans="3:3" x14ac:dyDescent="0.3">
      <c r="C43" s="136"/>
    </row>
    <row r="44" spans="3:3" x14ac:dyDescent="0.3">
      <c r="C44" s="136"/>
    </row>
    <row r="45" spans="3:3" x14ac:dyDescent="0.3">
      <c r="C45" s="136"/>
    </row>
    <row r="46" spans="3:3" x14ac:dyDescent="0.3">
      <c r="C46" s="136"/>
    </row>
    <row r="47" spans="3:3" x14ac:dyDescent="0.3">
      <c r="C47" s="136"/>
    </row>
    <row r="48" spans="3:3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21" xr:uid="{B23CC546-2D1F-4D77-8557-6B74FEFF857B}">
    <sortState xmlns:xlrd2="http://schemas.microsoft.com/office/spreadsheetml/2017/richdata2" ref="A2:H21">
      <sortCondition ref="A2:A21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21" xr:uid="{D21DAE20-EAB0-4C6B-AEC9-307264B14F56}">
      <formula1>"Базовая часть, Вариативная часть"</formula1>
    </dataValidation>
    <dataValidation allowBlank="1" showErrorMessage="1" sqref="A2:B21" xr:uid="{AF82BE9C-9F73-488A-9D95-63076F385D3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4" activePane="bottomLeft" state="frozen"/>
      <selection activeCell="A3" sqref="A3:C21"/>
      <selection pane="bottomLeft" activeCell="A3" sqref="A3:C21"/>
    </sheetView>
  </sheetViews>
  <sheetFormatPr defaultRowHeight="15.6" x14ac:dyDescent="0.3"/>
  <cols>
    <col min="1" max="1" width="32.6640625" style="134" customWidth="1"/>
    <col min="2" max="2" width="100.6640625" style="124" customWidth="1"/>
    <col min="3" max="3" width="25.6640625" style="137" bestFit="1" customWidth="1"/>
    <col min="4" max="4" width="14.44140625" style="137" customWidth="1"/>
    <col min="5" max="5" width="25.6640625" style="137" customWidth="1"/>
    <col min="6" max="6" width="14.33203125" style="137" customWidth="1"/>
    <col min="7" max="7" width="13.88671875" style="123" customWidth="1"/>
    <col min="8" max="8" width="20.88671875" style="123" customWidth="1"/>
    <col min="9" max="16384" width="8.88671875" style="124"/>
  </cols>
  <sheetData>
    <row r="1" spans="1:8" ht="31.2" x14ac:dyDescent="0.3">
      <c r="A1" s="121" t="s">
        <v>1</v>
      </c>
      <c r="B1" s="122" t="s">
        <v>10</v>
      </c>
      <c r="C1" s="127" t="s">
        <v>2</v>
      </c>
      <c r="D1" s="121" t="s">
        <v>4</v>
      </c>
      <c r="E1" s="121" t="s">
        <v>3</v>
      </c>
      <c r="F1" s="121" t="s">
        <v>8</v>
      </c>
      <c r="G1" s="121" t="s">
        <v>33</v>
      </c>
      <c r="H1" s="121" t="s">
        <v>34</v>
      </c>
    </row>
    <row r="2" spans="1:8" ht="31.2" x14ac:dyDescent="0.3">
      <c r="A2" s="128" t="s">
        <v>205</v>
      </c>
      <c r="B2" s="138" t="s">
        <v>206</v>
      </c>
      <c r="C2" s="8" t="s">
        <v>11</v>
      </c>
      <c r="D2" s="130">
        <v>1</v>
      </c>
      <c r="E2" s="131" t="s">
        <v>146</v>
      </c>
      <c r="F2" s="131">
        <f>D2</f>
        <v>1</v>
      </c>
      <c r="G2" s="126">
        <f t="shared" ref="G2:G47" si="0">COUNTIF($A$2:$A$999,A2)</f>
        <v>1</v>
      </c>
      <c r="H2" s="126" t="s">
        <v>37</v>
      </c>
    </row>
    <row r="3" spans="1:8" x14ac:dyDescent="0.3">
      <c r="A3" s="128" t="s">
        <v>171</v>
      </c>
      <c r="B3" s="138" t="s">
        <v>172</v>
      </c>
      <c r="C3" s="8" t="s">
        <v>11</v>
      </c>
      <c r="D3" s="130">
        <v>1</v>
      </c>
      <c r="E3" s="131" t="s">
        <v>146</v>
      </c>
      <c r="F3" s="131">
        <f>D3</f>
        <v>1</v>
      </c>
      <c r="G3" s="126">
        <f t="shared" si="0"/>
        <v>1</v>
      </c>
      <c r="H3" s="126" t="s">
        <v>37</v>
      </c>
    </row>
    <row r="4" spans="1:8" ht="31.2" x14ac:dyDescent="0.3">
      <c r="A4" s="128" t="s">
        <v>211</v>
      </c>
      <c r="B4" s="145" t="s">
        <v>212</v>
      </c>
      <c r="C4" s="8" t="s">
        <v>11</v>
      </c>
      <c r="D4" s="130">
        <v>1</v>
      </c>
      <c r="E4" s="131" t="s">
        <v>146</v>
      </c>
      <c r="F4" s="131">
        <f>D4</f>
        <v>1</v>
      </c>
      <c r="G4" s="126">
        <f t="shared" si="0"/>
        <v>1</v>
      </c>
      <c r="H4" s="126" t="s">
        <v>37</v>
      </c>
    </row>
    <row r="5" spans="1:8" ht="31.2" x14ac:dyDescent="0.3">
      <c r="A5" s="128" t="s">
        <v>173</v>
      </c>
      <c r="B5" s="145" t="s">
        <v>174</v>
      </c>
      <c r="C5" s="8" t="s">
        <v>11</v>
      </c>
      <c r="D5" s="130">
        <v>1</v>
      </c>
      <c r="E5" s="131" t="s">
        <v>151</v>
      </c>
      <c r="F5" s="131">
        <v>2</v>
      </c>
      <c r="G5" s="126">
        <f t="shared" si="0"/>
        <v>1</v>
      </c>
      <c r="H5" s="126" t="s">
        <v>37</v>
      </c>
    </row>
    <row r="6" spans="1:8" x14ac:dyDescent="0.3">
      <c r="A6" s="128" t="s">
        <v>251</v>
      </c>
      <c r="B6" s="145" t="s">
        <v>190</v>
      </c>
      <c r="C6" s="8" t="s">
        <v>11</v>
      </c>
      <c r="D6" s="130">
        <v>1</v>
      </c>
      <c r="E6" s="131" t="s">
        <v>151</v>
      </c>
      <c r="F6" s="131">
        <v>2</v>
      </c>
      <c r="G6" s="126">
        <f t="shared" si="0"/>
        <v>1</v>
      </c>
      <c r="H6" s="126" t="s">
        <v>37</v>
      </c>
    </row>
    <row r="7" spans="1:8" x14ac:dyDescent="0.3">
      <c r="A7" s="128" t="s">
        <v>253</v>
      </c>
      <c r="B7" s="145" t="s">
        <v>194</v>
      </c>
      <c r="C7" s="8" t="s">
        <v>11</v>
      </c>
      <c r="D7" s="130">
        <v>1</v>
      </c>
      <c r="E7" s="131" t="s">
        <v>151</v>
      </c>
      <c r="F7" s="131">
        <v>2</v>
      </c>
      <c r="G7" s="126">
        <f t="shared" si="0"/>
        <v>1</v>
      </c>
      <c r="H7" s="126" t="s">
        <v>37</v>
      </c>
    </row>
    <row r="8" spans="1:8" x14ac:dyDescent="0.3">
      <c r="A8" s="128" t="s">
        <v>181</v>
      </c>
      <c r="B8" s="138" t="s">
        <v>182</v>
      </c>
      <c r="C8" s="8" t="s">
        <v>11</v>
      </c>
      <c r="D8" s="130">
        <v>1</v>
      </c>
      <c r="E8" s="131" t="s">
        <v>151</v>
      </c>
      <c r="F8" s="131">
        <v>2</v>
      </c>
      <c r="G8" s="126">
        <f t="shared" si="0"/>
        <v>1</v>
      </c>
      <c r="H8" s="126" t="s">
        <v>37</v>
      </c>
    </row>
    <row r="9" spans="1:8" hidden="1" x14ac:dyDescent="0.3">
      <c r="A9" s="128" t="s">
        <v>156</v>
      </c>
      <c r="B9" s="138" t="s">
        <v>157</v>
      </c>
      <c r="C9" s="8" t="s">
        <v>11</v>
      </c>
      <c r="D9" s="130">
        <v>1</v>
      </c>
      <c r="E9" s="131" t="s">
        <v>158</v>
      </c>
      <c r="F9" s="131">
        <v>10</v>
      </c>
      <c r="G9" s="126">
        <f t="shared" si="0"/>
        <v>1</v>
      </c>
      <c r="H9" s="126" t="s">
        <v>37</v>
      </c>
    </row>
    <row r="10" spans="1:8" hidden="1" x14ac:dyDescent="0.3">
      <c r="A10" s="128" t="s">
        <v>207</v>
      </c>
      <c r="B10" s="145" t="s">
        <v>208</v>
      </c>
      <c r="C10" s="8" t="s">
        <v>11</v>
      </c>
      <c r="D10" s="130">
        <v>1</v>
      </c>
      <c r="E10" s="131" t="s">
        <v>158</v>
      </c>
      <c r="F10" s="131">
        <v>10</v>
      </c>
      <c r="G10" s="126">
        <f t="shared" si="0"/>
        <v>1</v>
      </c>
      <c r="H10" s="126" t="s">
        <v>37</v>
      </c>
    </row>
    <row r="11" spans="1:8" ht="46.8" hidden="1" x14ac:dyDescent="0.3">
      <c r="A11" s="128" t="s">
        <v>244</v>
      </c>
      <c r="B11" s="145" t="s">
        <v>153</v>
      </c>
      <c r="C11" s="8" t="s">
        <v>11</v>
      </c>
      <c r="D11" s="130">
        <v>1</v>
      </c>
      <c r="E11" s="131" t="s">
        <v>143</v>
      </c>
      <c r="F11" s="131">
        <v>5</v>
      </c>
      <c r="G11" s="126">
        <f t="shared" si="0"/>
        <v>1</v>
      </c>
      <c r="H11" s="126" t="s">
        <v>37</v>
      </c>
    </row>
    <row r="12" spans="1:8" ht="31.2" x14ac:dyDescent="0.3">
      <c r="A12" s="128" t="s">
        <v>243</v>
      </c>
      <c r="B12" s="147" t="s">
        <v>150</v>
      </c>
      <c r="C12" s="8" t="s">
        <v>11</v>
      </c>
      <c r="D12" s="130">
        <v>1</v>
      </c>
      <c r="E12" s="131" t="s">
        <v>151</v>
      </c>
      <c r="F12" s="131">
        <v>2</v>
      </c>
      <c r="G12" s="126">
        <f t="shared" si="0"/>
        <v>1</v>
      </c>
      <c r="H12" s="126" t="s">
        <v>37</v>
      </c>
    </row>
    <row r="13" spans="1:8" ht="31.2" hidden="1" x14ac:dyDescent="0.3">
      <c r="A13" s="128" t="s">
        <v>247</v>
      </c>
      <c r="B13" s="145" t="s">
        <v>176</v>
      </c>
      <c r="C13" s="8" t="s">
        <v>11</v>
      </c>
      <c r="D13" s="130">
        <v>1</v>
      </c>
      <c r="E13" s="131" t="s">
        <v>158</v>
      </c>
      <c r="F13" s="131">
        <v>10</v>
      </c>
      <c r="G13" s="126">
        <f t="shared" si="0"/>
        <v>1</v>
      </c>
      <c r="H13" s="126" t="s">
        <v>37</v>
      </c>
    </row>
    <row r="14" spans="1:8" ht="31.2" hidden="1" x14ac:dyDescent="0.3">
      <c r="A14" s="128" t="s">
        <v>248</v>
      </c>
      <c r="B14" s="148" t="s">
        <v>178</v>
      </c>
      <c r="C14" s="8" t="s">
        <v>11</v>
      </c>
      <c r="D14" s="130">
        <v>1</v>
      </c>
      <c r="E14" s="131" t="s">
        <v>158</v>
      </c>
      <c r="F14" s="131">
        <v>10</v>
      </c>
      <c r="G14" s="126">
        <f t="shared" si="0"/>
        <v>1</v>
      </c>
      <c r="H14" s="126" t="s">
        <v>37</v>
      </c>
    </row>
    <row r="15" spans="1:8" x14ac:dyDescent="0.3">
      <c r="A15" s="128" t="s">
        <v>249</v>
      </c>
      <c r="B15" s="145" t="s">
        <v>180</v>
      </c>
      <c r="C15" s="8" t="s">
        <v>11</v>
      </c>
      <c r="D15" s="130">
        <v>1</v>
      </c>
      <c r="E15" s="131" t="s">
        <v>151</v>
      </c>
      <c r="F15" s="131">
        <v>2</v>
      </c>
      <c r="G15" s="126">
        <f t="shared" si="0"/>
        <v>1</v>
      </c>
      <c r="H15" s="126" t="s">
        <v>37</v>
      </c>
    </row>
    <row r="16" spans="1:8" ht="31.2" hidden="1" x14ac:dyDescent="0.3">
      <c r="A16" s="128" t="s">
        <v>219</v>
      </c>
      <c r="B16" s="138" t="s">
        <v>220</v>
      </c>
      <c r="C16" s="8" t="s">
        <v>11</v>
      </c>
      <c r="D16" s="130">
        <v>1</v>
      </c>
      <c r="E16" s="131" t="s">
        <v>158</v>
      </c>
      <c r="F16" s="131">
        <v>10</v>
      </c>
      <c r="G16" s="126">
        <f t="shared" si="0"/>
        <v>1</v>
      </c>
      <c r="H16" s="126" t="s">
        <v>37</v>
      </c>
    </row>
    <row r="17" spans="1:8" ht="31.2" x14ac:dyDescent="0.3">
      <c r="A17" s="128" t="s">
        <v>209</v>
      </c>
      <c r="B17" s="138" t="s">
        <v>210</v>
      </c>
      <c r="C17" s="8" t="s">
        <v>11</v>
      </c>
      <c r="D17" s="130">
        <v>1</v>
      </c>
      <c r="E17" s="131" t="s">
        <v>151</v>
      </c>
      <c r="F17" s="131">
        <v>2</v>
      </c>
      <c r="G17" s="126">
        <f t="shared" si="0"/>
        <v>1</v>
      </c>
      <c r="H17" s="126" t="s">
        <v>37</v>
      </c>
    </row>
    <row r="18" spans="1:8" hidden="1" x14ac:dyDescent="0.3">
      <c r="A18" s="128" t="s">
        <v>233</v>
      </c>
      <c r="B18" s="141" t="s">
        <v>234</v>
      </c>
      <c r="C18" s="8" t="s">
        <v>5</v>
      </c>
      <c r="D18" s="130">
        <v>1</v>
      </c>
      <c r="E18" s="131" t="s">
        <v>158</v>
      </c>
      <c r="F18" s="131">
        <v>10</v>
      </c>
      <c r="G18" s="126">
        <f t="shared" si="0"/>
        <v>1</v>
      </c>
      <c r="H18" s="126" t="s">
        <v>37</v>
      </c>
    </row>
    <row r="19" spans="1:8" ht="31.2" hidden="1" x14ac:dyDescent="0.3">
      <c r="A19" s="128" t="s">
        <v>245</v>
      </c>
      <c r="B19" s="145" t="s">
        <v>160</v>
      </c>
      <c r="C19" s="8" t="s">
        <v>11</v>
      </c>
      <c r="D19" s="130">
        <v>1</v>
      </c>
      <c r="E19" s="131" t="s">
        <v>158</v>
      </c>
      <c r="F19" s="131">
        <v>10</v>
      </c>
      <c r="G19" s="126">
        <f t="shared" si="0"/>
        <v>1</v>
      </c>
      <c r="H19" s="126" t="s">
        <v>37</v>
      </c>
    </row>
    <row r="20" spans="1:8" ht="31.2" hidden="1" x14ac:dyDescent="0.3">
      <c r="A20" s="128" t="s">
        <v>226</v>
      </c>
      <c r="B20" s="129" t="s">
        <v>227</v>
      </c>
      <c r="C20" s="8" t="s">
        <v>18</v>
      </c>
      <c r="D20" s="130">
        <v>1</v>
      </c>
      <c r="E20" s="131" t="s">
        <v>228</v>
      </c>
      <c r="F20" s="131">
        <v>10</v>
      </c>
      <c r="G20" s="126">
        <f t="shared" si="0"/>
        <v>1</v>
      </c>
      <c r="H20" s="126" t="s">
        <v>37</v>
      </c>
    </row>
    <row r="21" spans="1:8" ht="31.2" x14ac:dyDescent="0.3">
      <c r="A21" s="128" t="s">
        <v>185</v>
      </c>
      <c r="B21" s="145" t="s">
        <v>186</v>
      </c>
      <c r="C21" s="8" t="s">
        <v>11</v>
      </c>
      <c r="D21" s="130">
        <v>1</v>
      </c>
      <c r="E21" s="131" t="s">
        <v>151</v>
      </c>
      <c r="F21" s="131">
        <v>2</v>
      </c>
      <c r="G21" s="126">
        <f t="shared" si="0"/>
        <v>1</v>
      </c>
      <c r="H21" s="126" t="s">
        <v>37</v>
      </c>
    </row>
    <row r="22" spans="1:8" ht="31.2" x14ac:dyDescent="0.3">
      <c r="A22" s="128" t="s">
        <v>250</v>
      </c>
      <c r="B22" s="147" t="s">
        <v>184</v>
      </c>
      <c r="C22" s="8" t="s">
        <v>11</v>
      </c>
      <c r="D22" s="130">
        <v>1</v>
      </c>
      <c r="E22" s="131" t="s">
        <v>151</v>
      </c>
      <c r="F22" s="131">
        <v>2</v>
      </c>
      <c r="G22" s="126">
        <f t="shared" si="0"/>
        <v>1</v>
      </c>
      <c r="H22" s="126" t="s">
        <v>37</v>
      </c>
    </row>
    <row r="23" spans="1:8" x14ac:dyDescent="0.3">
      <c r="A23" s="128" t="s">
        <v>203</v>
      </c>
      <c r="B23" s="145" t="s">
        <v>204</v>
      </c>
      <c r="C23" s="8" t="s">
        <v>11</v>
      </c>
      <c r="D23" s="130">
        <v>1</v>
      </c>
      <c r="E23" s="131" t="s">
        <v>151</v>
      </c>
      <c r="F23" s="131">
        <v>2</v>
      </c>
      <c r="G23" s="126">
        <f t="shared" si="0"/>
        <v>1</v>
      </c>
      <c r="H23" s="126" t="s">
        <v>37</v>
      </c>
    </row>
    <row r="24" spans="1:8" ht="31.2" x14ac:dyDescent="0.3">
      <c r="A24" s="128" t="s">
        <v>254</v>
      </c>
      <c r="B24" s="145" t="s">
        <v>196</v>
      </c>
      <c r="C24" s="8" t="s">
        <v>11</v>
      </c>
      <c r="D24" s="130">
        <v>1</v>
      </c>
      <c r="E24" s="131" t="s">
        <v>151</v>
      </c>
      <c r="F24" s="131">
        <v>2</v>
      </c>
      <c r="G24" s="126">
        <f t="shared" si="0"/>
        <v>1</v>
      </c>
      <c r="H24" s="126" t="s">
        <v>37</v>
      </c>
    </row>
    <row r="25" spans="1:8" x14ac:dyDescent="0.3">
      <c r="A25" s="128" t="s">
        <v>255</v>
      </c>
      <c r="B25" s="145" t="s">
        <v>200</v>
      </c>
      <c r="C25" s="8" t="s">
        <v>11</v>
      </c>
      <c r="D25" s="130">
        <v>1</v>
      </c>
      <c r="E25" s="131" t="s">
        <v>151</v>
      </c>
      <c r="F25" s="131">
        <v>2</v>
      </c>
      <c r="G25" s="126">
        <f t="shared" si="0"/>
        <v>1</v>
      </c>
      <c r="H25" s="126" t="s">
        <v>37</v>
      </c>
    </row>
    <row r="26" spans="1:8" ht="31.2" hidden="1" x14ac:dyDescent="0.3">
      <c r="A26" s="128" t="s">
        <v>257</v>
      </c>
      <c r="B26" s="138" t="s">
        <v>222</v>
      </c>
      <c r="C26" s="8" t="s">
        <v>11</v>
      </c>
      <c r="D26" s="130">
        <v>1</v>
      </c>
      <c r="E26" s="131" t="s">
        <v>158</v>
      </c>
      <c r="F26" s="131">
        <v>10</v>
      </c>
      <c r="G26" s="126">
        <f t="shared" si="0"/>
        <v>1</v>
      </c>
      <c r="H26" s="126" t="s">
        <v>37</v>
      </c>
    </row>
    <row r="27" spans="1:8" ht="31.2" hidden="1" x14ac:dyDescent="0.3">
      <c r="A27" s="128" t="s">
        <v>221</v>
      </c>
      <c r="B27" s="138" t="s">
        <v>222</v>
      </c>
      <c r="C27" s="8" t="s">
        <v>11</v>
      </c>
      <c r="D27" s="130">
        <v>1</v>
      </c>
      <c r="E27" s="131" t="s">
        <v>158</v>
      </c>
      <c r="F27" s="131">
        <v>10</v>
      </c>
      <c r="G27" s="126">
        <f t="shared" si="0"/>
        <v>2</v>
      </c>
      <c r="H27" s="126" t="s">
        <v>37</v>
      </c>
    </row>
    <row r="28" spans="1:8" ht="31.2" hidden="1" x14ac:dyDescent="0.3">
      <c r="A28" s="128" t="s">
        <v>221</v>
      </c>
      <c r="B28" s="138" t="s">
        <v>222</v>
      </c>
      <c r="C28" s="8" t="s">
        <v>11</v>
      </c>
      <c r="D28" s="130">
        <v>1</v>
      </c>
      <c r="E28" s="131" t="s">
        <v>158</v>
      </c>
      <c r="F28" s="131">
        <v>10</v>
      </c>
      <c r="G28" s="126">
        <f t="shared" si="0"/>
        <v>2</v>
      </c>
      <c r="H28" s="126" t="s">
        <v>37</v>
      </c>
    </row>
    <row r="29" spans="1:8" ht="31.2" hidden="1" x14ac:dyDescent="0.3">
      <c r="A29" s="128" t="s">
        <v>258</v>
      </c>
      <c r="B29" s="145" t="s">
        <v>222</v>
      </c>
      <c r="C29" s="8" t="s">
        <v>11</v>
      </c>
      <c r="D29" s="130">
        <v>1</v>
      </c>
      <c r="E29" s="131" t="s">
        <v>158</v>
      </c>
      <c r="F29" s="131">
        <v>10</v>
      </c>
      <c r="G29" s="126">
        <f t="shared" si="0"/>
        <v>1</v>
      </c>
      <c r="H29" s="126" t="s">
        <v>37</v>
      </c>
    </row>
    <row r="30" spans="1:8" x14ac:dyDescent="0.3">
      <c r="A30" s="128" t="s">
        <v>242</v>
      </c>
      <c r="B30" s="138" t="s">
        <v>148</v>
      </c>
      <c r="C30" s="8" t="s">
        <v>11</v>
      </c>
      <c r="D30" s="130">
        <v>1</v>
      </c>
      <c r="E30" s="131" t="s">
        <v>146</v>
      </c>
      <c r="F30" s="131">
        <f>D30</f>
        <v>1</v>
      </c>
      <c r="G30" s="126">
        <f t="shared" si="0"/>
        <v>1</v>
      </c>
      <c r="H30" s="126" t="s">
        <v>37</v>
      </c>
    </row>
    <row r="31" spans="1:8" ht="31.2" hidden="1" x14ac:dyDescent="0.3">
      <c r="A31" s="128" t="s">
        <v>241</v>
      </c>
      <c r="B31" s="145" t="s">
        <v>142</v>
      </c>
      <c r="C31" s="8" t="s">
        <v>7</v>
      </c>
      <c r="D31" s="130">
        <v>1</v>
      </c>
      <c r="E31" s="131" t="s">
        <v>143</v>
      </c>
      <c r="F31" s="131">
        <v>5</v>
      </c>
      <c r="G31" s="126">
        <f t="shared" si="0"/>
        <v>1</v>
      </c>
      <c r="H31" s="126" t="s">
        <v>37</v>
      </c>
    </row>
    <row r="32" spans="1:8" hidden="1" x14ac:dyDescent="0.3">
      <c r="A32" s="128" t="s">
        <v>231</v>
      </c>
      <c r="B32" s="141" t="s">
        <v>232</v>
      </c>
      <c r="C32" s="8" t="s">
        <v>7</v>
      </c>
      <c r="D32" s="130">
        <v>1</v>
      </c>
      <c r="E32" s="131" t="s">
        <v>228</v>
      </c>
      <c r="F32" s="131">
        <v>10</v>
      </c>
      <c r="G32" s="126">
        <f t="shared" si="0"/>
        <v>1</v>
      </c>
      <c r="H32" s="126" t="s">
        <v>272</v>
      </c>
    </row>
    <row r="33" spans="1:8" hidden="1" x14ac:dyDescent="0.3">
      <c r="A33" s="128" t="s">
        <v>144</v>
      </c>
      <c r="B33" s="145" t="s">
        <v>145</v>
      </c>
      <c r="C33" s="8" t="s">
        <v>7</v>
      </c>
      <c r="D33" s="130">
        <v>1</v>
      </c>
      <c r="E33" s="131" t="s">
        <v>146</v>
      </c>
      <c r="F33" s="131">
        <f>D33</f>
        <v>1</v>
      </c>
      <c r="G33" s="126">
        <f t="shared" si="0"/>
        <v>1</v>
      </c>
      <c r="H33" s="126" t="s">
        <v>37</v>
      </c>
    </row>
    <row r="34" spans="1:8" ht="31.2" hidden="1" x14ac:dyDescent="0.3">
      <c r="A34" s="128" t="s">
        <v>167</v>
      </c>
      <c r="B34" s="145" t="s">
        <v>168</v>
      </c>
      <c r="C34" s="8" t="s">
        <v>11</v>
      </c>
      <c r="D34" s="130">
        <v>1</v>
      </c>
      <c r="E34" s="131" t="s">
        <v>143</v>
      </c>
      <c r="F34" s="131">
        <v>5</v>
      </c>
      <c r="G34" s="126">
        <f t="shared" si="0"/>
        <v>1</v>
      </c>
      <c r="H34" s="126" t="s">
        <v>37</v>
      </c>
    </row>
    <row r="35" spans="1:8" ht="31.2" hidden="1" x14ac:dyDescent="0.3">
      <c r="A35" s="128" t="s">
        <v>169</v>
      </c>
      <c r="B35" s="129" t="s">
        <v>170</v>
      </c>
      <c r="C35" s="8" t="s">
        <v>11</v>
      </c>
      <c r="D35" s="130">
        <v>1</v>
      </c>
      <c r="E35" s="131" t="s">
        <v>143</v>
      </c>
      <c r="F35" s="131">
        <v>5</v>
      </c>
      <c r="G35" s="126">
        <f t="shared" si="0"/>
        <v>1</v>
      </c>
      <c r="H35" s="126" t="s">
        <v>37</v>
      </c>
    </row>
    <row r="36" spans="1:8" ht="31.2" x14ac:dyDescent="0.3">
      <c r="A36" s="128" t="s">
        <v>187</v>
      </c>
      <c r="B36" s="147" t="s">
        <v>188</v>
      </c>
      <c r="C36" s="8" t="s">
        <v>11</v>
      </c>
      <c r="D36" s="130">
        <v>1</v>
      </c>
      <c r="E36" s="131" t="s">
        <v>151</v>
      </c>
      <c r="F36" s="131">
        <v>2</v>
      </c>
      <c r="G36" s="126">
        <f t="shared" si="0"/>
        <v>1</v>
      </c>
      <c r="H36" s="126" t="s">
        <v>37</v>
      </c>
    </row>
    <row r="37" spans="1:8" ht="31.2" x14ac:dyDescent="0.3">
      <c r="A37" s="128" t="s">
        <v>197</v>
      </c>
      <c r="B37" s="147" t="s">
        <v>198</v>
      </c>
      <c r="C37" s="8" t="s">
        <v>11</v>
      </c>
      <c r="D37" s="130">
        <v>1</v>
      </c>
      <c r="E37" s="131" t="s">
        <v>151</v>
      </c>
      <c r="F37" s="131">
        <v>2</v>
      </c>
      <c r="G37" s="126">
        <f t="shared" si="0"/>
        <v>1</v>
      </c>
      <c r="H37" s="126" t="s">
        <v>37</v>
      </c>
    </row>
    <row r="38" spans="1:8" ht="31.2" hidden="1" x14ac:dyDescent="0.3">
      <c r="A38" s="128" t="s">
        <v>217</v>
      </c>
      <c r="B38" s="138" t="s">
        <v>218</v>
      </c>
      <c r="C38" s="8" t="s">
        <v>11</v>
      </c>
      <c r="D38" s="130">
        <v>1</v>
      </c>
      <c r="E38" s="131" t="s">
        <v>158</v>
      </c>
      <c r="F38" s="131">
        <v>10</v>
      </c>
      <c r="G38" s="126">
        <f t="shared" si="0"/>
        <v>1</v>
      </c>
      <c r="H38" s="126" t="s">
        <v>37</v>
      </c>
    </row>
    <row r="39" spans="1:8" ht="31.2" x14ac:dyDescent="0.3">
      <c r="A39" s="128" t="s">
        <v>246</v>
      </c>
      <c r="B39" s="140" t="s">
        <v>166</v>
      </c>
      <c r="C39" s="8" t="s">
        <v>11</v>
      </c>
      <c r="D39" s="130">
        <v>1</v>
      </c>
      <c r="E39" s="131" t="s">
        <v>151</v>
      </c>
      <c r="F39" s="131">
        <v>2</v>
      </c>
      <c r="G39" s="126">
        <f t="shared" si="0"/>
        <v>1</v>
      </c>
      <c r="H39" s="126" t="s">
        <v>37</v>
      </c>
    </row>
    <row r="40" spans="1:8" ht="46.8" hidden="1" x14ac:dyDescent="0.3">
      <c r="A40" s="128" t="s">
        <v>215</v>
      </c>
      <c r="B40" s="133" t="s">
        <v>216</v>
      </c>
      <c r="C40" s="8" t="s">
        <v>11</v>
      </c>
      <c r="D40" s="130">
        <v>1</v>
      </c>
      <c r="E40" s="131" t="s">
        <v>158</v>
      </c>
      <c r="F40" s="131">
        <v>10</v>
      </c>
      <c r="G40" s="126">
        <f t="shared" si="0"/>
        <v>1</v>
      </c>
      <c r="H40" s="126" t="s">
        <v>37</v>
      </c>
    </row>
    <row r="41" spans="1:8" ht="46.8" x14ac:dyDescent="0.3">
      <c r="A41" s="128" t="s">
        <v>163</v>
      </c>
      <c r="B41" s="138" t="s">
        <v>164</v>
      </c>
      <c r="C41" s="8" t="s">
        <v>11</v>
      </c>
      <c r="D41" s="130">
        <v>1</v>
      </c>
      <c r="E41" s="131" t="s">
        <v>146</v>
      </c>
      <c r="F41" s="131">
        <f>D41</f>
        <v>1</v>
      </c>
      <c r="G41" s="126">
        <f t="shared" si="0"/>
        <v>1</v>
      </c>
      <c r="H41" s="126" t="s">
        <v>37</v>
      </c>
    </row>
    <row r="42" spans="1:8" ht="31.2" x14ac:dyDescent="0.3">
      <c r="A42" s="128" t="s">
        <v>154</v>
      </c>
      <c r="B42" s="138" t="s">
        <v>155</v>
      </c>
      <c r="C42" s="8" t="s">
        <v>11</v>
      </c>
      <c r="D42" s="130">
        <v>1</v>
      </c>
      <c r="E42" s="131" t="s">
        <v>146</v>
      </c>
      <c r="F42" s="131">
        <f>D42</f>
        <v>1</v>
      </c>
      <c r="G42" s="126">
        <f t="shared" si="0"/>
        <v>1</v>
      </c>
      <c r="H42" s="126" t="s">
        <v>37</v>
      </c>
    </row>
    <row r="43" spans="1:8" ht="31.2" hidden="1" x14ac:dyDescent="0.3">
      <c r="A43" s="128" t="s">
        <v>256</v>
      </c>
      <c r="B43" s="133" t="s">
        <v>214</v>
      </c>
      <c r="C43" s="8" t="s">
        <v>11</v>
      </c>
      <c r="D43" s="131">
        <v>1</v>
      </c>
      <c r="E43" s="131" t="s">
        <v>143</v>
      </c>
      <c r="F43" s="130">
        <v>5</v>
      </c>
      <c r="G43" s="126">
        <f t="shared" si="0"/>
        <v>1</v>
      </c>
      <c r="H43" s="126" t="s">
        <v>37</v>
      </c>
    </row>
    <row r="44" spans="1:8" ht="46.8" hidden="1" x14ac:dyDescent="0.3">
      <c r="A44" s="128" t="s">
        <v>259</v>
      </c>
      <c r="B44" s="145" t="s">
        <v>230</v>
      </c>
      <c r="C44" s="8" t="s">
        <v>11</v>
      </c>
      <c r="D44" s="130">
        <v>1</v>
      </c>
      <c r="E44" s="131" t="s">
        <v>143</v>
      </c>
      <c r="F44" s="131">
        <v>5</v>
      </c>
      <c r="G44" s="126">
        <f t="shared" si="0"/>
        <v>1</v>
      </c>
      <c r="H44" s="126" t="s">
        <v>37</v>
      </c>
    </row>
    <row r="45" spans="1:8" x14ac:dyDescent="0.3">
      <c r="A45" s="128" t="s">
        <v>201</v>
      </c>
      <c r="B45" s="138" t="s">
        <v>202</v>
      </c>
      <c r="C45" s="8" t="s">
        <v>11</v>
      </c>
      <c r="D45" s="130">
        <v>1</v>
      </c>
      <c r="E45" s="131" t="s">
        <v>151</v>
      </c>
      <c r="F45" s="131">
        <v>2</v>
      </c>
      <c r="G45" s="126">
        <f t="shared" si="0"/>
        <v>1</v>
      </c>
      <c r="H45" s="126" t="s">
        <v>37</v>
      </c>
    </row>
    <row r="46" spans="1:8" hidden="1" x14ac:dyDescent="0.3">
      <c r="A46" s="128" t="s">
        <v>252</v>
      </c>
      <c r="B46" s="145" t="s">
        <v>192</v>
      </c>
      <c r="C46" s="8" t="s">
        <v>11</v>
      </c>
      <c r="D46" s="131">
        <v>1</v>
      </c>
      <c r="E46" s="131" t="s">
        <v>143</v>
      </c>
      <c r="F46" s="130">
        <v>5</v>
      </c>
      <c r="G46" s="126">
        <f t="shared" si="0"/>
        <v>1</v>
      </c>
      <c r="H46" s="126" t="s">
        <v>37</v>
      </c>
    </row>
    <row r="47" spans="1:8" ht="31.2" hidden="1" x14ac:dyDescent="0.3">
      <c r="A47" s="146" t="s">
        <v>161</v>
      </c>
      <c r="B47" s="138" t="s">
        <v>162</v>
      </c>
      <c r="C47" s="8" t="s">
        <v>11</v>
      </c>
      <c r="D47" s="131">
        <v>1</v>
      </c>
      <c r="E47" s="131" t="s">
        <v>143</v>
      </c>
      <c r="F47" s="130">
        <v>5</v>
      </c>
      <c r="G47" s="126">
        <f t="shared" si="0"/>
        <v>1</v>
      </c>
      <c r="H47" s="126" t="s">
        <v>37</v>
      </c>
    </row>
    <row r="48" spans="1:8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47" xr:uid="{862AB6E4-929E-4CA8-A82A-84513D3AB1A7}">
    <filterColumn colId="2">
      <filters>
        <filter val="Оборудование"/>
      </filters>
    </filterColumn>
    <filterColumn colId="4">
      <filters>
        <filter val="шт ( на 10 раб.места)"/>
        <filter val="шт ( на 5 раб.места)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47">
      <sortCondition ref="A2:A47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4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7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47" xr:uid="{3116E6BD-2D16-4A6F-A5C8-481532240C5E}">
      <formula1>"Базовая часть, Вариативная часть"</formula1>
    </dataValidation>
    <dataValidation allowBlank="1" showErrorMessage="1" sqref="A2:B47" xr:uid="{5C7E7642-E0AC-47EB-9709-905ABBB34E0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04EB3C-67D2-4A98-B2BD-082D9D22792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7"/>
  <sheetViews>
    <sheetView workbookViewId="0">
      <pane ySplit="1" topLeftCell="A2" activePane="bottomLeft" state="frozen"/>
      <selection activeCell="A3" sqref="A3:C21"/>
      <selection pane="bottomLeft" activeCell="A3" sqref="A3:C21"/>
    </sheetView>
  </sheetViews>
  <sheetFormatPr defaultRowHeight="15.6" x14ac:dyDescent="0.3"/>
  <cols>
    <col min="1" max="1" width="32.6640625" style="134" customWidth="1"/>
    <col min="2" max="2" width="100.6640625" style="124" customWidth="1"/>
    <col min="3" max="3" width="20.44140625" style="137" customWidth="1"/>
    <col min="4" max="4" width="14.44140625" style="137" customWidth="1"/>
    <col min="5" max="5" width="25.6640625" style="137" customWidth="1"/>
    <col min="6" max="6" width="14.33203125" style="137" customWidth="1"/>
    <col min="7" max="7" width="13.88671875" style="123" customWidth="1"/>
    <col min="8" max="8" width="20.88671875" style="123" customWidth="1"/>
    <col min="9" max="16384" width="8.88671875" style="124"/>
  </cols>
  <sheetData>
    <row r="1" spans="1:8" ht="31.2" x14ac:dyDescent="0.3">
      <c r="A1" s="121" t="s">
        <v>1</v>
      </c>
      <c r="B1" s="122" t="s">
        <v>10</v>
      </c>
      <c r="C1" s="127" t="s">
        <v>2</v>
      </c>
      <c r="D1" s="121" t="s">
        <v>4</v>
      </c>
      <c r="E1" s="121" t="s">
        <v>3</v>
      </c>
      <c r="F1" s="121" t="s">
        <v>8</v>
      </c>
      <c r="G1" s="122" t="s">
        <v>33</v>
      </c>
      <c r="H1" s="121" t="s">
        <v>34</v>
      </c>
    </row>
    <row r="2" spans="1:8" x14ac:dyDescent="0.3">
      <c r="A2" s="143" t="s">
        <v>233</v>
      </c>
      <c r="B2" s="141" t="s">
        <v>235</v>
      </c>
      <c r="C2" s="8" t="s">
        <v>5</v>
      </c>
      <c r="D2" s="131">
        <v>1</v>
      </c>
      <c r="E2" s="144" t="s">
        <v>102</v>
      </c>
      <c r="F2" s="130">
        <f>D2</f>
        <v>1</v>
      </c>
      <c r="G2" s="123">
        <f>COUNTIF($A$2:$A$997,A2)</f>
        <v>1</v>
      </c>
      <c r="H2" s="123" t="s">
        <v>37</v>
      </c>
    </row>
    <row r="3" spans="1:8" x14ac:dyDescent="0.3">
      <c r="C3" s="136"/>
    </row>
    <row r="4" spans="1:8" x14ac:dyDescent="0.3">
      <c r="C4" s="136"/>
    </row>
    <row r="5" spans="1:8" x14ac:dyDescent="0.3">
      <c r="C5" s="136"/>
    </row>
    <row r="6" spans="1:8" x14ac:dyDescent="0.3">
      <c r="C6" s="136"/>
    </row>
    <row r="7" spans="1:8" x14ac:dyDescent="0.3">
      <c r="C7" s="136"/>
    </row>
    <row r="8" spans="1:8" x14ac:dyDescent="0.3">
      <c r="C8" s="136"/>
    </row>
    <row r="9" spans="1:8" x14ac:dyDescent="0.3">
      <c r="C9" s="136"/>
    </row>
    <row r="10" spans="1:8" x14ac:dyDescent="0.3">
      <c r="C10" s="136"/>
    </row>
    <row r="11" spans="1:8" x14ac:dyDescent="0.3">
      <c r="C11" s="136"/>
    </row>
    <row r="12" spans="1:8" x14ac:dyDescent="0.3">
      <c r="C12" s="136"/>
    </row>
    <row r="13" spans="1:8" x14ac:dyDescent="0.3">
      <c r="C13" s="136"/>
    </row>
    <row r="14" spans="1:8" x14ac:dyDescent="0.3">
      <c r="C14" s="136"/>
    </row>
    <row r="15" spans="1:8" x14ac:dyDescent="0.3">
      <c r="C15" s="136"/>
    </row>
    <row r="16" spans="1:8" x14ac:dyDescent="0.3">
      <c r="C16" s="136"/>
    </row>
    <row r="17" spans="3:3" x14ac:dyDescent="0.3">
      <c r="C17" s="136"/>
    </row>
    <row r="18" spans="3:3" x14ac:dyDescent="0.3">
      <c r="C18" s="136"/>
    </row>
    <row r="19" spans="3:3" x14ac:dyDescent="0.3">
      <c r="C19" s="136"/>
    </row>
    <row r="20" spans="3:3" x14ac:dyDescent="0.3">
      <c r="C20" s="136"/>
    </row>
    <row r="21" spans="3:3" x14ac:dyDescent="0.3">
      <c r="C21" s="136"/>
    </row>
    <row r="22" spans="3:3" x14ac:dyDescent="0.3">
      <c r="C22" s="136"/>
    </row>
    <row r="23" spans="3:3" x14ac:dyDescent="0.3">
      <c r="C23" s="136"/>
    </row>
    <row r="24" spans="3:3" x14ac:dyDescent="0.3">
      <c r="C24" s="136"/>
    </row>
    <row r="25" spans="3:3" x14ac:dyDescent="0.3">
      <c r="C25" s="136"/>
    </row>
    <row r="26" spans="3:3" x14ac:dyDescent="0.3">
      <c r="C26" s="136"/>
    </row>
    <row r="27" spans="3:3" x14ac:dyDescent="0.3">
      <c r="C27" s="136"/>
    </row>
    <row r="28" spans="3:3" x14ac:dyDescent="0.3">
      <c r="C28" s="136"/>
    </row>
    <row r="29" spans="3:3" x14ac:dyDescent="0.3">
      <c r="C29" s="136"/>
    </row>
    <row r="30" spans="3:3" x14ac:dyDescent="0.3">
      <c r="C30" s="136"/>
    </row>
    <row r="31" spans="3:3" x14ac:dyDescent="0.3">
      <c r="C31" s="136"/>
    </row>
    <row r="32" spans="3:3" x14ac:dyDescent="0.3">
      <c r="C32" s="136"/>
    </row>
    <row r="33" spans="3:3" x14ac:dyDescent="0.3">
      <c r="C33" s="136"/>
    </row>
    <row r="34" spans="3:3" x14ac:dyDescent="0.3">
      <c r="C34" s="136"/>
    </row>
    <row r="35" spans="3:3" x14ac:dyDescent="0.3">
      <c r="C35" s="136"/>
    </row>
    <row r="36" spans="3:3" x14ac:dyDescent="0.3">
      <c r="C36" s="136"/>
    </row>
    <row r="37" spans="3:3" x14ac:dyDescent="0.3">
      <c r="C37" s="136"/>
    </row>
    <row r="38" spans="3:3" x14ac:dyDescent="0.3">
      <c r="C38" s="136"/>
    </row>
    <row r="39" spans="3:3" x14ac:dyDescent="0.3">
      <c r="C39" s="136"/>
    </row>
    <row r="40" spans="3:3" x14ac:dyDescent="0.3">
      <c r="C40" s="136"/>
    </row>
    <row r="41" spans="3:3" x14ac:dyDescent="0.3">
      <c r="C41" s="136"/>
    </row>
    <row r="42" spans="3:3" x14ac:dyDescent="0.3">
      <c r="C42" s="136"/>
    </row>
    <row r="43" spans="3:3" x14ac:dyDescent="0.3">
      <c r="C43" s="136"/>
    </row>
    <row r="44" spans="3:3" x14ac:dyDescent="0.3">
      <c r="C44" s="136"/>
    </row>
    <row r="45" spans="3:3" x14ac:dyDescent="0.3">
      <c r="C45" s="136"/>
    </row>
    <row r="46" spans="3:3" x14ac:dyDescent="0.3">
      <c r="C46" s="136"/>
    </row>
    <row r="47" spans="3:3" x14ac:dyDescent="0.3">
      <c r="C47" s="136"/>
    </row>
    <row r="48" spans="3:3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</sheetData>
  <autoFilter ref="A1:H2" xr:uid="{97F10251-FDCB-4286-A465-C747F863DD76}">
    <sortState xmlns:xlrd2="http://schemas.microsoft.com/office/spreadsheetml/2017/richdata2" ref="A2:H2">
      <sortCondition ref="A2"/>
    </sortState>
  </autoFilter>
  <conditionalFormatting sqref="C2:C997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" xr:uid="{512806FB-9C28-446C-B2DB-622B7C79F8B0}">
      <formula1>"Базовая часть, Вариативная часть"</formula1>
    </dataValidation>
    <dataValidation allowBlank="1" showErrorMessage="1" sqref="A2:B2" xr:uid="{4ECAD9B4-9936-425F-97F0-EB2D7F8D1E4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C3B8DC-D386-4EE8-BE74-8BF0266E3B76}">
          <x14:formula1>
            <xm:f>Виды!$A$1:$A$7</xm:f>
          </x14:formula1>
          <xm:sqref>C2:C997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21"/>
      <selection pane="bottomLeft" activeCell="A3" sqref="A3:C21"/>
    </sheetView>
  </sheetViews>
  <sheetFormatPr defaultRowHeight="15.6" x14ac:dyDescent="0.3"/>
  <cols>
    <col min="1" max="1" width="32.6640625" style="134" customWidth="1"/>
    <col min="2" max="2" width="100.6640625" style="124" customWidth="1"/>
    <col min="3" max="3" width="29.33203125" style="137" customWidth="1"/>
    <col min="4" max="4" width="14.44140625" style="137" customWidth="1"/>
    <col min="5" max="5" width="25.6640625" style="137" customWidth="1"/>
    <col min="6" max="6" width="14.33203125" style="137" customWidth="1"/>
    <col min="7" max="7" width="13.88671875" style="123" customWidth="1"/>
    <col min="8" max="8" width="20.88671875" style="123" customWidth="1"/>
    <col min="9" max="16384" width="8.88671875" style="124"/>
  </cols>
  <sheetData>
    <row r="1" spans="1:8" ht="31.2" x14ac:dyDescent="0.3">
      <c r="A1" s="121" t="s">
        <v>1</v>
      </c>
      <c r="B1" s="122" t="s">
        <v>10</v>
      </c>
      <c r="C1" s="127" t="s">
        <v>2</v>
      </c>
      <c r="D1" s="121" t="s">
        <v>4</v>
      </c>
      <c r="E1" s="121" t="s">
        <v>3</v>
      </c>
      <c r="F1" s="121" t="s">
        <v>8</v>
      </c>
      <c r="G1" s="121" t="s">
        <v>33</v>
      </c>
      <c r="H1" s="121" t="s">
        <v>34</v>
      </c>
    </row>
    <row r="2" spans="1:8" x14ac:dyDescent="0.3">
      <c r="A2" s="6" t="s">
        <v>21</v>
      </c>
      <c r="B2" s="140" t="s">
        <v>240</v>
      </c>
      <c r="C2" s="8" t="s">
        <v>9</v>
      </c>
      <c r="D2" s="139">
        <v>1</v>
      </c>
      <c r="E2" s="142" t="s">
        <v>6</v>
      </c>
      <c r="F2" s="142">
        <v>1</v>
      </c>
      <c r="G2" s="123">
        <f>COUNTIF($A$2:$A$999,A2)</f>
        <v>1</v>
      </c>
      <c r="H2" s="123" t="s">
        <v>37</v>
      </c>
    </row>
    <row r="3" spans="1:8" x14ac:dyDescent="0.3">
      <c r="A3" s="128" t="s">
        <v>238</v>
      </c>
      <c r="B3" s="132" t="s">
        <v>237</v>
      </c>
      <c r="C3" s="8" t="s">
        <v>9</v>
      </c>
      <c r="D3" s="130">
        <v>1</v>
      </c>
      <c r="E3" s="131" t="s">
        <v>6</v>
      </c>
      <c r="F3" s="131">
        <f>D3</f>
        <v>1</v>
      </c>
      <c r="G3" s="123">
        <f>COUNTIF($A$2:$A$999,A3)</f>
        <v>1</v>
      </c>
      <c r="H3" s="123" t="s">
        <v>37</v>
      </c>
    </row>
    <row r="4" spans="1:8" ht="46.8" x14ac:dyDescent="0.3">
      <c r="A4" s="128" t="s">
        <v>236</v>
      </c>
      <c r="B4" s="141" t="s">
        <v>237</v>
      </c>
      <c r="C4" s="8" t="s">
        <v>9</v>
      </c>
      <c r="D4" s="130">
        <v>1</v>
      </c>
      <c r="E4" s="130" t="s">
        <v>6</v>
      </c>
      <c r="F4" s="130">
        <f>D4</f>
        <v>1</v>
      </c>
      <c r="G4" s="123">
        <f>COUNTIF($A$2:$A$999,A4)</f>
        <v>1</v>
      </c>
      <c r="H4" s="123" t="s">
        <v>37</v>
      </c>
    </row>
    <row r="5" spans="1:8" x14ac:dyDescent="0.3">
      <c r="B5" s="135"/>
      <c r="C5" s="136"/>
      <c r="F5" s="136"/>
    </row>
    <row r="6" spans="1:8" x14ac:dyDescent="0.3">
      <c r="B6" s="135"/>
      <c r="C6" s="136"/>
      <c r="D6" s="136"/>
      <c r="F6" s="136"/>
    </row>
    <row r="7" spans="1:8" x14ac:dyDescent="0.3">
      <c r="B7" s="135"/>
      <c r="C7" s="136"/>
      <c r="D7" s="136"/>
      <c r="F7" s="136"/>
    </row>
    <row r="8" spans="1:8" x14ac:dyDescent="0.3">
      <c r="B8" s="135"/>
      <c r="C8" s="136"/>
      <c r="D8" s="136"/>
      <c r="F8" s="136"/>
    </row>
    <row r="9" spans="1:8" x14ac:dyDescent="0.3">
      <c r="B9" s="135"/>
      <c r="C9" s="136"/>
      <c r="D9" s="136"/>
    </row>
    <row r="10" spans="1:8" x14ac:dyDescent="0.3">
      <c r="B10" s="135"/>
      <c r="C10" s="136"/>
      <c r="D10" s="136"/>
    </row>
    <row r="11" spans="1:8" x14ac:dyDescent="0.3">
      <c r="B11" s="135"/>
      <c r="C11" s="136"/>
      <c r="D11" s="136"/>
    </row>
    <row r="12" spans="1:8" x14ac:dyDescent="0.3">
      <c r="B12" s="135"/>
      <c r="C12" s="136"/>
      <c r="D12" s="136"/>
    </row>
    <row r="13" spans="1:8" x14ac:dyDescent="0.3">
      <c r="B13" s="135"/>
      <c r="C13" s="136"/>
    </row>
    <row r="14" spans="1:8" x14ac:dyDescent="0.3">
      <c r="B14" s="135"/>
      <c r="C14" s="136"/>
    </row>
    <row r="15" spans="1:8" x14ac:dyDescent="0.3">
      <c r="B15" s="135"/>
      <c r="C15" s="136"/>
    </row>
    <row r="16" spans="1:8" x14ac:dyDescent="0.3">
      <c r="B16" s="135"/>
      <c r="C16" s="136"/>
    </row>
    <row r="17" spans="2:3" x14ac:dyDescent="0.3">
      <c r="B17" s="135"/>
      <c r="C17" s="136"/>
    </row>
    <row r="18" spans="2:3" x14ac:dyDescent="0.3">
      <c r="B18" s="135"/>
      <c r="C18" s="136"/>
    </row>
    <row r="19" spans="2:3" x14ac:dyDescent="0.3">
      <c r="B19" s="135"/>
      <c r="C19" s="136"/>
    </row>
    <row r="20" spans="2:3" x14ac:dyDescent="0.3">
      <c r="B20" s="135"/>
      <c r="C20" s="136"/>
    </row>
    <row r="21" spans="2:3" x14ac:dyDescent="0.3">
      <c r="B21" s="135"/>
      <c r="C21" s="136"/>
    </row>
    <row r="22" spans="2:3" x14ac:dyDescent="0.3">
      <c r="B22" s="135"/>
      <c r="C22" s="136"/>
    </row>
    <row r="23" spans="2:3" x14ac:dyDescent="0.3">
      <c r="B23" s="135"/>
      <c r="C23" s="136"/>
    </row>
    <row r="24" spans="2:3" x14ac:dyDescent="0.3">
      <c r="B24" s="135"/>
      <c r="C24" s="136"/>
    </row>
    <row r="25" spans="2:3" x14ac:dyDescent="0.3">
      <c r="B25" s="135"/>
      <c r="C25" s="136"/>
    </row>
    <row r="26" spans="2:3" x14ac:dyDescent="0.3">
      <c r="B26" s="135"/>
      <c r="C26" s="136"/>
    </row>
    <row r="27" spans="2:3" x14ac:dyDescent="0.3">
      <c r="B27" s="135"/>
      <c r="C27" s="136"/>
    </row>
    <row r="28" spans="2:3" x14ac:dyDescent="0.3">
      <c r="B28" s="135"/>
      <c r="C28" s="136"/>
    </row>
    <row r="29" spans="2:3" x14ac:dyDescent="0.3">
      <c r="B29" s="135"/>
      <c r="C29" s="136"/>
    </row>
    <row r="30" spans="2:3" x14ac:dyDescent="0.3">
      <c r="B30" s="135"/>
      <c r="C30" s="136"/>
    </row>
    <row r="31" spans="2:3" x14ac:dyDescent="0.3">
      <c r="B31" s="135"/>
      <c r="C31" s="136"/>
    </row>
    <row r="32" spans="2:3" x14ac:dyDescent="0.3">
      <c r="B32" s="135"/>
      <c r="C32" s="136"/>
    </row>
    <row r="33" spans="2:3" x14ac:dyDescent="0.3">
      <c r="B33" s="135"/>
      <c r="C33" s="136"/>
    </row>
    <row r="34" spans="2:3" x14ac:dyDescent="0.3">
      <c r="B34" s="135"/>
      <c r="C34" s="136"/>
    </row>
    <row r="35" spans="2:3" x14ac:dyDescent="0.3">
      <c r="B35" s="135"/>
      <c r="C35" s="136"/>
    </row>
    <row r="36" spans="2:3" x14ac:dyDescent="0.3">
      <c r="B36" s="135"/>
      <c r="C36" s="136"/>
    </row>
    <row r="37" spans="2:3" x14ac:dyDescent="0.3">
      <c r="B37" s="135"/>
      <c r="C37" s="136"/>
    </row>
    <row r="38" spans="2:3" x14ac:dyDescent="0.3">
      <c r="B38" s="135"/>
      <c r="C38" s="136"/>
    </row>
    <row r="39" spans="2:3" x14ac:dyDescent="0.3">
      <c r="C39" s="136"/>
    </row>
    <row r="40" spans="2:3" x14ac:dyDescent="0.3">
      <c r="C40" s="136"/>
    </row>
    <row r="41" spans="2:3" x14ac:dyDescent="0.3">
      <c r="C41" s="136"/>
    </row>
    <row r="42" spans="2:3" x14ac:dyDescent="0.3">
      <c r="C42" s="136"/>
    </row>
    <row r="43" spans="2:3" x14ac:dyDescent="0.3">
      <c r="C43" s="136"/>
    </row>
    <row r="44" spans="2:3" x14ac:dyDescent="0.3">
      <c r="C44" s="136"/>
    </row>
    <row r="45" spans="2:3" x14ac:dyDescent="0.3">
      <c r="C45" s="136"/>
    </row>
    <row r="46" spans="2:3" x14ac:dyDescent="0.3">
      <c r="C46" s="136"/>
    </row>
    <row r="47" spans="2:3" x14ac:dyDescent="0.3">
      <c r="C47" s="136"/>
    </row>
    <row r="48" spans="2:3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B8CD0C41-36AB-4D3B-8667-691887BE046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3950D9-5D2C-4C5C-8E27-E7B766D8134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3" sqref="A3:C21"/>
    </sheetView>
  </sheetViews>
  <sheetFormatPr defaultColWidth="9.109375" defaultRowHeight="15.6" x14ac:dyDescent="0.3"/>
  <cols>
    <col min="1" max="1" width="22" style="40" customWidth="1"/>
    <col min="2" max="2" width="19.88671875" style="40" customWidth="1"/>
    <col min="3" max="3" width="54.88671875" style="40" customWidth="1"/>
    <col min="4" max="4" width="8.109375" style="40" bestFit="1" customWidth="1"/>
    <col min="5" max="5" width="49.33203125" style="40" customWidth="1"/>
    <col min="6" max="6" width="68.5546875" style="40" customWidth="1"/>
    <col min="7" max="7" width="31.44140625" style="40" customWidth="1"/>
    <col min="8" max="8" width="101.5546875" style="40" customWidth="1"/>
    <col min="9" max="16384" width="9.109375" style="40"/>
  </cols>
  <sheetData>
    <row r="1" spans="1:8" x14ac:dyDescent="0.3">
      <c r="A1" s="56" t="s">
        <v>70</v>
      </c>
      <c r="B1" s="56" t="s">
        <v>64</v>
      </c>
      <c r="C1" s="56" t="s">
        <v>65</v>
      </c>
      <c r="D1" s="57" t="s">
        <v>74</v>
      </c>
      <c r="E1" s="56" t="s">
        <v>47</v>
      </c>
      <c r="F1" s="56" t="s">
        <v>66</v>
      </c>
      <c r="G1" s="56" t="s">
        <v>67</v>
      </c>
      <c r="H1" s="40" t="str">
        <f>_xlfn.TEXTJOIN("
",TRUE,F2:F99)</f>
        <v xml:space="preserve">34.02.01 Сестринское дело
</v>
      </c>
    </row>
    <row r="2" spans="1:8" ht="27.6" x14ac:dyDescent="0.3">
      <c r="A2" s="58" t="s">
        <v>77</v>
      </c>
      <c r="B2" s="59" t="s">
        <v>78</v>
      </c>
      <c r="C2" s="59" t="s">
        <v>79</v>
      </c>
      <c r="D2" s="60">
        <v>12</v>
      </c>
      <c r="E2" s="61" t="s">
        <v>80</v>
      </c>
      <c r="F2" s="62" t="s">
        <v>81</v>
      </c>
      <c r="G2" s="63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2"/>
  <sheetViews>
    <sheetView topLeftCell="A90" workbookViewId="0">
      <selection activeCell="A3" sqref="A3:C21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207" t="s">
        <v>82</v>
      </c>
      <c r="B1" s="207"/>
      <c r="C1" s="207"/>
      <c r="D1" s="207"/>
      <c r="E1" s="207"/>
      <c r="F1" s="207"/>
      <c r="G1" s="207"/>
      <c r="H1" s="207"/>
    </row>
    <row r="2" spans="1:8" x14ac:dyDescent="0.3">
      <c r="A2" s="208" t="s">
        <v>83</v>
      </c>
      <c r="B2" s="209"/>
      <c r="C2" s="209"/>
      <c r="D2" s="209"/>
      <c r="E2" s="209"/>
      <c r="F2" s="209"/>
      <c r="G2" s="209"/>
      <c r="H2" s="210"/>
    </row>
    <row r="3" spans="1:8" x14ac:dyDescent="0.3">
      <c r="A3" s="211" t="s">
        <v>84</v>
      </c>
      <c r="B3" s="212"/>
      <c r="C3" s="212"/>
      <c r="D3" s="212"/>
      <c r="E3" s="212"/>
      <c r="F3" s="212"/>
      <c r="G3" s="212"/>
      <c r="H3" s="213"/>
    </row>
    <row r="4" spans="1:8" x14ac:dyDescent="0.3">
      <c r="A4" s="211" t="s">
        <v>85</v>
      </c>
      <c r="B4" s="212"/>
      <c r="C4" s="212"/>
      <c r="D4" s="212"/>
      <c r="E4" s="212"/>
      <c r="F4" s="212"/>
      <c r="G4" s="212"/>
      <c r="H4" s="213"/>
    </row>
    <row r="5" spans="1:8" x14ac:dyDescent="0.3">
      <c r="A5" s="211" t="s">
        <v>86</v>
      </c>
      <c r="B5" s="212"/>
      <c r="C5" s="212"/>
      <c r="D5" s="212"/>
      <c r="E5" s="212"/>
      <c r="F5" s="212"/>
      <c r="G5" s="212"/>
      <c r="H5" s="213"/>
    </row>
    <row r="6" spans="1:8" x14ac:dyDescent="0.3">
      <c r="A6" s="206" t="s">
        <v>87</v>
      </c>
      <c r="B6" s="206"/>
      <c r="C6" s="206"/>
      <c r="D6" s="206"/>
      <c r="E6" s="206"/>
      <c r="F6" s="206"/>
      <c r="G6" s="206"/>
      <c r="H6" s="206"/>
    </row>
    <row r="7" spans="1:8" x14ac:dyDescent="0.3">
      <c r="A7" s="200" t="s">
        <v>88</v>
      </c>
      <c r="B7" s="201"/>
      <c r="C7" s="202" t="s">
        <v>89</v>
      </c>
      <c r="D7" s="203"/>
      <c r="E7" s="203"/>
      <c r="F7" s="203"/>
      <c r="G7" s="203"/>
      <c r="H7" s="203"/>
    </row>
    <row r="8" spans="1:8" ht="15" thickBot="1" x14ac:dyDescent="0.35">
      <c r="A8" s="204" t="s">
        <v>12</v>
      </c>
      <c r="B8" s="205"/>
      <c r="C8" s="205"/>
      <c r="D8" s="205"/>
      <c r="E8" s="205"/>
      <c r="F8" s="205"/>
      <c r="G8" s="205"/>
      <c r="H8" s="205"/>
    </row>
    <row r="9" spans="1:8" x14ac:dyDescent="0.3">
      <c r="A9" s="193" t="s">
        <v>90</v>
      </c>
      <c r="B9" s="194"/>
      <c r="C9" s="194"/>
      <c r="D9" s="194"/>
      <c r="E9" s="194"/>
      <c r="F9" s="194"/>
      <c r="G9" s="194"/>
      <c r="H9" s="195"/>
    </row>
    <row r="10" spans="1:8" x14ac:dyDescent="0.3">
      <c r="A10" s="185" t="s">
        <v>91</v>
      </c>
      <c r="B10" s="186"/>
      <c r="C10" s="186"/>
      <c r="D10" s="186"/>
      <c r="E10" s="186"/>
      <c r="F10" s="186"/>
      <c r="G10" s="186"/>
      <c r="H10" s="187"/>
    </row>
    <row r="11" spans="1:8" x14ac:dyDescent="0.3">
      <c r="A11" s="185" t="s">
        <v>92</v>
      </c>
      <c r="B11" s="186"/>
      <c r="C11" s="186"/>
      <c r="D11" s="186"/>
      <c r="E11" s="186"/>
      <c r="F11" s="186"/>
      <c r="G11" s="186"/>
      <c r="H11" s="187"/>
    </row>
    <row r="12" spans="1:8" x14ac:dyDescent="0.3">
      <c r="A12" s="185" t="s">
        <v>93</v>
      </c>
      <c r="B12" s="186"/>
      <c r="C12" s="186"/>
      <c r="D12" s="186"/>
      <c r="E12" s="186"/>
      <c r="F12" s="186"/>
      <c r="G12" s="186"/>
      <c r="H12" s="187"/>
    </row>
    <row r="13" spans="1:8" x14ac:dyDescent="0.3">
      <c r="A13" s="185" t="s">
        <v>94</v>
      </c>
      <c r="B13" s="186"/>
      <c r="C13" s="186"/>
      <c r="D13" s="186"/>
      <c r="E13" s="186"/>
      <c r="F13" s="186"/>
      <c r="G13" s="186"/>
      <c r="H13" s="187"/>
    </row>
    <row r="14" spans="1:8" x14ac:dyDescent="0.3">
      <c r="A14" s="185" t="s">
        <v>95</v>
      </c>
      <c r="B14" s="186"/>
      <c r="C14" s="186"/>
      <c r="D14" s="186"/>
      <c r="E14" s="186"/>
      <c r="F14" s="186"/>
      <c r="G14" s="186"/>
      <c r="H14" s="187"/>
    </row>
    <row r="15" spans="1:8" x14ac:dyDescent="0.3">
      <c r="A15" s="185" t="s">
        <v>96</v>
      </c>
      <c r="B15" s="186"/>
      <c r="C15" s="186"/>
      <c r="D15" s="186"/>
      <c r="E15" s="186"/>
      <c r="F15" s="186"/>
      <c r="G15" s="186"/>
      <c r="H15" s="187"/>
    </row>
    <row r="16" spans="1:8" x14ac:dyDescent="0.3">
      <c r="A16" s="185" t="s">
        <v>97</v>
      </c>
      <c r="B16" s="186"/>
      <c r="C16" s="186"/>
      <c r="D16" s="186"/>
      <c r="E16" s="186"/>
      <c r="F16" s="186"/>
      <c r="G16" s="186"/>
      <c r="H16" s="187"/>
    </row>
    <row r="17" spans="1:8" ht="15" thickBot="1" x14ac:dyDescent="0.35">
      <c r="A17" s="188" t="s">
        <v>98</v>
      </c>
      <c r="B17" s="189"/>
      <c r="C17" s="189"/>
      <c r="D17" s="189"/>
      <c r="E17" s="189"/>
      <c r="F17" s="189"/>
      <c r="G17" s="189"/>
      <c r="H17" s="190"/>
    </row>
    <row r="18" spans="1:8" ht="27.6" x14ac:dyDescent="0.3">
      <c r="A18" s="64" t="s">
        <v>0</v>
      </c>
      <c r="B18" s="65" t="s">
        <v>1</v>
      </c>
      <c r="C18" s="100" t="s">
        <v>10</v>
      </c>
      <c r="D18" s="66" t="s">
        <v>2</v>
      </c>
      <c r="E18" s="65" t="s">
        <v>4</v>
      </c>
      <c r="F18" s="67" t="s">
        <v>3</v>
      </c>
      <c r="G18" s="67" t="s">
        <v>8</v>
      </c>
      <c r="H18" s="67" t="s">
        <v>99</v>
      </c>
    </row>
    <row r="19" spans="1:8" x14ac:dyDescent="0.3">
      <c r="A19" s="68">
        <v>1</v>
      </c>
      <c r="B19" s="69" t="s">
        <v>100</v>
      </c>
      <c r="C19" s="101" t="s">
        <v>101</v>
      </c>
      <c r="D19" s="70" t="s">
        <v>7</v>
      </c>
      <c r="E19" s="71">
        <v>1</v>
      </c>
      <c r="F19" s="72" t="s">
        <v>102</v>
      </c>
      <c r="G19" s="73">
        <v>2</v>
      </c>
      <c r="H19" s="73" t="s">
        <v>103</v>
      </c>
    </row>
    <row r="20" spans="1:8" x14ac:dyDescent="0.3">
      <c r="A20" s="68">
        <v>2</v>
      </c>
      <c r="B20" s="74" t="s">
        <v>104</v>
      </c>
      <c r="C20" s="101" t="s">
        <v>105</v>
      </c>
      <c r="D20" s="70" t="s">
        <v>11</v>
      </c>
      <c r="E20" s="71">
        <v>1</v>
      </c>
      <c r="F20" s="72" t="s">
        <v>102</v>
      </c>
      <c r="G20" s="73">
        <v>1</v>
      </c>
      <c r="H20" s="73" t="s">
        <v>103</v>
      </c>
    </row>
    <row r="21" spans="1:8" x14ac:dyDescent="0.3">
      <c r="A21" s="68">
        <v>3</v>
      </c>
      <c r="B21" s="69" t="s">
        <v>106</v>
      </c>
      <c r="C21" s="101" t="s">
        <v>107</v>
      </c>
      <c r="D21" s="70" t="s">
        <v>11</v>
      </c>
      <c r="E21" s="71">
        <v>1</v>
      </c>
      <c r="F21" s="72" t="s">
        <v>102</v>
      </c>
      <c r="G21" s="73">
        <v>1</v>
      </c>
      <c r="H21" s="73" t="s">
        <v>103</v>
      </c>
    </row>
    <row r="22" spans="1:8" x14ac:dyDescent="0.3">
      <c r="A22" s="68">
        <v>4</v>
      </c>
      <c r="B22" s="75" t="s">
        <v>108</v>
      </c>
      <c r="C22" s="102" t="s">
        <v>109</v>
      </c>
      <c r="D22" s="70" t="s">
        <v>7</v>
      </c>
      <c r="E22" s="71">
        <v>1</v>
      </c>
      <c r="F22" s="72" t="s">
        <v>102</v>
      </c>
      <c r="G22" s="73">
        <f t="shared" ref="G22:G34" si="0">E22</f>
        <v>1</v>
      </c>
      <c r="H22" s="73" t="s">
        <v>103</v>
      </c>
    </row>
    <row r="23" spans="1:8" x14ac:dyDescent="0.3">
      <c r="A23" s="68">
        <v>5</v>
      </c>
      <c r="B23" s="75" t="s">
        <v>110</v>
      </c>
      <c r="C23" s="103" t="s">
        <v>111</v>
      </c>
      <c r="D23" s="70" t="s">
        <v>7</v>
      </c>
      <c r="E23" s="71">
        <v>1</v>
      </c>
      <c r="F23" s="72" t="s">
        <v>102</v>
      </c>
      <c r="G23" s="73">
        <f t="shared" si="0"/>
        <v>1</v>
      </c>
      <c r="H23" s="73" t="s">
        <v>103</v>
      </c>
    </row>
    <row r="24" spans="1:8" x14ac:dyDescent="0.3">
      <c r="A24" s="68">
        <v>6</v>
      </c>
      <c r="B24" s="75" t="s">
        <v>112</v>
      </c>
      <c r="C24" s="102" t="s">
        <v>113</v>
      </c>
      <c r="D24" s="70" t="s">
        <v>7</v>
      </c>
      <c r="E24" s="71">
        <v>1</v>
      </c>
      <c r="F24" s="72" t="s">
        <v>102</v>
      </c>
      <c r="G24" s="73">
        <f t="shared" si="0"/>
        <v>1</v>
      </c>
      <c r="H24" s="73" t="s">
        <v>103</v>
      </c>
    </row>
    <row r="25" spans="1:8" x14ac:dyDescent="0.3">
      <c r="A25" s="68">
        <v>7</v>
      </c>
      <c r="B25" s="69" t="s">
        <v>114</v>
      </c>
      <c r="C25" s="101" t="s">
        <v>115</v>
      </c>
      <c r="D25" s="70" t="s">
        <v>7</v>
      </c>
      <c r="E25" s="71">
        <v>1</v>
      </c>
      <c r="F25" s="72" t="s">
        <v>102</v>
      </c>
      <c r="G25" s="73">
        <f t="shared" si="0"/>
        <v>1</v>
      </c>
      <c r="H25" s="73" t="s">
        <v>103</v>
      </c>
    </row>
    <row r="26" spans="1:8" ht="27.6" x14ac:dyDescent="0.3">
      <c r="A26" s="68">
        <v>8</v>
      </c>
      <c r="B26" s="69" t="s">
        <v>116</v>
      </c>
      <c r="C26" s="101" t="s">
        <v>117</v>
      </c>
      <c r="D26" s="70" t="s">
        <v>11</v>
      </c>
      <c r="E26" s="71">
        <v>1</v>
      </c>
      <c r="F26" s="72" t="s">
        <v>102</v>
      </c>
      <c r="G26" s="73">
        <v>5</v>
      </c>
      <c r="H26" s="73" t="s">
        <v>103</v>
      </c>
    </row>
    <row r="27" spans="1:8" x14ac:dyDescent="0.3">
      <c r="A27" s="68">
        <v>9</v>
      </c>
      <c r="B27" s="74" t="s">
        <v>118</v>
      </c>
      <c r="C27" s="104" t="s">
        <v>119</v>
      </c>
      <c r="D27" s="70" t="s">
        <v>11</v>
      </c>
      <c r="E27" s="71">
        <v>1</v>
      </c>
      <c r="F27" s="72" t="s">
        <v>102</v>
      </c>
      <c r="G27" s="73">
        <f t="shared" si="0"/>
        <v>1</v>
      </c>
      <c r="H27" s="73" t="s">
        <v>103</v>
      </c>
    </row>
    <row r="28" spans="1:8" ht="41.4" x14ac:dyDescent="0.3">
      <c r="A28" s="68">
        <v>10</v>
      </c>
      <c r="B28" s="69" t="s">
        <v>120</v>
      </c>
      <c r="C28" s="101" t="s">
        <v>121</v>
      </c>
      <c r="D28" s="70" t="s">
        <v>11</v>
      </c>
      <c r="E28" s="71">
        <v>1</v>
      </c>
      <c r="F28" s="72" t="s">
        <v>102</v>
      </c>
      <c r="G28" s="73">
        <f t="shared" si="0"/>
        <v>1</v>
      </c>
      <c r="H28" s="73" t="s">
        <v>103</v>
      </c>
    </row>
    <row r="29" spans="1:8" x14ac:dyDescent="0.3">
      <c r="A29" s="64">
        <v>11</v>
      </c>
      <c r="B29" s="69" t="s">
        <v>122</v>
      </c>
      <c r="C29" s="101" t="s">
        <v>123</v>
      </c>
      <c r="D29" s="70" t="s">
        <v>11</v>
      </c>
      <c r="E29" s="71">
        <v>1</v>
      </c>
      <c r="F29" s="67" t="s">
        <v>102</v>
      </c>
      <c r="G29" s="67">
        <v>1</v>
      </c>
      <c r="H29" s="76" t="s">
        <v>103</v>
      </c>
    </row>
    <row r="30" spans="1:8" ht="27.6" x14ac:dyDescent="0.3">
      <c r="A30" s="64">
        <v>12</v>
      </c>
      <c r="B30" s="74" t="s">
        <v>124</v>
      </c>
      <c r="C30" s="101" t="s">
        <v>123</v>
      </c>
      <c r="D30" s="70" t="s">
        <v>11</v>
      </c>
      <c r="E30" s="71">
        <v>1</v>
      </c>
      <c r="F30" s="67" t="s">
        <v>102</v>
      </c>
      <c r="G30" s="67">
        <v>1</v>
      </c>
      <c r="H30" s="76" t="s">
        <v>103</v>
      </c>
    </row>
    <row r="31" spans="1:8" ht="27.6" x14ac:dyDescent="0.3">
      <c r="A31" s="64">
        <v>13</v>
      </c>
      <c r="B31" s="69" t="s">
        <v>125</v>
      </c>
      <c r="C31" s="101" t="s">
        <v>123</v>
      </c>
      <c r="D31" s="70" t="s">
        <v>11</v>
      </c>
      <c r="E31" s="71">
        <v>1</v>
      </c>
      <c r="F31" s="67" t="s">
        <v>102</v>
      </c>
      <c r="G31" s="67">
        <v>1</v>
      </c>
      <c r="H31" s="76" t="s">
        <v>103</v>
      </c>
    </row>
    <row r="32" spans="1:8" ht="27.6" x14ac:dyDescent="0.3">
      <c r="A32" s="64">
        <v>14</v>
      </c>
      <c r="B32" s="69" t="s">
        <v>126</v>
      </c>
      <c r="C32" s="101" t="s">
        <v>127</v>
      </c>
      <c r="D32" s="70" t="s">
        <v>11</v>
      </c>
      <c r="E32" s="77">
        <v>1</v>
      </c>
      <c r="F32" s="77" t="s">
        <v>102</v>
      </c>
      <c r="G32" s="77">
        <f>E32</f>
        <v>1</v>
      </c>
      <c r="H32" s="76" t="s">
        <v>103</v>
      </c>
    </row>
    <row r="33" spans="1:8" ht="41.4" x14ac:dyDescent="0.3">
      <c r="A33" s="68">
        <v>15</v>
      </c>
      <c r="B33" s="69" t="s">
        <v>128</v>
      </c>
      <c r="C33" s="101" t="s">
        <v>129</v>
      </c>
      <c r="D33" s="70" t="s">
        <v>11</v>
      </c>
      <c r="E33" s="71">
        <v>1</v>
      </c>
      <c r="F33" s="72" t="s">
        <v>102</v>
      </c>
      <c r="G33" s="73">
        <f t="shared" si="0"/>
        <v>1</v>
      </c>
      <c r="H33" s="73" t="s">
        <v>103</v>
      </c>
    </row>
    <row r="34" spans="1:8" x14ac:dyDescent="0.3">
      <c r="A34" s="68">
        <v>16</v>
      </c>
      <c r="B34" s="74" t="s">
        <v>130</v>
      </c>
      <c r="C34" s="101" t="s">
        <v>131</v>
      </c>
      <c r="D34" s="70" t="s">
        <v>11</v>
      </c>
      <c r="E34" s="71">
        <v>1</v>
      </c>
      <c r="F34" s="72" t="s">
        <v>102</v>
      </c>
      <c r="G34" s="73">
        <f t="shared" si="0"/>
        <v>1</v>
      </c>
      <c r="H34" s="73" t="s">
        <v>103</v>
      </c>
    </row>
    <row r="35" spans="1:8" x14ac:dyDescent="0.3">
      <c r="A35" s="78">
        <v>17</v>
      </c>
      <c r="B35" s="75" t="s">
        <v>132</v>
      </c>
      <c r="C35" s="105" t="s">
        <v>133</v>
      </c>
      <c r="D35" s="70" t="s">
        <v>5</v>
      </c>
      <c r="E35" s="79">
        <v>1</v>
      </c>
      <c r="F35" s="80" t="s">
        <v>6</v>
      </c>
      <c r="G35" s="81">
        <v>1</v>
      </c>
      <c r="H35" s="81" t="s">
        <v>134</v>
      </c>
    </row>
    <row r="36" spans="1:8" x14ac:dyDescent="0.3">
      <c r="A36" s="78">
        <v>18</v>
      </c>
      <c r="B36" s="75" t="s">
        <v>135</v>
      </c>
      <c r="C36" s="106" t="s">
        <v>136</v>
      </c>
      <c r="D36" s="70" t="s">
        <v>5</v>
      </c>
      <c r="E36" s="79">
        <v>3</v>
      </c>
      <c r="F36" s="80" t="s">
        <v>6</v>
      </c>
      <c r="G36" s="81">
        <v>3</v>
      </c>
      <c r="H36" s="81" t="s">
        <v>134</v>
      </c>
    </row>
    <row r="37" spans="1:8" x14ac:dyDescent="0.3">
      <c r="A37" s="68">
        <v>19</v>
      </c>
      <c r="B37" s="69" t="s">
        <v>137</v>
      </c>
      <c r="C37" s="101" t="s">
        <v>138</v>
      </c>
      <c r="D37" s="70" t="s">
        <v>11</v>
      </c>
      <c r="E37" s="79">
        <v>2</v>
      </c>
      <c r="F37" s="72" t="s">
        <v>102</v>
      </c>
      <c r="G37" s="73">
        <v>2</v>
      </c>
      <c r="H37" s="73" t="s">
        <v>103</v>
      </c>
    </row>
    <row r="38" spans="1:8" x14ac:dyDescent="0.3">
      <c r="A38" s="68">
        <v>20</v>
      </c>
      <c r="B38" s="69" t="s">
        <v>137</v>
      </c>
      <c r="C38" s="101" t="s">
        <v>139</v>
      </c>
      <c r="D38" s="70" t="s">
        <v>11</v>
      </c>
      <c r="E38" s="79">
        <v>2</v>
      </c>
      <c r="F38" s="72" t="s">
        <v>102</v>
      </c>
      <c r="G38" s="73">
        <v>2</v>
      </c>
      <c r="H38" s="73" t="s">
        <v>103</v>
      </c>
    </row>
    <row r="39" spans="1:8" ht="15" thickBot="1" x14ac:dyDescent="0.35">
      <c r="A39" s="196" t="s">
        <v>140</v>
      </c>
      <c r="B39" s="197"/>
      <c r="C39" s="197"/>
      <c r="D39" s="197"/>
      <c r="E39" s="197"/>
      <c r="F39" s="197"/>
      <c r="G39" s="197"/>
      <c r="H39" s="197"/>
    </row>
    <row r="40" spans="1:8" x14ac:dyDescent="0.3">
      <c r="A40" s="193" t="s">
        <v>90</v>
      </c>
      <c r="B40" s="194"/>
      <c r="C40" s="194"/>
      <c r="D40" s="194"/>
      <c r="E40" s="194"/>
      <c r="F40" s="194"/>
      <c r="G40" s="194"/>
      <c r="H40" s="195"/>
    </row>
    <row r="41" spans="1:8" x14ac:dyDescent="0.3">
      <c r="A41" s="185" t="s">
        <v>91</v>
      </c>
      <c r="B41" s="186"/>
      <c r="C41" s="186"/>
      <c r="D41" s="186"/>
      <c r="E41" s="186"/>
      <c r="F41" s="186"/>
      <c r="G41" s="186"/>
      <c r="H41" s="187"/>
    </row>
    <row r="42" spans="1:8" x14ac:dyDescent="0.3">
      <c r="A42" s="185" t="s">
        <v>92</v>
      </c>
      <c r="B42" s="186"/>
      <c r="C42" s="186"/>
      <c r="D42" s="186"/>
      <c r="E42" s="186"/>
      <c r="F42" s="186"/>
      <c r="G42" s="186"/>
      <c r="H42" s="187"/>
    </row>
    <row r="43" spans="1:8" x14ac:dyDescent="0.3">
      <c r="A43" s="185" t="s">
        <v>93</v>
      </c>
      <c r="B43" s="186"/>
      <c r="C43" s="186"/>
      <c r="D43" s="186"/>
      <c r="E43" s="186"/>
      <c r="F43" s="186"/>
      <c r="G43" s="186"/>
      <c r="H43" s="187"/>
    </row>
    <row r="44" spans="1:8" x14ac:dyDescent="0.3">
      <c r="A44" s="185" t="s">
        <v>94</v>
      </c>
      <c r="B44" s="186"/>
      <c r="C44" s="186"/>
      <c r="D44" s="186"/>
      <c r="E44" s="186"/>
      <c r="F44" s="186"/>
      <c r="G44" s="186"/>
      <c r="H44" s="187"/>
    </row>
    <row r="45" spans="1:8" x14ac:dyDescent="0.3">
      <c r="A45" s="185" t="s">
        <v>95</v>
      </c>
      <c r="B45" s="186"/>
      <c r="C45" s="186"/>
      <c r="D45" s="186"/>
      <c r="E45" s="186"/>
      <c r="F45" s="186"/>
      <c r="G45" s="186"/>
      <c r="H45" s="187"/>
    </row>
    <row r="46" spans="1:8" x14ac:dyDescent="0.3">
      <c r="A46" s="185" t="s">
        <v>96</v>
      </c>
      <c r="B46" s="186"/>
      <c r="C46" s="186"/>
      <c r="D46" s="186"/>
      <c r="E46" s="186"/>
      <c r="F46" s="186"/>
      <c r="G46" s="186"/>
      <c r="H46" s="187"/>
    </row>
    <row r="47" spans="1:8" x14ac:dyDescent="0.3">
      <c r="A47" s="185" t="s">
        <v>97</v>
      </c>
      <c r="B47" s="186"/>
      <c r="C47" s="186"/>
      <c r="D47" s="186"/>
      <c r="E47" s="186"/>
      <c r="F47" s="186"/>
      <c r="G47" s="186"/>
      <c r="H47" s="187"/>
    </row>
    <row r="48" spans="1:8" ht="15" thickBot="1" x14ac:dyDescent="0.35">
      <c r="A48" s="188" t="s">
        <v>98</v>
      </c>
      <c r="B48" s="189"/>
      <c r="C48" s="189"/>
      <c r="D48" s="189"/>
      <c r="E48" s="189"/>
      <c r="F48" s="189"/>
      <c r="G48" s="189"/>
      <c r="H48" s="190"/>
    </row>
    <row r="49" spans="1:8" ht="27.6" x14ac:dyDescent="0.3">
      <c r="A49" s="83" t="s">
        <v>0</v>
      </c>
      <c r="B49" s="84" t="s">
        <v>1</v>
      </c>
      <c r="C49" s="107" t="s">
        <v>10</v>
      </c>
      <c r="D49" s="83" t="s">
        <v>2</v>
      </c>
      <c r="E49" s="83" t="s">
        <v>4</v>
      </c>
      <c r="F49" s="83" t="s">
        <v>3</v>
      </c>
      <c r="G49" s="83" t="s">
        <v>8</v>
      </c>
      <c r="H49" s="83" t="s">
        <v>99</v>
      </c>
    </row>
    <row r="50" spans="1:8" ht="27.6" x14ac:dyDescent="0.3">
      <c r="A50" s="85">
        <v>1</v>
      </c>
      <c r="B50" s="69" t="s">
        <v>141</v>
      </c>
      <c r="C50" s="106" t="s">
        <v>142</v>
      </c>
      <c r="D50" s="86" t="s">
        <v>7</v>
      </c>
      <c r="E50" s="71">
        <v>1</v>
      </c>
      <c r="F50" s="87" t="s">
        <v>143</v>
      </c>
      <c r="G50" s="73">
        <v>5</v>
      </c>
      <c r="H50" s="73" t="s">
        <v>103</v>
      </c>
    </row>
    <row r="51" spans="1:8" ht="27.6" x14ac:dyDescent="0.3">
      <c r="A51" s="85">
        <v>2</v>
      </c>
      <c r="B51" s="74" t="s">
        <v>144</v>
      </c>
      <c r="C51" s="106" t="s">
        <v>145</v>
      </c>
      <c r="D51" s="86" t="s">
        <v>7</v>
      </c>
      <c r="E51" s="71">
        <v>1</v>
      </c>
      <c r="F51" s="87" t="s">
        <v>146</v>
      </c>
      <c r="G51" s="73">
        <f>E51</f>
        <v>1</v>
      </c>
      <c r="H51" s="73" t="s">
        <v>103</v>
      </c>
    </row>
    <row r="52" spans="1:8" ht="27.6" x14ac:dyDescent="0.3">
      <c r="A52" s="85">
        <v>3</v>
      </c>
      <c r="B52" s="74" t="s">
        <v>147</v>
      </c>
      <c r="C52" s="102" t="s">
        <v>148</v>
      </c>
      <c r="D52" s="70" t="s">
        <v>11</v>
      </c>
      <c r="E52" s="71">
        <v>1</v>
      </c>
      <c r="F52" s="87" t="s">
        <v>146</v>
      </c>
      <c r="G52" s="73">
        <f>E52</f>
        <v>1</v>
      </c>
      <c r="H52" s="73" t="s">
        <v>103</v>
      </c>
    </row>
    <row r="53" spans="1:8" ht="27.6" x14ac:dyDescent="0.3">
      <c r="A53" s="85">
        <v>4</v>
      </c>
      <c r="B53" s="69" t="s">
        <v>149</v>
      </c>
      <c r="C53" s="102" t="s">
        <v>150</v>
      </c>
      <c r="D53" s="70" t="s">
        <v>11</v>
      </c>
      <c r="E53" s="71">
        <v>1</v>
      </c>
      <c r="F53" s="87" t="s">
        <v>151</v>
      </c>
      <c r="G53" s="73">
        <v>2</v>
      </c>
      <c r="H53" s="73" t="s">
        <v>103</v>
      </c>
    </row>
    <row r="54" spans="1:8" ht="27.6" x14ac:dyDescent="0.3">
      <c r="A54" s="85">
        <v>5</v>
      </c>
      <c r="B54" s="69" t="s">
        <v>152</v>
      </c>
      <c r="C54" s="102" t="s">
        <v>153</v>
      </c>
      <c r="D54" s="70" t="s">
        <v>11</v>
      </c>
      <c r="E54" s="71">
        <v>1</v>
      </c>
      <c r="F54" s="87" t="s">
        <v>143</v>
      </c>
      <c r="G54" s="73">
        <v>5</v>
      </c>
      <c r="H54" s="73" t="s">
        <v>103</v>
      </c>
    </row>
    <row r="55" spans="1:8" ht="27.6" x14ac:dyDescent="0.3">
      <c r="A55" s="85">
        <v>6</v>
      </c>
      <c r="B55" s="88" t="s">
        <v>154</v>
      </c>
      <c r="C55" s="102" t="s">
        <v>155</v>
      </c>
      <c r="D55" s="70" t="s">
        <v>11</v>
      </c>
      <c r="E55" s="71">
        <v>1</v>
      </c>
      <c r="F55" s="87" t="s">
        <v>146</v>
      </c>
      <c r="G55" s="73">
        <f>E55</f>
        <v>1</v>
      </c>
      <c r="H55" s="73" t="s">
        <v>103</v>
      </c>
    </row>
    <row r="56" spans="1:8" ht="27.6" x14ac:dyDescent="0.3">
      <c r="A56" s="85">
        <v>7</v>
      </c>
      <c r="B56" s="69" t="s">
        <v>156</v>
      </c>
      <c r="C56" s="106" t="s">
        <v>157</v>
      </c>
      <c r="D56" s="70" t="s">
        <v>11</v>
      </c>
      <c r="E56" s="71">
        <v>1</v>
      </c>
      <c r="F56" s="87" t="s">
        <v>158</v>
      </c>
      <c r="G56" s="73">
        <v>10</v>
      </c>
      <c r="H56" s="73" t="s">
        <v>103</v>
      </c>
    </row>
    <row r="57" spans="1:8" ht="27.6" x14ac:dyDescent="0.3">
      <c r="A57" s="85">
        <v>8</v>
      </c>
      <c r="B57" s="69" t="s">
        <v>159</v>
      </c>
      <c r="C57" s="106" t="s">
        <v>160</v>
      </c>
      <c r="D57" s="70" t="s">
        <v>11</v>
      </c>
      <c r="E57" s="71">
        <v>1</v>
      </c>
      <c r="F57" s="87" t="s">
        <v>158</v>
      </c>
      <c r="G57" s="73">
        <v>10</v>
      </c>
      <c r="H57" s="73" t="s">
        <v>103</v>
      </c>
    </row>
    <row r="58" spans="1:8" ht="27.6" x14ac:dyDescent="0.3">
      <c r="A58" s="85">
        <v>9</v>
      </c>
      <c r="B58" s="69" t="s">
        <v>161</v>
      </c>
      <c r="C58" s="104" t="s">
        <v>162</v>
      </c>
      <c r="D58" s="70" t="s">
        <v>11</v>
      </c>
      <c r="E58" s="71">
        <v>1</v>
      </c>
      <c r="F58" s="87" t="s">
        <v>143</v>
      </c>
      <c r="G58" s="73">
        <v>5</v>
      </c>
      <c r="H58" s="73" t="s">
        <v>103</v>
      </c>
    </row>
    <row r="59" spans="1:8" ht="27.6" x14ac:dyDescent="0.3">
      <c r="A59" s="85">
        <v>10</v>
      </c>
      <c r="B59" s="69" t="s">
        <v>163</v>
      </c>
      <c r="C59" s="104" t="s">
        <v>164</v>
      </c>
      <c r="D59" s="70" t="s">
        <v>11</v>
      </c>
      <c r="E59" s="71">
        <v>1</v>
      </c>
      <c r="F59" s="87" t="s">
        <v>146</v>
      </c>
      <c r="G59" s="73">
        <f>E59</f>
        <v>1</v>
      </c>
      <c r="H59" s="73" t="s">
        <v>103</v>
      </c>
    </row>
    <row r="60" spans="1:8" ht="27.6" x14ac:dyDescent="0.3">
      <c r="A60" s="85">
        <v>11</v>
      </c>
      <c r="B60" s="69" t="s">
        <v>165</v>
      </c>
      <c r="C60" s="108" t="s">
        <v>166</v>
      </c>
      <c r="D60" s="70" t="s">
        <v>11</v>
      </c>
      <c r="E60" s="71">
        <v>1</v>
      </c>
      <c r="F60" s="87" t="s">
        <v>151</v>
      </c>
      <c r="G60" s="73">
        <v>2</v>
      </c>
      <c r="H60" s="73" t="s">
        <v>103</v>
      </c>
    </row>
    <row r="61" spans="1:8" ht="27.6" x14ac:dyDescent="0.3">
      <c r="A61" s="85">
        <v>12</v>
      </c>
      <c r="B61" s="69" t="s">
        <v>167</v>
      </c>
      <c r="C61" s="102" t="s">
        <v>168</v>
      </c>
      <c r="D61" s="70" t="s">
        <v>11</v>
      </c>
      <c r="E61" s="71">
        <v>1</v>
      </c>
      <c r="F61" s="87" t="s">
        <v>143</v>
      </c>
      <c r="G61" s="73">
        <v>5</v>
      </c>
      <c r="H61" s="73" t="s">
        <v>103</v>
      </c>
    </row>
    <row r="62" spans="1:8" ht="27.6" x14ac:dyDescent="0.3">
      <c r="A62" s="85">
        <v>13</v>
      </c>
      <c r="B62" s="69" t="s">
        <v>169</v>
      </c>
      <c r="C62" s="109" t="s">
        <v>170</v>
      </c>
      <c r="D62" s="70" t="s">
        <v>11</v>
      </c>
      <c r="E62" s="71">
        <v>1</v>
      </c>
      <c r="F62" s="87" t="s">
        <v>143</v>
      </c>
      <c r="G62" s="73">
        <v>5</v>
      </c>
      <c r="H62" s="73" t="s">
        <v>103</v>
      </c>
    </row>
    <row r="63" spans="1:8" ht="27.6" x14ac:dyDescent="0.3">
      <c r="A63" s="85">
        <v>14</v>
      </c>
      <c r="B63" s="69" t="s">
        <v>171</v>
      </c>
      <c r="C63" s="102" t="s">
        <v>172</v>
      </c>
      <c r="D63" s="70" t="s">
        <v>11</v>
      </c>
      <c r="E63" s="71">
        <v>1</v>
      </c>
      <c r="F63" s="87" t="s">
        <v>146</v>
      </c>
      <c r="G63" s="73">
        <f>E63</f>
        <v>1</v>
      </c>
      <c r="H63" s="73" t="s">
        <v>103</v>
      </c>
    </row>
    <row r="64" spans="1:8" ht="27.6" x14ac:dyDescent="0.3">
      <c r="A64" s="85">
        <v>15</v>
      </c>
      <c r="B64" s="69" t="s">
        <v>173</v>
      </c>
      <c r="C64" s="106" t="s">
        <v>174</v>
      </c>
      <c r="D64" s="70" t="s">
        <v>11</v>
      </c>
      <c r="E64" s="71">
        <v>1</v>
      </c>
      <c r="F64" s="87" t="s">
        <v>151</v>
      </c>
      <c r="G64" s="73">
        <v>2</v>
      </c>
      <c r="H64" s="73" t="s">
        <v>103</v>
      </c>
    </row>
    <row r="65" spans="1:8" ht="27.6" x14ac:dyDescent="0.3">
      <c r="A65" s="85">
        <v>16</v>
      </c>
      <c r="B65" s="69" t="s">
        <v>175</v>
      </c>
      <c r="C65" s="106" t="s">
        <v>176</v>
      </c>
      <c r="D65" s="70" t="s">
        <v>11</v>
      </c>
      <c r="E65" s="71">
        <v>1</v>
      </c>
      <c r="F65" s="87" t="s">
        <v>158</v>
      </c>
      <c r="G65" s="73">
        <v>10</v>
      </c>
      <c r="H65" s="73" t="s">
        <v>103</v>
      </c>
    </row>
    <row r="66" spans="1:8" ht="27.6" x14ac:dyDescent="0.3">
      <c r="A66" s="85">
        <v>17</v>
      </c>
      <c r="B66" s="69" t="s">
        <v>177</v>
      </c>
      <c r="C66" s="106" t="s">
        <v>178</v>
      </c>
      <c r="D66" s="70" t="s">
        <v>11</v>
      </c>
      <c r="E66" s="71">
        <v>1</v>
      </c>
      <c r="F66" s="87" t="s">
        <v>158</v>
      </c>
      <c r="G66" s="73">
        <v>10</v>
      </c>
      <c r="H66" s="73" t="s">
        <v>103</v>
      </c>
    </row>
    <row r="67" spans="1:8" ht="27.6" x14ac:dyDescent="0.3">
      <c r="A67" s="85">
        <v>18</v>
      </c>
      <c r="B67" s="69" t="s">
        <v>179</v>
      </c>
      <c r="C67" s="102" t="s">
        <v>180</v>
      </c>
      <c r="D67" s="70" t="s">
        <v>11</v>
      </c>
      <c r="E67" s="71">
        <v>1</v>
      </c>
      <c r="F67" s="87" t="s">
        <v>151</v>
      </c>
      <c r="G67" s="73">
        <v>2</v>
      </c>
      <c r="H67" s="73" t="s">
        <v>103</v>
      </c>
    </row>
    <row r="68" spans="1:8" ht="27.6" x14ac:dyDescent="0.3">
      <c r="A68" s="85">
        <v>19</v>
      </c>
      <c r="B68" s="69" t="s">
        <v>181</v>
      </c>
      <c r="C68" s="102" t="s">
        <v>182</v>
      </c>
      <c r="D68" s="70" t="s">
        <v>11</v>
      </c>
      <c r="E68" s="71">
        <v>1</v>
      </c>
      <c r="F68" s="87" t="s">
        <v>151</v>
      </c>
      <c r="G68" s="73">
        <v>2</v>
      </c>
      <c r="H68" s="73" t="s">
        <v>103</v>
      </c>
    </row>
    <row r="69" spans="1:8" ht="27.6" x14ac:dyDescent="0.3">
      <c r="A69" s="85">
        <v>20</v>
      </c>
      <c r="B69" s="69" t="s">
        <v>183</v>
      </c>
      <c r="C69" s="102" t="s">
        <v>184</v>
      </c>
      <c r="D69" s="70" t="s">
        <v>11</v>
      </c>
      <c r="E69" s="71">
        <v>1</v>
      </c>
      <c r="F69" s="87" t="s">
        <v>151</v>
      </c>
      <c r="G69" s="73">
        <v>2</v>
      </c>
      <c r="H69" s="73" t="s">
        <v>103</v>
      </c>
    </row>
    <row r="70" spans="1:8" ht="27.6" x14ac:dyDescent="0.3">
      <c r="A70" s="85">
        <v>21</v>
      </c>
      <c r="B70" s="69" t="s">
        <v>185</v>
      </c>
      <c r="C70" s="110" t="s">
        <v>186</v>
      </c>
      <c r="D70" s="70" t="s">
        <v>11</v>
      </c>
      <c r="E70" s="71">
        <v>1</v>
      </c>
      <c r="F70" s="87" t="s">
        <v>151</v>
      </c>
      <c r="G70" s="73">
        <v>2</v>
      </c>
      <c r="H70" s="73" t="s">
        <v>103</v>
      </c>
    </row>
    <row r="71" spans="1:8" ht="27.6" x14ac:dyDescent="0.3">
      <c r="A71" s="85">
        <v>22</v>
      </c>
      <c r="B71" s="69" t="s">
        <v>187</v>
      </c>
      <c r="C71" s="102" t="s">
        <v>188</v>
      </c>
      <c r="D71" s="70" t="s">
        <v>11</v>
      </c>
      <c r="E71" s="71">
        <v>1</v>
      </c>
      <c r="F71" s="87" t="s">
        <v>151</v>
      </c>
      <c r="G71" s="73">
        <v>2</v>
      </c>
      <c r="H71" s="73" t="s">
        <v>103</v>
      </c>
    </row>
    <row r="72" spans="1:8" ht="27.6" x14ac:dyDescent="0.3">
      <c r="A72" s="85">
        <v>23</v>
      </c>
      <c r="B72" s="69" t="s">
        <v>189</v>
      </c>
      <c r="C72" s="104" t="s">
        <v>190</v>
      </c>
      <c r="D72" s="70" t="s">
        <v>11</v>
      </c>
      <c r="E72" s="71">
        <v>1</v>
      </c>
      <c r="F72" s="87" t="s">
        <v>151</v>
      </c>
      <c r="G72" s="73">
        <v>2</v>
      </c>
      <c r="H72" s="73" t="s">
        <v>103</v>
      </c>
    </row>
    <row r="73" spans="1:8" ht="27.6" x14ac:dyDescent="0.3">
      <c r="A73" s="85">
        <v>24</v>
      </c>
      <c r="B73" s="69" t="s">
        <v>191</v>
      </c>
      <c r="C73" s="104" t="s">
        <v>192</v>
      </c>
      <c r="D73" s="70" t="s">
        <v>11</v>
      </c>
      <c r="E73" s="71">
        <v>1</v>
      </c>
      <c r="F73" s="87" t="s">
        <v>143</v>
      </c>
      <c r="G73" s="73">
        <v>5</v>
      </c>
      <c r="H73" s="73" t="s">
        <v>103</v>
      </c>
    </row>
    <row r="74" spans="1:8" ht="27.6" x14ac:dyDescent="0.3">
      <c r="A74" s="85">
        <v>25</v>
      </c>
      <c r="B74" s="69" t="s">
        <v>193</v>
      </c>
      <c r="C74" s="101" t="s">
        <v>194</v>
      </c>
      <c r="D74" s="70" t="s">
        <v>11</v>
      </c>
      <c r="E74" s="71">
        <v>1</v>
      </c>
      <c r="F74" s="87" t="s">
        <v>151</v>
      </c>
      <c r="G74" s="73">
        <v>2</v>
      </c>
      <c r="H74" s="73" t="s">
        <v>103</v>
      </c>
    </row>
    <row r="75" spans="1:8" ht="27.6" x14ac:dyDescent="0.3">
      <c r="A75" s="85">
        <v>26</v>
      </c>
      <c r="B75" s="69" t="s">
        <v>195</v>
      </c>
      <c r="C75" s="101" t="s">
        <v>196</v>
      </c>
      <c r="D75" s="70" t="s">
        <v>11</v>
      </c>
      <c r="E75" s="71">
        <v>1</v>
      </c>
      <c r="F75" s="87" t="s">
        <v>151</v>
      </c>
      <c r="G75" s="73">
        <v>2</v>
      </c>
      <c r="H75" s="73" t="s">
        <v>103</v>
      </c>
    </row>
    <row r="76" spans="1:8" ht="27.6" x14ac:dyDescent="0.3">
      <c r="A76" s="85">
        <v>27</v>
      </c>
      <c r="B76" s="69" t="s">
        <v>197</v>
      </c>
      <c r="C76" s="101" t="s">
        <v>198</v>
      </c>
      <c r="D76" s="70" t="s">
        <v>11</v>
      </c>
      <c r="E76" s="71">
        <v>1</v>
      </c>
      <c r="F76" s="87" t="s">
        <v>151</v>
      </c>
      <c r="G76" s="73">
        <v>2</v>
      </c>
      <c r="H76" s="73" t="s">
        <v>103</v>
      </c>
    </row>
    <row r="77" spans="1:8" ht="27.6" x14ac:dyDescent="0.3">
      <c r="A77" s="85">
        <v>28</v>
      </c>
      <c r="B77" s="69" t="s">
        <v>199</v>
      </c>
      <c r="C77" s="104" t="s">
        <v>200</v>
      </c>
      <c r="D77" s="70" t="s">
        <v>11</v>
      </c>
      <c r="E77" s="71">
        <v>1</v>
      </c>
      <c r="F77" s="87" t="s">
        <v>151</v>
      </c>
      <c r="G77" s="73">
        <v>2</v>
      </c>
      <c r="H77" s="73" t="s">
        <v>103</v>
      </c>
    </row>
    <row r="78" spans="1:8" ht="27.6" x14ac:dyDescent="0.3">
      <c r="A78" s="85">
        <v>29</v>
      </c>
      <c r="B78" s="69" t="s">
        <v>201</v>
      </c>
      <c r="C78" s="101" t="s">
        <v>202</v>
      </c>
      <c r="D78" s="70" t="s">
        <v>11</v>
      </c>
      <c r="E78" s="71">
        <v>1</v>
      </c>
      <c r="F78" s="87" t="s">
        <v>151</v>
      </c>
      <c r="G78" s="73">
        <v>2</v>
      </c>
      <c r="H78" s="73" t="s">
        <v>103</v>
      </c>
    </row>
    <row r="79" spans="1:8" ht="27.6" x14ac:dyDescent="0.3">
      <c r="A79" s="85">
        <v>30</v>
      </c>
      <c r="B79" s="69" t="s">
        <v>203</v>
      </c>
      <c r="C79" s="104" t="s">
        <v>204</v>
      </c>
      <c r="D79" s="70" t="s">
        <v>11</v>
      </c>
      <c r="E79" s="71">
        <v>1</v>
      </c>
      <c r="F79" s="87" t="s">
        <v>151</v>
      </c>
      <c r="G79" s="73">
        <v>2</v>
      </c>
      <c r="H79" s="73" t="s">
        <v>103</v>
      </c>
    </row>
    <row r="80" spans="1:8" ht="27.6" x14ac:dyDescent="0.3">
      <c r="A80" s="85">
        <v>31</v>
      </c>
      <c r="B80" s="69" t="s">
        <v>205</v>
      </c>
      <c r="C80" s="101" t="s">
        <v>206</v>
      </c>
      <c r="D80" s="70" t="s">
        <v>11</v>
      </c>
      <c r="E80" s="71">
        <v>1</v>
      </c>
      <c r="F80" s="87" t="s">
        <v>146</v>
      </c>
      <c r="G80" s="73">
        <f>E80</f>
        <v>1</v>
      </c>
      <c r="H80" s="73" t="s">
        <v>103</v>
      </c>
    </row>
    <row r="81" spans="1:8" ht="27.6" x14ac:dyDescent="0.3">
      <c r="A81" s="85">
        <v>32</v>
      </c>
      <c r="B81" s="69" t="s">
        <v>207</v>
      </c>
      <c r="C81" s="104" t="s">
        <v>208</v>
      </c>
      <c r="D81" s="70" t="s">
        <v>11</v>
      </c>
      <c r="E81" s="71">
        <v>1</v>
      </c>
      <c r="F81" s="87" t="s">
        <v>158</v>
      </c>
      <c r="G81" s="73">
        <v>10</v>
      </c>
      <c r="H81" s="73" t="s">
        <v>103</v>
      </c>
    </row>
    <row r="82" spans="1:8" ht="27.6" x14ac:dyDescent="0.3">
      <c r="A82" s="85">
        <v>33</v>
      </c>
      <c r="B82" s="69" t="s">
        <v>209</v>
      </c>
      <c r="C82" s="104" t="s">
        <v>210</v>
      </c>
      <c r="D82" s="70" t="s">
        <v>11</v>
      </c>
      <c r="E82" s="71">
        <v>1</v>
      </c>
      <c r="F82" s="87" t="s">
        <v>151</v>
      </c>
      <c r="G82" s="73">
        <v>2</v>
      </c>
      <c r="H82" s="73" t="s">
        <v>103</v>
      </c>
    </row>
    <row r="83" spans="1:8" ht="27.6" x14ac:dyDescent="0.3">
      <c r="A83" s="85">
        <v>34</v>
      </c>
      <c r="B83" s="69" t="s">
        <v>211</v>
      </c>
      <c r="C83" s="102" t="s">
        <v>212</v>
      </c>
      <c r="D83" s="70" t="s">
        <v>11</v>
      </c>
      <c r="E83" s="71">
        <v>1</v>
      </c>
      <c r="F83" s="87" t="s">
        <v>146</v>
      </c>
      <c r="G83" s="73">
        <f>E83</f>
        <v>1</v>
      </c>
      <c r="H83" s="73" t="s">
        <v>103</v>
      </c>
    </row>
    <row r="84" spans="1:8" ht="27.6" x14ac:dyDescent="0.3">
      <c r="A84" s="85">
        <v>35</v>
      </c>
      <c r="B84" s="69" t="s">
        <v>213</v>
      </c>
      <c r="C84" s="111" t="s">
        <v>214</v>
      </c>
      <c r="D84" s="70" t="s">
        <v>11</v>
      </c>
      <c r="E84" s="71">
        <v>1</v>
      </c>
      <c r="F84" s="87" t="s">
        <v>143</v>
      </c>
      <c r="G84" s="73">
        <v>5</v>
      </c>
      <c r="H84" s="73" t="s">
        <v>103</v>
      </c>
    </row>
    <row r="85" spans="1:8" ht="27.6" x14ac:dyDescent="0.3">
      <c r="A85" s="89">
        <v>36</v>
      </c>
      <c r="B85" s="82" t="s">
        <v>215</v>
      </c>
      <c r="C85" s="112" t="s">
        <v>216</v>
      </c>
      <c r="D85" s="70" t="s">
        <v>11</v>
      </c>
      <c r="E85" s="79">
        <v>1</v>
      </c>
      <c r="F85" s="90" t="s">
        <v>158</v>
      </c>
      <c r="G85" s="81">
        <v>10</v>
      </c>
      <c r="H85" s="81" t="s">
        <v>103</v>
      </c>
    </row>
    <row r="86" spans="1:8" ht="27.6" x14ac:dyDescent="0.3">
      <c r="A86" s="89">
        <v>37</v>
      </c>
      <c r="B86" s="82" t="s">
        <v>217</v>
      </c>
      <c r="C86" s="106" t="s">
        <v>218</v>
      </c>
      <c r="D86" s="70" t="s">
        <v>11</v>
      </c>
      <c r="E86" s="79">
        <v>1</v>
      </c>
      <c r="F86" s="90" t="s">
        <v>158</v>
      </c>
      <c r="G86" s="81">
        <v>10</v>
      </c>
      <c r="H86" s="81" t="s">
        <v>103</v>
      </c>
    </row>
    <row r="87" spans="1:8" ht="27.6" x14ac:dyDescent="0.3">
      <c r="A87" s="89">
        <v>38</v>
      </c>
      <c r="B87" s="82" t="s">
        <v>219</v>
      </c>
      <c r="C87" s="102" t="s">
        <v>220</v>
      </c>
      <c r="D87" s="70" t="s">
        <v>11</v>
      </c>
      <c r="E87" s="79">
        <v>1</v>
      </c>
      <c r="F87" s="90" t="s">
        <v>158</v>
      </c>
      <c r="G87" s="81">
        <v>10</v>
      </c>
      <c r="H87" s="81" t="s">
        <v>103</v>
      </c>
    </row>
    <row r="88" spans="1:8" ht="27.6" x14ac:dyDescent="0.3">
      <c r="A88" s="89">
        <v>39</v>
      </c>
      <c r="B88" s="82" t="s">
        <v>221</v>
      </c>
      <c r="C88" s="113" t="s">
        <v>222</v>
      </c>
      <c r="D88" s="70" t="s">
        <v>11</v>
      </c>
      <c r="E88" s="79">
        <v>1</v>
      </c>
      <c r="F88" s="90" t="s">
        <v>158</v>
      </c>
      <c r="G88" s="81">
        <v>10</v>
      </c>
      <c r="H88" s="81" t="s">
        <v>223</v>
      </c>
    </row>
    <row r="89" spans="1:8" ht="27.6" x14ac:dyDescent="0.3">
      <c r="A89" s="89">
        <v>40</v>
      </c>
      <c r="B89" s="82" t="s">
        <v>224</v>
      </c>
      <c r="C89" s="113" t="s">
        <v>222</v>
      </c>
      <c r="D89" s="70" t="s">
        <v>11</v>
      </c>
      <c r="E89" s="79">
        <v>1</v>
      </c>
      <c r="F89" s="90" t="s">
        <v>158</v>
      </c>
      <c r="G89" s="81">
        <v>10</v>
      </c>
      <c r="H89" s="81" t="s">
        <v>223</v>
      </c>
    </row>
    <row r="90" spans="1:8" ht="27.6" x14ac:dyDescent="0.3">
      <c r="A90" s="89">
        <v>41</v>
      </c>
      <c r="B90" s="82" t="s">
        <v>225</v>
      </c>
      <c r="C90" s="113" t="s">
        <v>222</v>
      </c>
      <c r="D90" s="70" t="s">
        <v>11</v>
      </c>
      <c r="E90" s="79">
        <v>1</v>
      </c>
      <c r="F90" s="90" t="s">
        <v>158</v>
      </c>
      <c r="G90" s="81">
        <v>10</v>
      </c>
      <c r="H90" s="81" t="s">
        <v>223</v>
      </c>
    </row>
    <row r="91" spans="1:8" ht="27.6" x14ac:dyDescent="0.3">
      <c r="A91" s="89">
        <v>42</v>
      </c>
      <c r="B91" s="91" t="s">
        <v>226</v>
      </c>
      <c r="C91" s="114" t="s">
        <v>227</v>
      </c>
      <c r="D91" s="90" t="s">
        <v>5</v>
      </c>
      <c r="E91" s="90">
        <v>1</v>
      </c>
      <c r="F91" s="90" t="s">
        <v>228</v>
      </c>
      <c r="G91" s="92">
        <v>10</v>
      </c>
      <c r="H91" s="79" t="s">
        <v>134</v>
      </c>
    </row>
    <row r="92" spans="1:8" ht="41.4" x14ac:dyDescent="0.3">
      <c r="A92" s="85">
        <v>43</v>
      </c>
      <c r="B92" s="69" t="s">
        <v>229</v>
      </c>
      <c r="C92" s="104" t="s">
        <v>230</v>
      </c>
      <c r="D92" s="70" t="s">
        <v>11</v>
      </c>
      <c r="E92" s="71">
        <v>1</v>
      </c>
      <c r="F92" s="87" t="s">
        <v>143</v>
      </c>
      <c r="G92" s="73">
        <v>5</v>
      </c>
      <c r="H92" s="73" t="s">
        <v>103</v>
      </c>
    </row>
    <row r="93" spans="1:8" ht="27.6" x14ac:dyDescent="0.3">
      <c r="A93" s="85">
        <v>44</v>
      </c>
      <c r="B93" s="82" t="s">
        <v>221</v>
      </c>
      <c r="C93" s="115" t="s">
        <v>222</v>
      </c>
      <c r="D93" s="70" t="s">
        <v>11</v>
      </c>
      <c r="E93" s="71">
        <v>1</v>
      </c>
      <c r="F93" s="87" t="s">
        <v>158</v>
      </c>
      <c r="G93" s="73">
        <v>10</v>
      </c>
      <c r="H93" s="73" t="s">
        <v>134</v>
      </c>
    </row>
    <row r="94" spans="1:8" ht="27.6" x14ac:dyDescent="0.3">
      <c r="A94" s="85">
        <v>45</v>
      </c>
      <c r="B94" s="91" t="s">
        <v>231</v>
      </c>
      <c r="C94" s="116" t="s">
        <v>232</v>
      </c>
      <c r="D94" s="87" t="s">
        <v>7</v>
      </c>
      <c r="E94" s="87">
        <v>1</v>
      </c>
      <c r="F94" s="87" t="s">
        <v>228</v>
      </c>
      <c r="G94" s="83">
        <v>10</v>
      </c>
      <c r="H94" s="71" t="s">
        <v>103</v>
      </c>
    </row>
    <row r="95" spans="1:8" ht="27.6" x14ac:dyDescent="0.3">
      <c r="A95" s="83">
        <v>46</v>
      </c>
      <c r="B95" s="93" t="s">
        <v>233</v>
      </c>
      <c r="C95" s="117" t="s">
        <v>234</v>
      </c>
      <c r="D95" s="87" t="s">
        <v>5</v>
      </c>
      <c r="E95" s="87">
        <v>1</v>
      </c>
      <c r="F95" s="87" t="s">
        <v>158</v>
      </c>
      <c r="G95" s="83">
        <v>10</v>
      </c>
      <c r="H95" s="71" t="s">
        <v>103</v>
      </c>
    </row>
    <row r="96" spans="1:8" ht="15" thickBot="1" x14ac:dyDescent="0.35">
      <c r="A96" s="198" t="s">
        <v>15</v>
      </c>
      <c r="B96" s="199"/>
      <c r="C96" s="199"/>
      <c r="D96" s="199"/>
      <c r="E96" s="199"/>
      <c r="F96" s="199"/>
      <c r="G96" s="199"/>
      <c r="H96" s="199"/>
    </row>
    <row r="97" spans="1:8" x14ac:dyDescent="0.3">
      <c r="A97" s="193" t="s">
        <v>90</v>
      </c>
      <c r="B97" s="194"/>
      <c r="C97" s="194"/>
      <c r="D97" s="194"/>
      <c r="E97" s="194"/>
      <c r="F97" s="194"/>
      <c r="G97" s="194"/>
      <c r="H97" s="195"/>
    </row>
    <row r="98" spans="1:8" x14ac:dyDescent="0.3">
      <c r="A98" s="185" t="s">
        <v>91</v>
      </c>
      <c r="B98" s="186"/>
      <c r="C98" s="186"/>
      <c r="D98" s="186"/>
      <c r="E98" s="186"/>
      <c r="F98" s="186"/>
      <c r="G98" s="186"/>
      <c r="H98" s="187"/>
    </row>
    <row r="99" spans="1:8" x14ac:dyDescent="0.3">
      <c r="A99" s="185" t="s">
        <v>92</v>
      </c>
      <c r="B99" s="186"/>
      <c r="C99" s="186"/>
      <c r="D99" s="186"/>
      <c r="E99" s="186"/>
      <c r="F99" s="186"/>
      <c r="G99" s="186"/>
      <c r="H99" s="187"/>
    </row>
    <row r="100" spans="1:8" x14ac:dyDescent="0.3">
      <c r="A100" s="185" t="s">
        <v>93</v>
      </c>
      <c r="B100" s="186"/>
      <c r="C100" s="186"/>
      <c r="D100" s="186"/>
      <c r="E100" s="186"/>
      <c r="F100" s="186"/>
      <c r="G100" s="186"/>
      <c r="H100" s="187"/>
    </row>
    <row r="101" spans="1:8" x14ac:dyDescent="0.3">
      <c r="A101" s="185" t="s">
        <v>94</v>
      </c>
      <c r="B101" s="186"/>
      <c r="C101" s="186"/>
      <c r="D101" s="186"/>
      <c r="E101" s="186"/>
      <c r="F101" s="186"/>
      <c r="G101" s="186"/>
      <c r="H101" s="187"/>
    </row>
    <row r="102" spans="1:8" x14ac:dyDescent="0.3">
      <c r="A102" s="185" t="s">
        <v>95</v>
      </c>
      <c r="B102" s="186"/>
      <c r="C102" s="186"/>
      <c r="D102" s="186"/>
      <c r="E102" s="186"/>
      <c r="F102" s="186"/>
      <c r="G102" s="186"/>
      <c r="H102" s="187"/>
    </row>
    <row r="103" spans="1:8" x14ac:dyDescent="0.3">
      <c r="A103" s="185" t="s">
        <v>96</v>
      </c>
      <c r="B103" s="186"/>
      <c r="C103" s="186"/>
      <c r="D103" s="186"/>
      <c r="E103" s="186"/>
      <c r="F103" s="186"/>
      <c r="G103" s="186"/>
      <c r="H103" s="187"/>
    </row>
    <row r="104" spans="1:8" x14ac:dyDescent="0.3">
      <c r="A104" s="185" t="s">
        <v>97</v>
      </c>
      <c r="B104" s="186"/>
      <c r="C104" s="186"/>
      <c r="D104" s="186"/>
      <c r="E104" s="186"/>
      <c r="F104" s="186"/>
      <c r="G104" s="186"/>
      <c r="H104" s="187"/>
    </row>
    <row r="105" spans="1:8" ht="15" thickBot="1" x14ac:dyDescent="0.35">
      <c r="A105" s="188" t="s">
        <v>98</v>
      </c>
      <c r="B105" s="189"/>
      <c r="C105" s="189"/>
      <c r="D105" s="189"/>
      <c r="E105" s="189"/>
      <c r="F105" s="189"/>
      <c r="G105" s="189"/>
      <c r="H105" s="190"/>
    </row>
    <row r="106" spans="1:8" ht="27.6" x14ac:dyDescent="0.3">
      <c r="A106" s="94" t="s">
        <v>0</v>
      </c>
      <c r="B106" s="71" t="s">
        <v>1</v>
      </c>
      <c r="C106" s="100" t="s">
        <v>10</v>
      </c>
      <c r="D106" s="71" t="s">
        <v>2</v>
      </c>
      <c r="E106" s="71" t="s">
        <v>4</v>
      </c>
      <c r="F106" s="71" t="s">
        <v>3</v>
      </c>
      <c r="G106" s="71" t="s">
        <v>8</v>
      </c>
      <c r="H106" s="71" t="s">
        <v>99</v>
      </c>
    </row>
    <row r="107" spans="1:8" x14ac:dyDescent="0.3">
      <c r="A107" s="95">
        <v>1</v>
      </c>
      <c r="B107" s="96" t="s">
        <v>233</v>
      </c>
      <c r="C107" s="117" t="s">
        <v>235</v>
      </c>
      <c r="D107" s="73" t="s">
        <v>5</v>
      </c>
      <c r="E107" s="73">
        <v>1</v>
      </c>
      <c r="F107" s="97" t="s">
        <v>102</v>
      </c>
      <c r="G107" s="77">
        <f>E107</f>
        <v>1</v>
      </c>
      <c r="H107" s="77" t="s">
        <v>103</v>
      </c>
    </row>
    <row r="108" spans="1:8" x14ac:dyDescent="0.3">
      <c r="A108" s="191" t="s">
        <v>14</v>
      </c>
      <c r="B108" s="192"/>
      <c r="C108" s="192"/>
      <c r="D108" s="192"/>
      <c r="E108" s="192"/>
      <c r="F108" s="192"/>
      <c r="G108" s="192"/>
      <c r="H108" s="192"/>
    </row>
    <row r="109" spans="1:8" ht="27.6" x14ac:dyDescent="0.3">
      <c r="A109" s="94" t="s">
        <v>0</v>
      </c>
      <c r="B109" s="71" t="s">
        <v>1</v>
      </c>
      <c r="C109" s="77" t="s">
        <v>10</v>
      </c>
      <c r="D109" s="71" t="s">
        <v>2</v>
      </c>
      <c r="E109" s="71" t="s">
        <v>4</v>
      </c>
      <c r="F109" s="71" t="s">
        <v>3</v>
      </c>
      <c r="G109" s="71" t="s">
        <v>8</v>
      </c>
      <c r="H109" s="71" t="s">
        <v>99</v>
      </c>
    </row>
    <row r="110" spans="1:8" ht="27.6" x14ac:dyDescent="0.3">
      <c r="A110" s="85">
        <v>1</v>
      </c>
      <c r="B110" s="69" t="s">
        <v>236</v>
      </c>
      <c r="C110" s="118" t="s">
        <v>237</v>
      </c>
      <c r="D110" s="70" t="s">
        <v>9</v>
      </c>
      <c r="E110" s="71">
        <v>1</v>
      </c>
      <c r="F110" s="87" t="s">
        <v>6</v>
      </c>
      <c r="G110" s="73">
        <f>E110</f>
        <v>1</v>
      </c>
      <c r="H110" s="73" t="s">
        <v>134</v>
      </c>
    </row>
    <row r="111" spans="1:8" x14ac:dyDescent="0.3">
      <c r="A111" s="85">
        <v>2</v>
      </c>
      <c r="B111" s="69" t="s">
        <v>238</v>
      </c>
      <c r="C111" s="119" t="s">
        <v>237</v>
      </c>
      <c r="D111" s="70" t="s">
        <v>9</v>
      </c>
      <c r="E111" s="71">
        <v>1</v>
      </c>
      <c r="F111" s="87" t="s">
        <v>6</v>
      </c>
      <c r="G111" s="73">
        <f>E111</f>
        <v>1</v>
      </c>
      <c r="H111" s="73" t="s">
        <v>134</v>
      </c>
    </row>
    <row r="112" spans="1:8" x14ac:dyDescent="0.3">
      <c r="A112" s="98">
        <v>3</v>
      </c>
      <c r="B112" s="99" t="s">
        <v>239</v>
      </c>
      <c r="C112" s="120" t="s">
        <v>240</v>
      </c>
      <c r="D112" s="99" t="s">
        <v>9</v>
      </c>
      <c r="E112" s="98">
        <v>1</v>
      </c>
      <c r="F112" s="98" t="s">
        <v>6</v>
      </c>
      <c r="G112" s="98">
        <v>1</v>
      </c>
      <c r="H112" s="98" t="s">
        <v>134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97:H97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96:H96"/>
    <mergeCell ref="A104:H104"/>
    <mergeCell ref="A105:H105"/>
    <mergeCell ref="A108:H108"/>
    <mergeCell ref="A98:H98"/>
    <mergeCell ref="A99:H99"/>
    <mergeCell ref="A100:H100"/>
    <mergeCell ref="A101:H101"/>
    <mergeCell ref="A102:H102"/>
    <mergeCell ref="A103:H103"/>
  </mergeCells>
  <conditionalFormatting sqref="H1:H112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21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71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2026-03-25T12:17:23Z</dcterms:modified>
</cp:coreProperties>
</file>