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4995B47A-DF09-4B27-B282-5AEB9908B50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зона'!$A$1:$H$16</definedName>
    <definedName name="_xlnm._FilterDatabase" localSheetId="5" hidden="1">'Охрана труда'!$A$1:$H$5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0" i="6"/>
  <c r="G21" i="6"/>
  <c r="G6" i="10"/>
  <c r="G2" i="10"/>
  <c r="G4" i="10"/>
  <c r="G3" i="10"/>
  <c r="G8" i="10"/>
  <c r="G9" i="10"/>
  <c r="G14" i="10"/>
  <c r="G12" i="10"/>
  <c r="G16" i="10"/>
  <c r="G5" i="10"/>
  <c r="G11" i="10"/>
  <c r="G10" i="10"/>
  <c r="G13" i="10"/>
  <c r="G15" i="10"/>
  <c r="G3" i="11"/>
  <c r="G5" i="12"/>
  <c r="G8" i="12"/>
  <c r="G7" i="12"/>
  <c r="G6" i="12"/>
  <c r="G3" i="12"/>
  <c r="G2" i="12"/>
  <c r="G3" i="13"/>
  <c r="G5" i="13"/>
  <c r="G4" i="13"/>
  <c r="F3" i="13"/>
  <c r="F5" i="13"/>
  <c r="F2" i="13"/>
  <c r="G69" i="14"/>
  <c r="G68" i="14"/>
  <c r="G66" i="14"/>
  <c r="H1" i="8"/>
  <c r="G24" i="6"/>
  <c r="G22" i="6"/>
  <c r="G23" i="6"/>
  <c r="G7" i="10" l="1"/>
  <c r="G2" i="11"/>
  <c r="G4" i="12"/>
  <c r="G2" i="13"/>
  <c r="G38" i="6"/>
  <c r="G36" i="6" l="1"/>
</calcChain>
</file>

<file path=xl/sharedStrings.xml><?xml version="1.0" encoding="utf-8"?>
<sst xmlns="http://schemas.openxmlformats.org/spreadsheetml/2006/main" count="564" uniqueCount="164">
  <si>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</si>
  <si>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</si>
  <si>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</si>
  <si>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</si>
  <si>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</si>
  <si>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</si>
  <si>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</si>
  <si>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</si>
  <si>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</si>
  <si>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</si>
  <si>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</si>
  <si>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</si>
  <si>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</si>
  <si>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</si>
  <si>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</si>
  <si>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</si>
  <si>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</si>
  <si>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</si>
  <si>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</si>
  <si>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</si>
  <si>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</si>
  <si>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</si>
  <si>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</si>
  <si>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</si>
  <si>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</si>
  <si>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</si>
  <si>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</si>
  <si>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</si>
  <si>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</si>
  <si>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</si>
  <si>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</si>
  <si>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</si>
  <si>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</si>
  <si>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</si>
  <si>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</si>
  <si>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</si>
  <si>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</si>
  <si>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</si>
  <si>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</si>
  <si>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</si>
  <si>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</si>
  <si>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</si>
  <si>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</si>
  <si>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</si>
  <si>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</si>
  <si>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</si>
  <si>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</si>
  <si>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</si>
  <si>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</si>
  <si>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</si>
  <si>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</si>
  <si>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</si>
  <si>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</si>
  <si>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</si>
  <si>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</si>
  <si>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</si>
  <si>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</si>
  <si>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</si>
  <si>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</si>
  <si>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</si>
  <si>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</si>
  <si>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</si>
  <si>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</si>
  <si>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</si>
  <si>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</si>
  <si>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</si>
  <si>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</si>
  <si>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</si>
  <si>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</si>
  <si>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</si>
  <si>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</si>
  <si>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</si>
  <si>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</si>
  <si>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</si>
  <si>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</si>
  <si>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</si>
  <si>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</si>
  <si>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</si>
  <si>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Республика Башкортостан</t>
  </si>
  <si>
    <t>ГБПОУ Уфимский художественно-­промышленный колледж</t>
  </si>
  <si>
    <t>Лаборатория промышленного дизайна</t>
  </si>
  <si>
    <t>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</t>
  </si>
  <si>
    <t>Промышленный дизайн</t>
  </si>
  <si>
    <t xml:space="preserve">Инфраструктурный лист 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</si>
  <si>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</si>
  <si>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</si>
  <si>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художественно-промышленный колледж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</si>
  <si>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Уфимское шоссе д. 22</t>
    </r>
  </si>
  <si>
    <t>10. Зона по видам работ: Лаборатория промышленного дизайна (28 рабочих мест)</t>
  </si>
  <si>
    <t>Код и наименование профессии или специальности согласно ФГОС СПО</t>
  </si>
  <si>
    <t>54.02.01 Дизайн (по отраслям); 54.01.20 Графический дизайнер; 54.01.01 Исполнитель художественно-оформительских работ; 54.02.02 Декоративно - прикладное искусство и народные промыслы (по видам)</t>
  </si>
  <si>
    <r>
      <t>Площадь зоны: не менее</t>
    </r>
    <r>
      <rPr>
        <sz val="11"/>
        <rFont val="Times New Roman"/>
        <family val="1"/>
        <charset val="204"/>
      </rPr>
      <t xml:space="preserve"> 76,3 </t>
    </r>
    <r>
      <rPr>
        <sz val="11"/>
        <color indexed="8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</si>
  <si>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</si>
  <si>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</si>
  <si>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380 Вольт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</si>
  <si>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</si>
  <si>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t>Покрытие пола: керамогранит на всю зону</t>
  </si>
  <si>
    <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</si>
  <si>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</si>
  <si>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t>Источник финансирования</t>
  </si>
  <si>
    <t>Коммутатор сетевой</t>
  </si>
  <si>
    <t>Управляемый L2 коммутатор с 24 портами 10/100/1000Base-T и 4 портами 1000Base-X SFP</t>
  </si>
  <si>
    <t>БР</t>
  </si>
  <si>
    <t>Шкаф настенный</t>
  </si>
  <si>
    <t>Дюймов 19, высота- 9U,  600х350х501 мм стеклянная дверь серый</t>
  </si>
  <si>
    <t>мебель</t>
  </si>
  <si>
    <t>ФБ</t>
  </si>
  <si>
    <t>Плоттер</t>
  </si>
  <si>
    <t>Формат: A0;
Технология печати: струйная;
Разрешение печати: 2400x1200 dpi;
Подача носителей: полистовая/рулонная;
Сеть: Gigabit Ethernet, WiFi,
Интерфейс: USB,</t>
  </si>
  <si>
    <t xml:space="preserve">Оборудование </t>
  </si>
  <si>
    <t>Многофункциональное устройство, цветная печать (МФУ) А3</t>
  </si>
  <si>
    <t>Технология: лазерный, цветной, двусторонняя печать, A3,
Разрешение: ч/б 600 x 600 dpi,
Скорость печати: ч/б (A3) до 25 стр/мин;
Лотки: подача 250 листов, выход 100 листов;</t>
  </si>
  <si>
    <t>Многофункциональное устройство, черно-белая печать (МФУ) А4</t>
  </si>
  <si>
    <t>Технология: лазерный, черно-белый, двусторонняя печать, A4,
Разрешение: ч/б 600 x 600 dpi,
Скорость печати: ч/б (A4) до 25 стр/мин;
Лотки: подача 250 листов, выход 100 листов;</t>
  </si>
  <si>
    <t xml:space="preserve">Доска-флипчарт магнитно-маркерная </t>
  </si>
  <si>
    <t>магнитно-маркерная 70×100 см, Стандарт</t>
  </si>
  <si>
    <t>Шкаф с полками</t>
  </si>
  <si>
    <t>Размер (Ш х Г х В), мм
800x420x1950</t>
  </si>
  <si>
    <t>шт.</t>
  </si>
  <si>
    <t xml:space="preserve">Мобильный класс </t>
  </si>
  <si>
    <t xml:space="preserve"> В составе:
1. 13 ноутбуков учеников  (не менее 17.3"/8Гб/256SSD)
2. Антивирусный пакет;
3. Офисный пакет программ; 
4. Операционная система;
5.сейф-тележка с возможностью подзарядки ноутбуков.</t>
  </si>
  <si>
    <t>Стол компьютерный (900х600х750мм)</t>
  </si>
  <si>
    <t>Кресло с повортоным механизмом</t>
  </si>
  <si>
    <t>Кресло с повортоным механизмом на металлической крестовине Максимальная нагрузка на него не должна превышать 120 кг</t>
  </si>
  <si>
    <t>Комплект цифровое искусство</t>
  </si>
  <si>
    <t>В комплекте: 
1. Системный блок: Колчичество ядер процессора: не менее 4, частота процессора не менее 2.4 ГГц, ОЗУ не менее 16 ГБ, объем диска SSD 1 ТБ;   
2. монитор не менее 31,5", разрешение не менее 1920x1080;
3. мышь оптическая, клавиатура;
4. Антивирусный пакет;
5. Офисный пакет программ; 
6. Операционная система;                                                                                         
7. Графический планшет: Экран 10.9"/1440x2304 Пикс/ Встроенная память 128 ГБ/ Оперативная память</t>
  </si>
  <si>
    <t>Графический пакет 2D-аниматор;</t>
  </si>
  <si>
    <t xml:space="preserve">Многофункциональный кроссплатформенный графический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 </t>
  </si>
  <si>
    <t>Графический пакет трехмерной графики;</t>
  </si>
  <si>
    <t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</t>
  </si>
  <si>
    <t xml:space="preserve">3D принтер </t>
  </si>
  <si>
    <t>Дисплей: не менее 2.6”
Количество экструдеров: не менее 1
Количество сопел: не менее 1
Область печати: не менее 200x200x200мм
Скорость печати: не менее 150 мм/с</t>
  </si>
  <si>
    <t>Колонки аккустические</t>
  </si>
  <si>
    <t>Тип: 2.0; Bluetooth;
Суммарная звуковая мощность: 5 Вт;
Питание: от USB;</t>
  </si>
  <si>
    <t>Рабочее место учащегося</t>
  </si>
  <si>
    <r>
      <t>Площадь зоны: не менее 2</t>
    </r>
    <r>
      <rPr>
        <sz val="11"/>
        <color indexed="8"/>
        <rFont val="Times New Roman"/>
        <family val="1"/>
        <charset val="204"/>
      </rPr>
      <t xml:space="preserve"> кв.м.</t>
    </r>
  </si>
  <si>
    <t>Стол Ученический двухместный регулируемый</t>
  </si>
  <si>
    <t>Каркас из квадратного металлического профиля 25х25 мм и 20х20 мм;
толщина стенки профиля 1,5 мм;</t>
  </si>
  <si>
    <t xml:space="preserve">шт ( на 2 раб.место) </t>
  </si>
  <si>
    <t>Стул ученический регулируемый</t>
  </si>
  <si>
    <t>каркас: профильная труба 25*25*1, 5 мм, 20*20*1,5 мм спинка: фанера 8 мм; сиденье: фанера 8 мм.</t>
  </si>
  <si>
    <t xml:space="preserve">шт ( на 1 раб.место) </t>
  </si>
  <si>
    <r>
      <t>Площадь зоны: не менее</t>
    </r>
    <r>
      <rPr>
        <sz val="11"/>
        <rFont val="Times New Roman"/>
        <family val="1"/>
        <charset val="204"/>
      </rPr>
      <t xml:space="preserve"> 4</t>
    </r>
    <r>
      <rPr>
        <sz val="11"/>
        <color indexed="8"/>
        <rFont val="Times New Roman"/>
        <family val="1"/>
        <charset val="204"/>
      </rPr>
      <t xml:space="preserve"> кв.м.</t>
    </r>
  </si>
  <si>
    <t>В комплекте: 
1. Системный блок: Колчичество ядер процессора: не менее 4, частота процессора не менее 2.4 ГГц, ОЗУ не менее 16 ГБ, объем диска SSD 1 ТБ;   
2. монитор не менее 31,5", разрешение не менее 1920x1080;
3. мышь оптическая, клавиатура;
4. Антивирусный пакет;
5. Офисный пакет программ; 
6. Операционная система;
7. Графический пакет 2D-аниматор;
8. Пакет веб разработки.</t>
  </si>
  <si>
    <t xml:space="preserve">Раздвижная рельсовая система с интеракивной панелью </t>
  </si>
  <si>
    <t xml:space="preserve">В составе:  
1. Доска раздвижная магнитно-маркерная/меловая не менее 100х340 см четырехсекционная под интерактивную систему
2. Интеракивна панель: Диагональ 86 ", Разрешение 3840x2160мм  Яркость 350 кд/кв.м Контрастность 4000:1 Lm </t>
  </si>
  <si>
    <t xml:space="preserve">Стол учителя  </t>
  </si>
  <si>
    <t>Стол учителя глубина: не менее 700 мм ; длина: не менее 1400 мм</t>
  </si>
  <si>
    <t xml:space="preserve">Тумба подкатная </t>
  </si>
  <si>
    <t xml:space="preserve">Размеры 398×406×521 мм, 3 ящика, орех французский. </t>
  </si>
  <si>
    <t xml:space="preserve">Комплектация Приказ Миздрава РФ №1331 от 15.12.2020г </t>
  </si>
  <si>
    <t>ВБ</t>
  </si>
  <si>
    <t>Углекислотный. Вместимость корпуса: не менее 6 л.</t>
  </si>
  <si>
    <t>Настенный для обработки рук антисептическим средством</t>
  </si>
  <si>
    <t>3х слойные на резинсках с носовым фиксатором</t>
  </si>
  <si>
    <t>Маски медицинские одноразовые</t>
  </si>
  <si>
    <t>Раздвижная рельсовая система с интеракивной панелью</t>
  </si>
  <si>
    <t>Стол учителя</t>
  </si>
  <si>
    <t>Тумба подкатная</t>
  </si>
  <si>
    <t>Доска-флипчарт магнитно-маркерная</t>
  </si>
  <si>
    <t>Мобильный класс</t>
  </si>
  <si>
    <t>3D принтер</t>
  </si>
  <si>
    <t>Графический пакет 2D-аниматор</t>
  </si>
  <si>
    <t>Графический пакет трехмерной графики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</si>
</sst>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2" fillId="0" borderId="7" xfId="4" applyFont="1" applyBorder="1" applyAlignment="1">
      <alignment vertical="top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0" borderId="7" xfId="4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34" fillId="2" borderId="7" xfId="4" applyFont="1" applyFill="1" applyBorder="1" applyAlignment="1">
      <alignment horizontal="center" vertical="center"/>
    </xf>
    <xf numFmtId="0" fontId="34" fillId="2" borderId="7" xfId="1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4" fillId="2" borderId="7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/>
    </xf>
    <xf numFmtId="0" fontId="2" fillId="2" borderId="7" xfId="1" applyFont="1" applyFill="1" applyBorder="1"/>
    <xf numFmtId="0" fontId="12" fillId="2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top"/>
    </xf>
    <xf numFmtId="0" fontId="12" fillId="0" borderId="7" xfId="0" applyFont="1" applyBorder="1" applyAlignment="1">
      <alignment vertical="top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left" vertical="center"/>
      <protection locked="0"/>
    </xf>
    <xf numFmtId="0" fontId="14" fillId="0" borderId="7" xfId="4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top" wrapText="1"/>
    </xf>
    <xf numFmtId="0" fontId="29" fillId="8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top" wrapText="1"/>
    </xf>
    <xf numFmtId="0" fontId="29" fillId="13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31" fillId="2" borderId="7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31" fillId="8" borderId="7" xfId="1" applyFont="1" applyFill="1" applyBorder="1" applyAlignment="1">
      <alignment horizontal="center" vertical="center"/>
    </xf>
    <xf numFmtId="0" fontId="29" fillId="12" borderId="17" xfId="1" applyFont="1" applyFill="1" applyBorder="1" applyAlignment="1">
      <alignment horizontal="center" vertical="center" wrapText="1"/>
    </xf>
    <xf numFmtId="0" fontId="11" fillId="0" borderId="20" xfId="4" applyFont="1" applyBorder="1" applyAlignment="1">
      <alignment vertical="center" wrapText="1"/>
    </xf>
    <xf numFmtId="0" fontId="11" fillId="0" borderId="21" xfId="4" applyFont="1" applyBorder="1" applyAlignment="1">
      <alignment vertical="center" wrapText="1"/>
    </xf>
    <xf numFmtId="0" fontId="11" fillId="0" borderId="22" xfId="4" applyFont="1" applyBorder="1" applyAlignment="1">
      <alignment vertical="center" wrapText="1"/>
    </xf>
    <xf numFmtId="0" fontId="11" fillId="0" borderId="23" xfId="4" applyFont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24" xfId="4" applyFont="1" applyBorder="1" applyAlignment="1">
      <alignment vertical="center" wrapText="1"/>
    </xf>
    <xf numFmtId="0" fontId="11" fillId="0" borderId="25" xfId="4" applyFont="1" applyBorder="1" applyAlignment="1">
      <alignment vertical="center" wrapText="1"/>
    </xf>
    <xf numFmtId="0" fontId="11" fillId="0" borderId="26" xfId="4" applyFont="1" applyBorder="1" applyAlignment="1">
      <alignment vertical="center" wrapText="1"/>
    </xf>
    <xf numFmtId="0" fontId="11" fillId="0" borderId="27" xfId="4" applyFont="1" applyBorder="1" applyAlignment="1">
      <alignment vertical="center" wrapText="1"/>
    </xf>
    <xf numFmtId="0" fontId="30" fillId="12" borderId="7" xfId="1" applyFont="1" applyFill="1" applyBorder="1" applyAlignment="1">
      <alignment horizontal="left" vertical="center"/>
    </xf>
    <xf numFmtId="0" fontId="36" fillId="9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1" t="s">
        <v>45</v>
      </c>
      <c r="B1" s="20" t="s">
        <v>46</v>
      </c>
      <c r="C1" s="128" t="s">
        <v>82</v>
      </c>
      <c r="D1" s="128"/>
      <c r="E1" s="128"/>
      <c r="F1" s="128"/>
      <c r="G1" s="128"/>
    </row>
    <row r="2" spans="1:7" ht="18" x14ac:dyDescent="0.35">
      <c r="A2" s="129" t="s">
        <v>47</v>
      </c>
      <c r="B2" s="130"/>
      <c r="C2" s="131">
        <f>D18</f>
        <v>12</v>
      </c>
      <c r="D2" s="131"/>
      <c r="E2" s="131"/>
      <c r="F2" s="131"/>
      <c r="G2" s="131"/>
    </row>
    <row r="3" spans="1:7" ht="60" customHeight="1" x14ac:dyDescent="0.3">
      <c r="A3" s="132" t="s">
        <v>48</v>
      </c>
      <c r="B3" s="133"/>
      <c r="C3" s="169" t="s">
        <v>81</v>
      </c>
      <c r="D3" s="169"/>
      <c r="E3" s="169"/>
      <c r="F3" s="169"/>
      <c r="G3" s="169"/>
    </row>
    <row r="4" spans="1:7" ht="14.4" x14ac:dyDescent="0.3">
      <c r="A4" s="126" t="s">
        <v>13</v>
      </c>
      <c r="B4" s="127"/>
      <c r="C4" s="127"/>
      <c r="D4" s="127"/>
      <c r="E4" s="127"/>
      <c r="F4" s="127"/>
      <c r="G4" s="127"/>
    </row>
    <row r="5" spans="1:7" ht="14.4" x14ac:dyDescent="0.3">
      <c r="A5" s="124" t="s">
        <v>49</v>
      </c>
      <c r="B5" s="125"/>
      <c r="C5" s="125"/>
      <c r="D5" s="125"/>
      <c r="E5" s="125"/>
      <c r="F5" s="125"/>
      <c r="G5" s="125"/>
    </row>
    <row r="6" spans="1:7" ht="14.4" x14ac:dyDescent="0.3">
      <c r="A6" s="124" t="s">
        <v>50</v>
      </c>
      <c r="B6" s="125"/>
      <c r="C6" s="125"/>
      <c r="D6" s="125"/>
      <c r="E6" s="125"/>
      <c r="F6" s="125"/>
      <c r="G6" s="125"/>
    </row>
    <row r="7" spans="1:7" ht="14.4" x14ac:dyDescent="0.3">
      <c r="A7" s="124" t="s">
        <v>51</v>
      </c>
      <c r="B7" s="125"/>
      <c r="C7" s="125"/>
      <c r="D7" s="125"/>
      <c r="E7" s="125"/>
      <c r="F7" s="125"/>
      <c r="G7" s="125"/>
    </row>
    <row r="8" spans="1:7" ht="14.4" x14ac:dyDescent="0.3">
      <c r="A8" s="124" t="s">
        <v>52</v>
      </c>
      <c r="B8" s="125"/>
      <c r="C8" s="125"/>
      <c r="D8" s="125"/>
      <c r="E8" s="125"/>
      <c r="F8" s="125"/>
      <c r="G8" s="125"/>
    </row>
    <row r="9" spans="1:7" ht="14.4" x14ac:dyDescent="0.3">
      <c r="A9" s="124" t="s">
        <v>53</v>
      </c>
      <c r="B9" s="125"/>
      <c r="C9" s="125"/>
      <c r="D9" s="125"/>
      <c r="E9" s="125"/>
      <c r="F9" s="125"/>
      <c r="G9" s="125"/>
    </row>
    <row r="10" spans="1:7" ht="14.4" x14ac:dyDescent="0.3">
      <c r="A10" s="124" t="s">
        <v>54</v>
      </c>
      <c r="B10" s="125"/>
      <c r="C10" s="125"/>
      <c r="D10" s="125"/>
      <c r="E10" s="125"/>
      <c r="F10" s="125"/>
      <c r="G10" s="125"/>
    </row>
    <row r="11" spans="1:7" ht="14.4" x14ac:dyDescent="0.3">
      <c r="A11" s="124" t="s">
        <v>55</v>
      </c>
      <c r="B11" s="125"/>
      <c r="C11" s="125"/>
      <c r="D11" s="125"/>
      <c r="E11" s="125"/>
      <c r="F11" s="125"/>
      <c r="G11" s="125"/>
    </row>
    <row r="12" spans="1:7" ht="14.4" x14ac:dyDescent="0.3">
      <c r="A12" s="138" t="s">
        <v>19</v>
      </c>
      <c r="B12" s="139"/>
      <c r="C12" s="139"/>
      <c r="D12" s="139"/>
      <c r="E12" s="139"/>
      <c r="F12" s="139"/>
      <c r="G12" s="139"/>
    </row>
    <row r="13" spans="1:7" ht="17.399999999999999" x14ac:dyDescent="0.3">
      <c r="A13" s="140" t="s">
        <v>12</v>
      </c>
      <c r="B13" s="141"/>
      <c r="C13" s="141"/>
      <c r="D13" s="141"/>
      <c r="E13" s="137"/>
      <c r="F13" s="137"/>
      <c r="G13" s="141"/>
    </row>
    <row r="14" spans="1:7" s="29" customFormat="1" ht="46.8" x14ac:dyDescent="0.3">
      <c r="A14" s="27" t="s">
        <v>0</v>
      </c>
      <c r="B14" s="27" t="s">
        <v>1</v>
      </c>
      <c r="C14" s="25" t="s">
        <v>10</v>
      </c>
      <c r="D14" s="25" t="s">
        <v>2</v>
      </c>
      <c r="E14" s="34"/>
      <c r="F14" s="35"/>
      <c r="G14" s="30" t="s">
        <v>56</v>
      </c>
    </row>
    <row r="15" spans="1:7" s="29" customFormat="1" ht="31.2" x14ac:dyDescent="0.3">
      <c r="A15" s="48">
        <v>1</v>
      </c>
      <c r="B15" s="10" t="s">
        <v>40</v>
      </c>
      <c r="C15" s="22" t="s">
        <v>16</v>
      </c>
      <c r="D15" s="9" t="s">
        <v>5</v>
      </c>
      <c r="E15" s="36"/>
      <c r="F15" s="37"/>
      <c r="G15" s="19">
        <v>1</v>
      </c>
    </row>
    <row r="16" spans="1:7" s="29" customFormat="1" ht="31.2" x14ac:dyDescent="0.3">
      <c r="A16" s="49">
        <v>2</v>
      </c>
      <c r="B16" s="50" t="s">
        <v>28</v>
      </c>
      <c r="C16" s="51" t="s">
        <v>16</v>
      </c>
      <c r="D16" s="26" t="s">
        <v>5</v>
      </c>
      <c r="E16" s="36"/>
      <c r="F16" s="37"/>
      <c r="G16" s="31">
        <v>1</v>
      </c>
    </row>
    <row r="17" spans="1:7" ht="17.399999999999999" x14ac:dyDescent="0.3">
      <c r="A17" s="145" t="s">
        <v>75</v>
      </c>
      <c r="B17" s="146"/>
      <c r="C17" s="146"/>
      <c r="D17" s="147">
        <v>1</v>
      </c>
      <c r="E17" s="147"/>
      <c r="F17" s="147"/>
      <c r="G17" s="147"/>
    </row>
    <row r="18" spans="1:7" x14ac:dyDescent="0.3">
      <c r="A18" s="142" t="s">
        <v>17</v>
      </c>
      <c r="B18" s="143"/>
      <c r="C18" s="143"/>
      <c r="D18" s="144">
        <v>12</v>
      </c>
      <c r="E18" s="144"/>
      <c r="F18" s="144"/>
      <c r="G18" s="144"/>
    </row>
    <row r="19" spans="1:7" s="29" customFormat="1" ht="46.8" x14ac:dyDescent="0.3">
      <c r="A19" s="27" t="s">
        <v>0</v>
      </c>
      <c r="B19" s="27" t="s">
        <v>1</v>
      </c>
      <c r="C19" s="27" t="s">
        <v>10</v>
      </c>
      <c r="D19" s="27" t="s">
        <v>2</v>
      </c>
      <c r="E19" s="27" t="s">
        <v>57</v>
      </c>
      <c r="F19" s="27" t="s">
        <v>58</v>
      </c>
      <c r="G19" s="27" t="s">
        <v>56</v>
      </c>
    </row>
    <row r="20" spans="1:7" s="29" customFormat="1" ht="46.8" x14ac:dyDescent="0.3">
      <c r="A20" s="52">
        <v>1</v>
      </c>
      <c r="B20" s="59" t="s">
        <v>162</v>
      </c>
      <c r="C20" s="8" t="s">
        <v>74</v>
      </c>
      <c r="D20" s="14" t="s">
        <v>18</v>
      </c>
      <c r="E20" s="32">
        <v>1</v>
      </c>
      <c r="F20" s="32" t="s">
        <v>59</v>
      </c>
      <c r="G20" s="32">
        <f>$D$18*E20/IF(F20="на 1 р.м.",1,IF(F20="на 2 р.м.",2,#VALUE!))</f>
        <v>12</v>
      </c>
    </row>
    <row r="21" spans="1:7" s="29" customFormat="1" ht="46.8" x14ac:dyDescent="0.3">
      <c r="A21" s="52">
        <v>2</v>
      </c>
      <c r="B21" s="120" t="s">
        <v>163</v>
      </c>
      <c r="C21" s="13" t="s">
        <v>74</v>
      </c>
      <c r="D21" s="14" t="s">
        <v>18</v>
      </c>
      <c r="E21" s="32">
        <v>1</v>
      </c>
      <c r="F21" s="32" t="s">
        <v>59</v>
      </c>
      <c r="G21" s="32">
        <f>$D$18*E21/IF(F21="на 1 р.м.",1,IF(F21="на 2 р.м.",2,#VALUE!))</f>
        <v>12</v>
      </c>
    </row>
    <row r="22" spans="1:7" ht="93.6" x14ac:dyDescent="0.3">
      <c r="A22" s="53">
        <v>3</v>
      </c>
      <c r="B22" s="170" t="s">
        <v>42</v>
      </c>
      <c r="C22" s="54" t="s">
        <v>70</v>
      </c>
      <c r="D22" s="14" t="s">
        <v>5</v>
      </c>
      <c r="E22" s="32">
        <v>1</v>
      </c>
      <c r="F22" s="32" t="s">
        <v>59</v>
      </c>
      <c r="G22" s="32">
        <f>$D$18*E22/IF(F22="на 1 р.м.",1,IF(F22="на 2 р.м.",2,#VALUE!))</f>
        <v>12</v>
      </c>
    </row>
    <row r="23" spans="1:7" ht="31.2" x14ac:dyDescent="0.3">
      <c r="A23" s="52">
        <v>4</v>
      </c>
      <c r="B23" s="7" t="s">
        <v>60</v>
      </c>
      <c r="C23" s="8" t="s">
        <v>16</v>
      </c>
      <c r="D23" s="9" t="s">
        <v>7</v>
      </c>
      <c r="E23" s="32">
        <v>1</v>
      </c>
      <c r="F23" s="32" t="s">
        <v>59</v>
      </c>
      <c r="G23" s="32">
        <f>$D$18*E23/IF(F23="на 1 р.м.",1,IF(F23="на 2 р.м.",2,#VALUE!))</f>
        <v>12</v>
      </c>
    </row>
    <row r="24" spans="1:7" s="29" customFormat="1" ht="31.2" x14ac:dyDescent="0.3">
      <c r="A24" s="52">
        <v>5</v>
      </c>
      <c r="B24" s="7" t="s">
        <v>61</v>
      </c>
      <c r="C24" s="8" t="s">
        <v>16</v>
      </c>
      <c r="D24" s="9" t="s">
        <v>7</v>
      </c>
      <c r="E24" s="32">
        <v>1</v>
      </c>
      <c r="F24" s="32" t="s">
        <v>59</v>
      </c>
      <c r="G24" s="32">
        <f>$D$18*E24/IF(F24="на 1 р.м.",1,IF(F24="на 2 р.м.",2,#VALUE!))</f>
        <v>12</v>
      </c>
    </row>
    <row r="25" spans="1:7" s="29" customFormat="1" ht="17.399999999999999" x14ac:dyDescent="0.3">
      <c r="A25" s="134" t="s">
        <v>15</v>
      </c>
      <c r="B25" s="135"/>
      <c r="C25" s="135"/>
      <c r="D25" s="135"/>
      <c r="E25" s="136"/>
      <c r="F25" s="136"/>
      <c r="G25" s="135"/>
    </row>
    <row r="26" spans="1:7" s="29" customFormat="1" ht="46.8" x14ac:dyDescent="0.3">
      <c r="A26" s="27" t="s">
        <v>0</v>
      </c>
      <c r="B26" s="27" t="s">
        <v>1</v>
      </c>
      <c r="C26" s="25" t="s">
        <v>10</v>
      </c>
      <c r="D26" s="25" t="s">
        <v>2</v>
      </c>
      <c r="E26" s="34"/>
      <c r="F26" s="35"/>
      <c r="G26" s="30" t="s">
        <v>56</v>
      </c>
    </row>
    <row r="27" spans="1:7" s="29" customFormat="1" ht="46.8" x14ac:dyDescent="0.3">
      <c r="A27" s="55">
        <v>1</v>
      </c>
      <c r="B27" s="59" t="s">
        <v>162</v>
      </c>
      <c r="C27" s="8" t="s">
        <v>74</v>
      </c>
      <c r="D27" s="18" t="s">
        <v>18</v>
      </c>
      <c r="E27" s="38"/>
      <c r="F27" s="39"/>
      <c r="G27" s="19">
        <v>1</v>
      </c>
    </row>
    <row r="28" spans="1:7" ht="46.8" x14ac:dyDescent="0.3">
      <c r="A28" s="55">
        <v>2</v>
      </c>
      <c r="B28" s="59" t="s">
        <v>163</v>
      </c>
      <c r="C28" s="8" t="s">
        <v>74</v>
      </c>
      <c r="D28" s="18" t="s">
        <v>18</v>
      </c>
      <c r="E28" s="38"/>
      <c r="F28" s="39"/>
      <c r="G28" s="19">
        <v>1</v>
      </c>
    </row>
    <row r="29" spans="1:7" ht="31.2" x14ac:dyDescent="0.3">
      <c r="A29" s="55">
        <v>3</v>
      </c>
      <c r="B29" s="10" t="s">
        <v>42</v>
      </c>
      <c r="C29" s="8" t="s">
        <v>16</v>
      </c>
      <c r="D29" s="18" t="s">
        <v>5</v>
      </c>
      <c r="E29" s="38"/>
      <c r="F29" s="39"/>
      <c r="G29" s="19">
        <v>1</v>
      </c>
    </row>
    <row r="30" spans="1:7" ht="31.2" x14ac:dyDescent="0.3">
      <c r="A30" s="52">
        <v>4</v>
      </c>
      <c r="B30" s="7" t="s">
        <v>41</v>
      </c>
      <c r="C30" s="8" t="s">
        <v>16</v>
      </c>
      <c r="D30" s="18" t="s">
        <v>7</v>
      </c>
      <c r="E30" s="38"/>
      <c r="F30" s="39"/>
      <c r="G30" s="19">
        <v>1</v>
      </c>
    </row>
    <row r="31" spans="1:7" s="29" customFormat="1" ht="31.2" x14ac:dyDescent="0.3">
      <c r="A31" s="52">
        <v>5</v>
      </c>
      <c r="B31" s="7" t="s">
        <v>24</v>
      </c>
      <c r="C31" s="8" t="s">
        <v>16</v>
      </c>
      <c r="D31" s="18" t="s">
        <v>7</v>
      </c>
      <c r="E31" s="40"/>
      <c r="F31" s="41"/>
      <c r="G31" s="19">
        <v>1</v>
      </c>
    </row>
    <row r="32" spans="1:7" ht="17.399999999999999" x14ac:dyDescent="0.3">
      <c r="A32" s="134" t="s">
        <v>14</v>
      </c>
      <c r="B32" s="135"/>
      <c r="C32" s="135"/>
      <c r="D32" s="135"/>
      <c r="E32" s="137"/>
      <c r="F32" s="137"/>
      <c r="G32" s="135"/>
    </row>
    <row r="33" spans="1:7" s="29" customFormat="1" ht="46.8" x14ac:dyDescent="0.3">
      <c r="A33" s="27" t="s">
        <v>0</v>
      </c>
      <c r="B33" s="27" t="s">
        <v>1</v>
      </c>
      <c r="C33" s="25" t="s">
        <v>10</v>
      </c>
      <c r="D33" s="25" t="s">
        <v>2</v>
      </c>
      <c r="E33" s="34"/>
      <c r="F33" s="35"/>
      <c r="G33" s="30" t="s">
        <v>56</v>
      </c>
    </row>
    <row r="34" spans="1:7" s="29" customFormat="1" ht="31.2" x14ac:dyDescent="0.3">
      <c r="A34" s="55">
        <v>1</v>
      </c>
      <c r="B34" s="10" t="s">
        <v>20</v>
      </c>
      <c r="C34" s="22" t="s">
        <v>16</v>
      </c>
      <c r="D34" s="28" t="s">
        <v>9</v>
      </c>
      <c r="E34" s="36"/>
      <c r="F34" s="37"/>
      <c r="G34" s="33">
        <v>1</v>
      </c>
    </row>
    <row r="35" spans="1:7" s="29" customFormat="1" ht="31.2" x14ac:dyDescent="0.3">
      <c r="A35" s="55">
        <v>2</v>
      </c>
      <c r="B35" s="7" t="s">
        <v>23</v>
      </c>
      <c r="C35" s="22" t="s">
        <v>16</v>
      </c>
      <c r="D35" s="28" t="s">
        <v>9</v>
      </c>
      <c r="E35" s="36"/>
      <c r="F35" s="37"/>
      <c r="G35" s="33">
        <v>1</v>
      </c>
    </row>
    <row r="36" spans="1:7" s="29" customFormat="1" ht="31.2" x14ac:dyDescent="0.3">
      <c r="A36" s="55">
        <v>3</v>
      </c>
      <c r="B36" s="23" t="s">
        <v>36</v>
      </c>
      <c r="C36" s="22" t="s">
        <v>16</v>
      </c>
      <c r="D36" s="18" t="s">
        <v>32</v>
      </c>
      <c r="E36" s="36"/>
      <c r="F36" s="37"/>
      <c r="G36" s="19">
        <f>$C$2</f>
        <v>12</v>
      </c>
    </row>
    <row r="37" spans="1:7" ht="31.2" x14ac:dyDescent="0.3">
      <c r="A37" s="55">
        <v>4</v>
      </c>
      <c r="B37" s="10" t="s">
        <v>21</v>
      </c>
      <c r="C37" s="22" t="s">
        <v>16</v>
      </c>
      <c r="D37" s="28" t="s">
        <v>9</v>
      </c>
      <c r="E37" s="42"/>
      <c r="F37" s="43"/>
      <c r="G37" s="33">
        <v>1</v>
      </c>
    </row>
    <row r="38" spans="1:7" s="29" customFormat="1" ht="31.2" x14ac:dyDescent="0.3">
      <c r="A38" s="55">
        <v>5</v>
      </c>
      <c r="B38" s="24" t="s">
        <v>39</v>
      </c>
      <c r="C38" s="22" t="s">
        <v>16</v>
      </c>
      <c r="D38" s="18" t="s">
        <v>32</v>
      </c>
      <c r="E38" s="42"/>
      <c r="F38" s="43"/>
      <c r="G38" s="19">
        <f>$C$2</f>
        <v>12</v>
      </c>
    </row>
    <row r="39" spans="1:7" s="29" customFormat="1" ht="31.2" x14ac:dyDescent="0.3">
      <c r="A39" s="55">
        <v>6</v>
      </c>
      <c r="B39" s="7" t="s">
        <v>22</v>
      </c>
      <c r="C39" s="22" t="s">
        <v>16</v>
      </c>
      <c r="D39" s="28" t="s">
        <v>9</v>
      </c>
      <c r="E39" s="44"/>
      <c r="F39" s="45"/>
      <c r="G39" s="33">
        <v>1</v>
      </c>
    </row>
    <row r="40" spans="1:7" s="29" customFormat="1" x14ac:dyDescent="0.3">
      <c r="A40" s="1"/>
      <c r="B40"/>
      <c r="C40"/>
    </row>
    <row r="41" spans="1:7" s="29" customFormat="1" x14ac:dyDescent="0.3">
      <c r="A41" s="1"/>
      <c r="B41"/>
      <c r="C41"/>
    </row>
    <row r="42" spans="1:7" s="29" customFormat="1" x14ac:dyDescent="0.3">
      <c r="A42" s="1"/>
      <c r="B42"/>
      <c r="C42"/>
    </row>
    <row r="43" spans="1:7" s="29" customFormat="1" x14ac:dyDescent="0.3">
      <c r="A43" s="1"/>
      <c r="B43"/>
      <c r="C43"/>
    </row>
    <row r="44" spans="1:7" s="29" customFormat="1" ht="31.2" x14ac:dyDescent="0.3">
      <c r="A44" s="1"/>
      <c r="B44"/>
      <c r="C44"/>
    </row>
  </sheetData>
  <sortState xmlns:xlrd2="http://schemas.microsoft.com/office/spreadsheetml/2017/richdata2" ref="B20:G24">
    <sortCondition ref="B20:B24"/>
  </sortState>
  <mergeCells count="21">
    <mergeCell ref="A25:G25"/>
    <mergeCell ref="A32:G32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conditionalFormatting sqref="B39">
    <cfRule type="cellIs" dxfId="137" priority="53" operator="equal">
      <formula>"Аппаратный тренажер "</formula>
    </cfRule>
  </conditionalFormatting>
  <conditionalFormatting sqref="D15:D16">
    <cfRule type="cellIs" dxfId="136" priority="29" operator="equal">
      <formula>"Техника безопасности"</formula>
    </cfRule>
    <cfRule type="cellIs" dxfId="135" priority="30" operator="equal">
      <formula>"Охрана труда"</formula>
    </cfRule>
    <cfRule type="endsWith" dxfId="134" priority="31" operator="endsWith" text="Оборудование">
      <formula>RIGHT(D15,LEN("Оборудование"))="Оборудование"</formula>
    </cfRule>
    <cfRule type="containsText" dxfId="133" priority="32" operator="containsText" text="Программное обеспечение">
      <formula>NOT(ISERROR(SEARCH("Программное обеспечение",D15)))</formula>
    </cfRule>
    <cfRule type="endsWith" dxfId="132" priority="33" operator="endsWith" text="Оборудование IT">
      <formula>RIGHT(D15,LEN("Оборудование IT"))="Оборудование IT"</formula>
    </cfRule>
    <cfRule type="containsText" dxfId="131" priority="34" operator="containsText" text="Мебель">
      <formula>NOT(ISERROR(SEARCH("Мебель",D15)))</formula>
    </cfRule>
  </conditionalFormatting>
  <conditionalFormatting sqref="D20:D22">
    <cfRule type="endsWith" dxfId="124" priority="15" operator="endsWith" text="Оборудование">
      <formula>RIGHT(D20,LEN("Оборудование"))="Оборудование"</formula>
    </cfRule>
    <cfRule type="containsText" dxfId="123" priority="16" operator="containsText" text="Программное обеспечение">
      <formula>NOT(ISERROR(SEARCH("Программное обеспечение",D20)))</formula>
    </cfRule>
    <cfRule type="endsWith" dxfId="122" priority="17" operator="endsWith" text="Оборудование IT">
      <formula>RIGHT(D20,LEN("Оборудование IT"))="Оборудование IT"</formula>
    </cfRule>
    <cfRule type="containsText" dxfId="121" priority="18" operator="containsText" text="Мебель">
      <formula>NOT(ISERROR(SEARCH("Мебель",D20)))</formula>
    </cfRule>
  </conditionalFormatting>
  <conditionalFormatting sqref="D27:D29">
    <cfRule type="cellIs" dxfId="120" priority="41" operator="equal">
      <formula>"Техника безопасности"</formula>
    </cfRule>
    <cfRule type="cellIs" dxfId="119" priority="42" operator="equal">
      <formula>"Охрана труда"</formula>
    </cfRule>
    <cfRule type="endsWith" dxfId="118" priority="43" operator="endsWith" text="Оборудование">
      <formula>RIGHT(D27,LEN("Оборудование"))="Оборудование"</formula>
    </cfRule>
    <cfRule type="containsText" dxfId="117" priority="44" operator="containsText" text="Программное обеспечение">
      <formula>NOT(ISERROR(SEARCH("Программное обеспечение",D27)))</formula>
    </cfRule>
    <cfRule type="endsWith" dxfId="116" priority="45" operator="endsWith" text="Оборудование IT">
      <formula>RIGHT(D27,LEN("Оборудование IT"))="Оборудование IT"</formula>
    </cfRule>
    <cfRule type="containsText" dxfId="115" priority="46" operator="containsText" text="Мебель">
      <formula>NOT(ISERROR(SEARCH("Мебель",D27)))</formula>
    </cfRule>
  </conditionalFormatting>
  <conditionalFormatting sqref="D34:D39">
    <cfRule type="cellIs" dxfId="114" priority="47" operator="equal">
      <formula>"Техника безопасности"</formula>
    </cfRule>
    <cfRule type="cellIs" dxfId="113" priority="48" operator="equal">
      <formula>"Охрана труда"</formula>
    </cfRule>
    <cfRule type="endsWith" dxfId="112" priority="49" operator="endsWith" text="Оборудование">
      <formula>RIGHT(D34,LEN("Оборудование"))="Оборудование"</formula>
    </cfRule>
    <cfRule type="containsText" dxfId="111" priority="50" operator="containsText" text="Программное обеспечение">
      <formula>NOT(ISERROR(SEARCH("Программное обеспечение",D34)))</formula>
    </cfRule>
    <cfRule type="endsWith" dxfId="110" priority="51" operator="endsWith" text="Оборудование IT">
      <formula>RIGHT(D34,LEN("Оборудование IT"))="Оборудование IT"</formula>
    </cfRule>
  </conditionalFormatting>
  <conditionalFormatting sqref="D38:D39">
    <cfRule type="containsText" dxfId="109" priority="52" operator="containsText" text="Мебель">
      <formula>NOT(ISERROR(SEARCH("Мебель",D38)))</formula>
    </cfRule>
  </conditionalFormatting>
  <conditionalFormatting sqref="D23:D24">
    <cfRule type="expression" dxfId="108" priority="8">
      <formula>EXACT("Учебные пособия",D23)</formula>
    </cfRule>
    <cfRule type="expression" dxfId="107" priority="9">
      <formula>EXACT("Техника безопасности",D23)</formula>
    </cfRule>
    <cfRule type="expression" dxfId="106" priority="10">
      <formula>EXACT("Охрана труда",D23)</formula>
    </cfRule>
    <cfRule type="expression" dxfId="105" priority="11">
      <formula>EXACT("Программное обеспечение",D23)</formula>
    </cfRule>
    <cfRule type="expression" dxfId="104" priority="12">
      <formula>EXACT("Оборудование IT",D23)</formula>
    </cfRule>
    <cfRule type="expression" dxfId="103" priority="13">
      <formula>EXACT("Мебель",D23)</formula>
    </cfRule>
    <cfRule type="expression" dxfId="102" priority="14">
      <formula>EXACT("Оборудование",D23)</formula>
    </cfRule>
  </conditionalFormatting>
  <conditionalFormatting sqref="D30:D31">
    <cfRule type="expression" dxfId="101" priority="1">
      <formula>EXACT("Учебные пособия",D30)</formula>
    </cfRule>
    <cfRule type="expression" dxfId="100" priority="2">
      <formula>EXACT("Техника безопасности",D30)</formula>
    </cfRule>
    <cfRule type="expression" dxfId="99" priority="3">
      <formula>EXACT("Охрана труда",D30)</formula>
    </cfRule>
    <cfRule type="expression" dxfId="98" priority="4">
      <formula>EXACT("Программное обеспечение",D30)</formula>
    </cfRule>
    <cfRule type="expression" dxfId="97" priority="5">
      <formula>EXACT("Оборудование IT",D30)</formula>
    </cfRule>
    <cfRule type="expression" dxfId="96" priority="6">
      <formula>EXACT("Мебель",D30)</formula>
    </cfRule>
    <cfRule type="expression" dxfId="95" priority="7">
      <formula>EXACT("Оборудование",D30)</formula>
    </cfRule>
  </conditionalFormatting>
  <dataValidations count="2">
    <dataValidation type="list" allowBlank="1" showInputMessage="1" showErrorMessage="1" sqref="F20:F24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D34:D1048576 D4:D13 D20:D25 D2 D27:D32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48" t="s">
        <v>7</v>
      </c>
      <c r="B2" s="148"/>
      <c r="C2" s="148"/>
      <c r="D2" s="148"/>
      <c r="E2" s="148"/>
    </row>
    <row r="3" spans="1:5" s="29" customFormat="1" ht="31.2" x14ac:dyDescent="0.3">
      <c r="A3" s="53">
        <v>1</v>
      </c>
      <c r="B3" s="10" t="s">
        <v>31</v>
      </c>
      <c r="C3" s="54" t="s">
        <v>16</v>
      </c>
      <c r="D3" s="9" t="s">
        <v>7</v>
      </c>
      <c r="E3" s="56">
        <v>1</v>
      </c>
    </row>
    <row r="4" spans="1:5" s="29" customFormat="1" ht="31.2" x14ac:dyDescent="0.3">
      <c r="A4" s="53">
        <v>2</v>
      </c>
      <c r="B4" s="10" t="s">
        <v>30</v>
      </c>
      <c r="C4" s="54" t="s">
        <v>16</v>
      </c>
      <c r="D4" s="9" t="s">
        <v>7</v>
      </c>
      <c r="E4" s="56">
        <v>1</v>
      </c>
    </row>
    <row r="5" spans="1:5" s="29" customFormat="1" ht="31.2" x14ac:dyDescent="0.3">
      <c r="A5" s="52">
        <v>3</v>
      </c>
      <c r="B5" s="57" t="s">
        <v>69</v>
      </c>
      <c r="C5" s="22" t="s">
        <v>16</v>
      </c>
      <c r="D5" s="9" t="s">
        <v>7</v>
      </c>
      <c r="E5" s="58">
        <v>1</v>
      </c>
    </row>
    <row r="6" spans="1:5" s="29" customFormat="1" ht="31.2" x14ac:dyDescent="0.3">
      <c r="A6" s="53">
        <v>4</v>
      </c>
      <c r="B6" s="59" t="s">
        <v>38</v>
      </c>
      <c r="C6" s="54" t="s">
        <v>16</v>
      </c>
      <c r="D6" s="9" t="s">
        <v>7</v>
      </c>
      <c r="E6" s="56">
        <v>1</v>
      </c>
    </row>
    <row r="7" spans="1:5" s="29" customFormat="1" ht="31.2" x14ac:dyDescent="0.3">
      <c r="A7" s="53">
        <v>5</v>
      </c>
      <c r="B7" s="60" t="s">
        <v>35</v>
      </c>
      <c r="C7" s="54" t="s">
        <v>16</v>
      </c>
      <c r="D7" s="9" t="s">
        <v>7</v>
      </c>
      <c r="E7" s="61">
        <v>1</v>
      </c>
    </row>
    <row r="8" spans="1:5" s="29" customFormat="1" ht="31.2" x14ac:dyDescent="0.3">
      <c r="A8" s="52">
        <v>6</v>
      </c>
      <c r="B8" s="10" t="s">
        <v>64</v>
      </c>
      <c r="C8" s="54" t="s">
        <v>16</v>
      </c>
      <c r="D8" s="9" t="s">
        <v>7</v>
      </c>
      <c r="E8" s="61">
        <v>1</v>
      </c>
    </row>
    <row r="9" spans="1:5" s="29" customFormat="1" ht="31.2" x14ac:dyDescent="0.3">
      <c r="A9" s="53">
        <v>7</v>
      </c>
      <c r="B9" s="10" t="s">
        <v>63</v>
      </c>
      <c r="C9" s="54" t="s">
        <v>16</v>
      </c>
      <c r="D9" s="9" t="s">
        <v>7</v>
      </c>
      <c r="E9" s="61">
        <v>1</v>
      </c>
    </row>
    <row r="10" spans="1:5" ht="21" x14ac:dyDescent="0.3">
      <c r="A10" s="148" t="s">
        <v>5</v>
      </c>
      <c r="B10" s="148"/>
      <c r="C10" s="148"/>
      <c r="D10" s="148"/>
      <c r="E10" s="148"/>
    </row>
    <row r="11" spans="1:5" s="29" customFormat="1" ht="31.2" x14ac:dyDescent="0.3">
      <c r="A11" s="53">
        <v>1</v>
      </c>
      <c r="B11" s="120" t="s">
        <v>161</v>
      </c>
      <c r="C11" s="54" t="s">
        <v>16</v>
      </c>
      <c r="D11" s="9" t="s">
        <v>5</v>
      </c>
      <c r="E11" s="63">
        <v>1</v>
      </c>
    </row>
    <row r="12" spans="1:5" s="29" customFormat="1" ht="31.2" x14ac:dyDescent="0.3">
      <c r="A12" s="53">
        <v>2</v>
      </c>
      <c r="B12" s="62" t="s">
        <v>26</v>
      </c>
      <c r="C12" s="54" t="s">
        <v>16</v>
      </c>
      <c r="D12" s="9" t="s">
        <v>5</v>
      </c>
      <c r="E12" s="63">
        <v>1</v>
      </c>
    </row>
    <row r="13" spans="1:5" s="29" customFormat="1" ht="31.2" x14ac:dyDescent="0.3">
      <c r="A13" s="53">
        <v>3</v>
      </c>
      <c r="B13" s="12" t="s">
        <v>25</v>
      </c>
      <c r="C13" s="54" t="s">
        <v>16</v>
      </c>
      <c r="D13" s="9" t="s">
        <v>5</v>
      </c>
      <c r="E13" s="63">
        <v>1</v>
      </c>
    </row>
    <row r="14" spans="1:5" s="29" customFormat="1" ht="31.2" x14ac:dyDescent="0.3">
      <c r="A14" s="53">
        <v>4</v>
      </c>
      <c r="B14" s="12" t="s">
        <v>42</v>
      </c>
      <c r="C14" s="13" t="s">
        <v>16</v>
      </c>
      <c r="D14" s="9" t="s">
        <v>5</v>
      </c>
      <c r="E14" s="63">
        <v>1</v>
      </c>
    </row>
    <row r="15" spans="1:5" s="29" customFormat="1" ht="31.2" x14ac:dyDescent="0.3">
      <c r="A15" s="53">
        <v>5</v>
      </c>
      <c r="B15" s="62" t="s">
        <v>28</v>
      </c>
      <c r="C15" s="54" t="s">
        <v>16</v>
      </c>
      <c r="D15" s="9" t="s">
        <v>5</v>
      </c>
      <c r="E15" s="63">
        <v>1</v>
      </c>
    </row>
    <row r="16" spans="1:5" s="29" customFormat="1" ht="31.2" x14ac:dyDescent="0.3">
      <c r="A16" s="53">
        <v>6</v>
      </c>
      <c r="B16" s="10" t="s">
        <v>29</v>
      </c>
      <c r="C16" s="22" t="s">
        <v>16</v>
      </c>
      <c r="D16" s="9" t="s">
        <v>5</v>
      </c>
      <c r="E16" s="63">
        <v>1</v>
      </c>
    </row>
    <row r="17" spans="1:5" s="29" customFormat="1" ht="31.2" x14ac:dyDescent="0.3">
      <c r="A17" s="53">
        <v>7</v>
      </c>
      <c r="B17" s="7" t="s">
        <v>27</v>
      </c>
      <c r="C17" s="22" t="s">
        <v>16</v>
      </c>
      <c r="D17" s="9" t="s">
        <v>5</v>
      </c>
      <c r="E17" s="63">
        <v>1</v>
      </c>
    </row>
    <row r="18" spans="1:5" s="29" customFormat="1" ht="31.2" x14ac:dyDescent="0.3">
      <c r="A18" s="53">
        <v>8</v>
      </c>
      <c r="B18" s="59" t="s">
        <v>107</v>
      </c>
      <c r="C18" s="54" t="s">
        <v>16</v>
      </c>
      <c r="D18" s="9" t="s">
        <v>5</v>
      </c>
      <c r="E18" s="63">
        <v>1</v>
      </c>
    </row>
    <row r="19" spans="1:5" s="29" customFormat="1" ht="31.2" x14ac:dyDescent="0.3">
      <c r="A19" s="53">
        <v>9</v>
      </c>
      <c r="B19" s="121" t="s">
        <v>44</v>
      </c>
      <c r="C19" s="54" t="s">
        <v>16</v>
      </c>
      <c r="D19" s="9" t="s">
        <v>5</v>
      </c>
      <c r="E19" s="122">
        <v>1</v>
      </c>
    </row>
    <row r="20" spans="1:5" ht="62.4" x14ac:dyDescent="0.3">
      <c r="A20" s="53">
        <v>10</v>
      </c>
      <c r="B20" s="10" t="s">
        <v>62</v>
      </c>
      <c r="C20" s="22" t="s">
        <v>71</v>
      </c>
      <c r="D20" s="9" t="s">
        <v>5</v>
      </c>
      <c r="E20" s="123">
        <v>1</v>
      </c>
    </row>
    <row r="21" spans="1:5" ht="31.2" x14ac:dyDescent="0.3">
      <c r="A21" s="53">
        <v>11</v>
      </c>
      <c r="B21" s="23" t="s">
        <v>43</v>
      </c>
      <c r="C21" s="22" t="s">
        <v>16</v>
      </c>
      <c r="D21" s="9" t="s">
        <v>11</v>
      </c>
      <c r="E21" s="63">
        <v>1</v>
      </c>
    </row>
  </sheetData>
  <sortState xmlns:xlrd2="http://schemas.microsoft.com/office/spreadsheetml/2017/richdata2" ref="B11:E21">
    <sortCondition ref="B11:B21"/>
  </sortState>
  <mergeCells count="2">
    <mergeCell ref="A2:E2"/>
    <mergeCell ref="A10:E10"/>
  </mergeCells>
  <conditionalFormatting sqref="D1:D2">
    <cfRule type="endsWith" dxfId="94" priority="66" operator="endsWith" text="Оборудование">
      <formula>RIGHT(D1,LEN("Оборудование"))="Оборудование"</formula>
    </cfRule>
    <cfRule type="containsText" dxfId="93" priority="67" operator="containsText" text="Программное обеспечение">
      <formula>NOT(ISERROR(SEARCH("Программное обеспечение",D1)))</formula>
    </cfRule>
    <cfRule type="endsWith" dxfId="92" priority="68" operator="endsWith" text="Оборудование IT">
      <formula>RIGHT(D1,LEN("Оборудование IT"))="Оборудование IT"</formula>
    </cfRule>
    <cfRule type="containsText" dxfId="91" priority="69" operator="containsText" text="Мебель">
      <formula>NOT(ISERROR(SEARCH("Мебель",D1)))</formula>
    </cfRule>
  </conditionalFormatting>
  <conditionalFormatting sqref="D3:D9">
    <cfRule type="expression" dxfId="90" priority="22">
      <formula>EXACT("Учебные пособия",D3)</formula>
    </cfRule>
    <cfRule type="expression" dxfId="89" priority="23">
      <formula>EXACT("Техника безопасности",D3)</formula>
    </cfRule>
    <cfRule type="expression" dxfId="88" priority="24">
      <formula>EXACT("Охрана труда",D3)</formula>
    </cfRule>
    <cfRule type="expression" dxfId="87" priority="25">
      <formula>EXACT("Программное обеспечение",D3)</formula>
    </cfRule>
    <cfRule type="expression" dxfId="86" priority="26">
      <formula>EXACT("Оборудование IT",D3)</formula>
    </cfRule>
    <cfRule type="expression" dxfId="85" priority="27">
      <formula>EXACT("Мебель",D3)</formula>
    </cfRule>
    <cfRule type="expression" dxfId="84" priority="28">
      <formula>EXACT("Оборудование",D3)</formula>
    </cfRule>
  </conditionalFormatting>
  <conditionalFormatting sqref="D10">
    <cfRule type="endsWith" dxfId="83" priority="153" operator="endsWith" text="Оборудование">
      <formula>RIGHT(D10,LEN("Оборудование"))="Оборудование"</formula>
    </cfRule>
    <cfRule type="containsText" dxfId="82" priority="154" operator="containsText" text="Программное обеспечение">
      <formula>NOT(ISERROR(SEARCH("Программное обеспечение",D10)))</formula>
    </cfRule>
    <cfRule type="endsWith" dxfId="81" priority="155" operator="endsWith" text="Оборудование IT">
      <formula>RIGHT(D10,LEN("Оборудование IT"))="Оборудование IT"</formula>
    </cfRule>
    <cfRule type="containsText" dxfId="80" priority="156" operator="containsText" text="Мебель">
      <formula>NOT(ISERROR(SEARCH("Мебель",D10)))</formula>
    </cfRule>
  </conditionalFormatting>
  <conditionalFormatting sqref="D11:D21">
    <cfRule type="expression" dxfId="79" priority="36">
      <formula>EXACT("Учебные пособия",D11)</formula>
    </cfRule>
    <cfRule type="expression" dxfId="78" priority="37">
      <formula>EXACT("Техника безопасности",D11)</formula>
    </cfRule>
    <cfRule type="expression" dxfId="77" priority="38">
      <formula>EXACT("Охрана труда",D11)</formula>
    </cfRule>
    <cfRule type="expression" dxfId="76" priority="39">
      <formula>EXACT("Программное обеспечение",D11)</formula>
    </cfRule>
    <cfRule type="expression" dxfId="75" priority="40">
      <formula>EXACT("Оборудование IT",D11)</formula>
    </cfRule>
    <cfRule type="expression" dxfId="74" priority="41">
      <formula>EXACT("Мебель",D11)</formula>
    </cfRule>
    <cfRule type="expression" dxfId="73" priority="42">
      <formula>EXACT("Оборудование",D11)</formula>
    </cfRule>
  </conditionalFormatting>
  <conditionalFormatting sqref="D24:D9946">
    <cfRule type="endsWith" dxfId="47" priority="102" operator="endsWith" text="Оборудование">
      <formula>RIGHT(D24,LEN("Оборудование"))="Оборудование"</formula>
    </cfRule>
    <cfRule type="containsText" dxfId="46" priority="103" operator="containsText" text="Программное обеспечение">
      <formula>NOT(ISERROR(SEARCH("Программное обеспечение",D24)))</formula>
    </cfRule>
    <cfRule type="endsWith" dxfId="45" priority="104" operator="endsWith" text="Оборудование IT">
      <formula>RIGHT(D24,LEN("Оборудование IT"))="Оборудование IT"</formula>
    </cfRule>
    <cfRule type="containsText" dxfId="44" priority="105" operator="containsText" text="Мебель">
      <formula>NOT(ISERROR(SEARCH("Мебель",D24)))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0:B21" xr:uid="{3C105FC5-02F9-47BD-A693-07749ACF328F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D24:D1048576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D11:D21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3" sqref="A3:C4"/>
      <selection pane="bottomLeft" activeCell="A3" sqref="A3:C4"/>
    </sheetView>
  </sheetViews>
  <sheetFormatPr defaultRowHeight="15.6" x14ac:dyDescent="0.3"/>
  <cols>
    <col min="1" max="1" width="32.6640625" style="112" customWidth="1"/>
    <col min="2" max="2" width="100.6640625" style="46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5" customWidth="1"/>
    <col min="8" max="8" width="20.88671875" style="5" customWidth="1"/>
    <col min="9" max="16384" width="8.88671875" style="46"/>
  </cols>
  <sheetData>
    <row r="1" spans="1:8" ht="31.2" x14ac:dyDescent="0.3">
      <c r="A1" s="102" t="s">
        <v>1</v>
      </c>
      <c r="B1" s="103" t="s">
        <v>10</v>
      </c>
      <c r="C1" s="104" t="s">
        <v>2</v>
      </c>
      <c r="D1" s="102" t="s">
        <v>4</v>
      </c>
      <c r="E1" s="102" t="s">
        <v>3</v>
      </c>
      <c r="F1" s="102" t="s">
        <v>8</v>
      </c>
      <c r="G1" s="102" t="s">
        <v>33</v>
      </c>
      <c r="H1" s="102" t="s">
        <v>34</v>
      </c>
    </row>
    <row r="2" spans="1:8" x14ac:dyDescent="0.3">
      <c r="A2" s="59" t="s">
        <v>161</v>
      </c>
      <c r="B2" s="116" t="s">
        <v>131</v>
      </c>
      <c r="C2" s="9" t="s">
        <v>5</v>
      </c>
      <c r="D2" s="117">
        <v>1</v>
      </c>
      <c r="E2" s="119" t="s">
        <v>6</v>
      </c>
      <c r="F2" s="106">
        <v>15</v>
      </c>
      <c r="G2" s="5">
        <f t="shared" ref="G2:G16" si="0">COUNTIF($A$2:$A$999,A2)</f>
        <v>1</v>
      </c>
      <c r="H2" s="5" t="s">
        <v>37</v>
      </c>
    </row>
    <row r="3" spans="1:8" ht="31.2" x14ac:dyDescent="0.3">
      <c r="A3" s="59" t="s">
        <v>126</v>
      </c>
      <c r="B3" s="116" t="s">
        <v>127</v>
      </c>
      <c r="C3" s="9" t="s">
        <v>18</v>
      </c>
      <c r="D3" s="117">
        <v>28</v>
      </c>
      <c r="E3" s="118" t="s">
        <v>6</v>
      </c>
      <c r="F3" s="118">
        <v>28</v>
      </c>
      <c r="G3" s="5">
        <f t="shared" si="0"/>
        <v>1</v>
      </c>
      <c r="H3" s="5" t="s">
        <v>37</v>
      </c>
    </row>
    <row r="4" spans="1:8" ht="31.2" x14ac:dyDescent="0.3">
      <c r="A4" s="59" t="s">
        <v>128</v>
      </c>
      <c r="B4" s="116" t="s">
        <v>129</v>
      </c>
      <c r="C4" s="9" t="s">
        <v>18</v>
      </c>
      <c r="D4" s="117">
        <v>28</v>
      </c>
      <c r="E4" s="118" t="s">
        <v>6</v>
      </c>
      <c r="F4" s="118">
        <v>28</v>
      </c>
      <c r="G4" s="5">
        <f t="shared" si="0"/>
        <v>1</v>
      </c>
      <c r="H4" s="5" t="s">
        <v>37</v>
      </c>
    </row>
    <row r="5" spans="1:8" ht="31.2" x14ac:dyDescent="0.3">
      <c r="A5" s="59" t="s">
        <v>159</v>
      </c>
      <c r="B5" s="116" t="s">
        <v>115</v>
      </c>
      <c r="C5" s="9" t="s">
        <v>7</v>
      </c>
      <c r="D5" s="117">
        <v>15</v>
      </c>
      <c r="E5" s="119" t="s">
        <v>6</v>
      </c>
      <c r="F5" s="106">
        <v>15</v>
      </c>
      <c r="G5" s="5">
        <f t="shared" si="0"/>
        <v>1</v>
      </c>
      <c r="H5" s="5" t="s">
        <v>37</v>
      </c>
    </row>
    <row r="6" spans="1:8" x14ac:dyDescent="0.3">
      <c r="A6" s="59" t="s">
        <v>132</v>
      </c>
      <c r="B6" s="116" t="s">
        <v>133</v>
      </c>
      <c r="C6" s="9" t="s">
        <v>11</v>
      </c>
      <c r="D6" s="117">
        <v>1</v>
      </c>
      <c r="E6" s="119" t="s">
        <v>6</v>
      </c>
      <c r="F6" s="106">
        <v>15</v>
      </c>
      <c r="G6" s="5">
        <f t="shared" si="0"/>
        <v>1</v>
      </c>
      <c r="H6" s="5" t="s">
        <v>37</v>
      </c>
    </row>
    <row r="7" spans="1:8" x14ac:dyDescent="0.3">
      <c r="A7" s="59" t="s">
        <v>100</v>
      </c>
      <c r="B7" s="116" t="s">
        <v>101</v>
      </c>
      <c r="C7" s="9" t="s">
        <v>5</v>
      </c>
      <c r="D7" s="117">
        <v>1</v>
      </c>
      <c r="E7" s="119" t="s">
        <v>6</v>
      </c>
      <c r="F7" s="106">
        <v>1</v>
      </c>
      <c r="G7" s="5">
        <f t="shared" si="0"/>
        <v>1</v>
      </c>
      <c r="H7" s="5" t="s">
        <v>37</v>
      </c>
    </row>
    <row r="8" spans="1:8" x14ac:dyDescent="0.3">
      <c r="A8" s="59" t="s">
        <v>124</v>
      </c>
      <c r="B8" s="116" t="s">
        <v>125</v>
      </c>
      <c r="C8" s="9" t="s">
        <v>5</v>
      </c>
      <c r="D8" s="117">
        <v>1</v>
      </c>
      <c r="E8" s="119" t="s">
        <v>6</v>
      </c>
      <c r="F8" s="106">
        <v>15</v>
      </c>
      <c r="G8" s="5">
        <f t="shared" si="0"/>
        <v>1</v>
      </c>
      <c r="H8" s="5" t="s">
        <v>37</v>
      </c>
    </row>
    <row r="9" spans="1:8" ht="31.2" x14ac:dyDescent="0.3">
      <c r="A9" s="59" t="s">
        <v>122</v>
      </c>
      <c r="B9" s="116" t="s">
        <v>123</v>
      </c>
      <c r="C9" s="9" t="s">
        <v>7</v>
      </c>
      <c r="D9" s="117">
        <v>1</v>
      </c>
      <c r="E9" s="119" t="s">
        <v>6</v>
      </c>
      <c r="F9" s="106">
        <v>15</v>
      </c>
      <c r="G9" s="5">
        <f t="shared" si="0"/>
        <v>1</v>
      </c>
      <c r="H9" s="5" t="s">
        <v>37</v>
      </c>
    </row>
    <row r="10" spans="1:8" ht="46.8" x14ac:dyDescent="0.3">
      <c r="A10" s="59" t="s">
        <v>110</v>
      </c>
      <c r="B10" s="116" t="s">
        <v>111</v>
      </c>
      <c r="C10" s="9" t="s">
        <v>11</v>
      </c>
      <c r="D10" s="117">
        <v>1</v>
      </c>
      <c r="E10" s="119" t="s">
        <v>6</v>
      </c>
      <c r="F10" s="106">
        <v>1</v>
      </c>
      <c r="G10" s="5">
        <f t="shared" si="0"/>
        <v>1</v>
      </c>
      <c r="H10" s="5" t="s">
        <v>37</v>
      </c>
    </row>
    <row r="11" spans="1:8" ht="46.8" x14ac:dyDescent="0.3">
      <c r="A11" s="59" t="s">
        <v>112</v>
      </c>
      <c r="B11" s="116" t="s">
        <v>113</v>
      </c>
      <c r="C11" s="9" t="s">
        <v>11</v>
      </c>
      <c r="D11" s="117">
        <v>1</v>
      </c>
      <c r="E11" s="119" t="s">
        <v>6</v>
      </c>
      <c r="F11" s="106">
        <v>1</v>
      </c>
      <c r="G11" s="5">
        <f t="shared" si="0"/>
        <v>1</v>
      </c>
      <c r="H11" s="5" t="s">
        <v>37</v>
      </c>
    </row>
    <row r="12" spans="1:8" x14ac:dyDescent="0.3">
      <c r="A12" s="59" t="s">
        <v>160</v>
      </c>
      <c r="B12" s="116" t="s">
        <v>120</v>
      </c>
      <c r="C12" s="9" t="s">
        <v>5</v>
      </c>
      <c r="D12" s="117">
        <v>1</v>
      </c>
      <c r="E12" s="119" t="s">
        <v>6</v>
      </c>
      <c r="F12" s="106">
        <v>13</v>
      </c>
      <c r="G12" s="5">
        <f t="shared" si="0"/>
        <v>1</v>
      </c>
      <c r="H12" s="5" t="s">
        <v>37</v>
      </c>
    </row>
    <row r="13" spans="1:8" x14ac:dyDescent="0.3">
      <c r="A13" s="59" t="s">
        <v>107</v>
      </c>
      <c r="B13" s="116" t="s">
        <v>108</v>
      </c>
      <c r="C13" s="9" t="s">
        <v>11</v>
      </c>
      <c r="D13" s="117">
        <v>1</v>
      </c>
      <c r="E13" s="119" t="s">
        <v>6</v>
      </c>
      <c r="F13" s="106">
        <v>1</v>
      </c>
      <c r="G13" s="5">
        <f t="shared" si="0"/>
        <v>1</v>
      </c>
      <c r="H13" s="5" t="s">
        <v>37</v>
      </c>
    </row>
    <row r="14" spans="1:8" x14ac:dyDescent="0.3">
      <c r="A14" s="59" t="s">
        <v>60</v>
      </c>
      <c r="B14" s="116" t="s">
        <v>121</v>
      </c>
      <c r="C14" s="9" t="s">
        <v>7</v>
      </c>
      <c r="D14" s="117">
        <v>1</v>
      </c>
      <c r="E14" s="119" t="s">
        <v>6</v>
      </c>
      <c r="F14" s="106">
        <v>15</v>
      </c>
      <c r="G14" s="5">
        <f t="shared" si="0"/>
        <v>1</v>
      </c>
      <c r="H14" s="5" t="s">
        <v>37</v>
      </c>
    </row>
    <row r="15" spans="1:8" x14ac:dyDescent="0.3">
      <c r="A15" s="59" t="s">
        <v>103</v>
      </c>
      <c r="B15" s="116" t="s">
        <v>104</v>
      </c>
      <c r="C15" s="9" t="s">
        <v>7</v>
      </c>
      <c r="D15" s="117">
        <v>1</v>
      </c>
      <c r="E15" s="119" t="s">
        <v>6</v>
      </c>
      <c r="F15" s="106">
        <v>1</v>
      </c>
      <c r="G15" s="5">
        <f t="shared" si="0"/>
        <v>1</v>
      </c>
      <c r="H15" s="5" t="s">
        <v>37</v>
      </c>
    </row>
    <row r="16" spans="1:8" x14ac:dyDescent="0.3">
      <c r="A16" s="59" t="s">
        <v>116</v>
      </c>
      <c r="B16" s="116" t="s">
        <v>117</v>
      </c>
      <c r="C16" s="9" t="s">
        <v>7</v>
      </c>
      <c r="D16" s="117">
        <v>2</v>
      </c>
      <c r="E16" s="118" t="s">
        <v>118</v>
      </c>
      <c r="F16" s="106">
        <v>2</v>
      </c>
      <c r="G16" s="5">
        <f t="shared" si="0"/>
        <v>1</v>
      </c>
      <c r="H16" s="5" t="s">
        <v>37</v>
      </c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16" xr:uid="{B23CC546-2D1F-4D77-8557-6B74FEFF857B}">
    <sortState xmlns:xlrd2="http://schemas.microsoft.com/office/spreadsheetml/2017/richdata2" ref="A2:H16">
      <sortCondition ref="A2:A16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6" xr:uid="{D21DAE20-EAB0-4C6B-AEC9-307264B14F56}">
      <formula1>"Базовая часть, Вариативная часть"</formula1>
    </dataValidation>
    <dataValidation allowBlank="1" showErrorMessage="1" sqref="D2:F16 A2:B16" xr:uid="{B70D093D-2AA4-42EF-B3E6-F79F2BAD636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A3" sqref="A3:C4"/>
      <selection pane="bottomLeft" activeCell="A3" sqref="A3:C4"/>
    </sheetView>
  </sheetViews>
  <sheetFormatPr defaultRowHeight="15.6" x14ac:dyDescent="0.3"/>
  <cols>
    <col min="1" max="1" width="32.6640625" style="112" customWidth="1"/>
    <col min="2" max="2" width="100.6640625" style="46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5" customWidth="1"/>
    <col min="8" max="8" width="20.88671875" style="5" customWidth="1"/>
    <col min="9" max="16384" width="8.88671875" style="46"/>
  </cols>
  <sheetData>
    <row r="1" spans="1:8" ht="31.2" x14ac:dyDescent="0.3">
      <c r="A1" s="102" t="s">
        <v>1</v>
      </c>
      <c r="B1" s="103" t="s">
        <v>10</v>
      </c>
      <c r="C1" s="104" t="s">
        <v>2</v>
      </c>
      <c r="D1" s="102" t="s">
        <v>4</v>
      </c>
      <c r="E1" s="102" t="s">
        <v>3</v>
      </c>
      <c r="F1" s="102" t="s">
        <v>8</v>
      </c>
      <c r="G1" s="102" t="s">
        <v>33</v>
      </c>
      <c r="H1" s="102" t="s">
        <v>34</v>
      </c>
    </row>
    <row r="2" spans="1:8" ht="31.2" x14ac:dyDescent="0.3">
      <c r="A2" s="59" t="s">
        <v>136</v>
      </c>
      <c r="B2" s="116" t="s">
        <v>137</v>
      </c>
      <c r="C2" s="9" t="s">
        <v>7</v>
      </c>
      <c r="D2" s="117">
        <v>1</v>
      </c>
      <c r="E2" s="114" t="s">
        <v>138</v>
      </c>
      <c r="F2" s="118">
        <v>14</v>
      </c>
      <c r="G2" s="11">
        <f>COUNTIF($A$2:$A$998,A2)</f>
        <v>1</v>
      </c>
      <c r="H2" s="11" t="s">
        <v>37</v>
      </c>
    </row>
    <row r="3" spans="1:8" ht="31.2" x14ac:dyDescent="0.3">
      <c r="A3" s="59" t="s">
        <v>139</v>
      </c>
      <c r="B3" s="116" t="s">
        <v>140</v>
      </c>
      <c r="C3" s="9" t="s">
        <v>7</v>
      </c>
      <c r="D3" s="117">
        <v>1</v>
      </c>
      <c r="E3" s="114" t="s">
        <v>141</v>
      </c>
      <c r="F3" s="118">
        <v>28</v>
      </c>
      <c r="G3" s="11">
        <f>COUNTIF($A$2:$A$998,A3)</f>
        <v>1</v>
      </c>
      <c r="H3" s="11" t="s">
        <v>37</v>
      </c>
    </row>
    <row r="4" spans="1:8" x14ac:dyDescent="0.3">
      <c r="C4" s="109"/>
    </row>
    <row r="5" spans="1:8" x14ac:dyDescent="0.3">
      <c r="C5" s="109"/>
    </row>
    <row r="6" spans="1:8" x14ac:dyDescent="0.3">
      <c r="C6" s="109"/>
    </row>
    <row r="7" spans="1:8" x14ac:dyDescent="0.3">
      <c r="C7" s="109"/>
    </row>
    <row r="8" spans="1:8" x14ac:dyDescent="0.3">
      <c r="C8" s="109"/>
    </row>
    <row r="9" spans="1:8" x14ac:dyDescent="0.3">
      <c r="C9" s="109"/>
    </row>
    <row r="10" spans="1:8" x14ac:dyDescent="0.3">
      <c r="C10" s="109"/>
    </row>
    <row r="11" spans="1:8" x14ac:dyDescent="0.3">
      <c r="C11" s="109"/>
    </row>
    <row r="12" spans="1:8" x14ac:dyDescent="0.3">
      <c r="C12" s="109"/>
    </row>
    <row r="13" spans="1:8" x14ac:dyDescent="0.3">
      <c r="C13" s="109"/>
    </row>
    <row r="14" spans="1:8" x14ac:dyDescent="0.3">
      <c r="C14" s="109"/>
    </row>
    <row r="15" spans="1:8" x14ac:dyDescent="0.3">
      <c r="C15" s="109"/>
    </row>
    <row r="16" spans="1:8" x14ac:dyDescent="0.3">
      <c r="C16" s="109"/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D2:F3 A2:B3" xr:uid="{C407CE95-A406-469A-A7F1-1F8287AF25E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F0F34-E450-43DB-BF9A-B95663BAD42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" sqref="A3:C4"/>
      <selection pane="bottomLeft" activeCell="A3" sqref="A3:C4"/>
    </sheetView>
  </sheetViews>
  <sheetFormatPr defaultRowHeight="15.6" x14ac:dyDescent="0.3"/>
  <cols>
    <col min="1" max="1" width="32.6640625" style="112" customWidth="1"/>
    <col min="2" max="2" width="100.6640625" style="46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5" customWidth="1"/>
    <col min="8" max="8" width="20.88671875" style="5" customWidth="1"/>
    <col min="9" max="16384" width="8.88671875" style="46"/>
  </cols>
  <sheetData>
    <row r="1" spans="1:8" ht="31.2" x14ac:dyDescent="0.3">
      <c r="A1" s="102" t="s">
        <v>1</v>
      </c>
      <c r="B1" s="103" t="s">
        <v>10</v>
      </c>
      <c r="C1" s="104" t="s">
        <v>2</v>
      </c>
      <c r="D1" s="102" t="s">
        <v>4</v>
      </c>
      <c r="E1" s="102" t="s">
        <v>3</v>
      </c>
      <c r="F1" s="102" t="s">
        <v>8</v>
      </c>
      <c r="G1" s="103" t="s">
        <v>33</v>
      </c>
      <c r="H1" s="102" t="s">
        <v>34</v>
      </c>
    </row>
    <row r="2" spans="1:8" ht="31.2" x14ac:dyDescent="0.3">
      <c r="A2" s="59" t="s">
        <v>126</v>
      </c>
      <c r="B2" s="116" t="s">
        <v>127</v>
      </c>
      <c r="C2" s="9" t="s">
        <v>18</v>
      </c>
      <c r="D2" s="117">
        <v>1</v>
      </c>
      <c r="E2" s="118" t="s">
        <v>6</v>
      </c>
      <c r="F2" s="118">
        <v>1</v>
      </c>
      <c r="G2" s="5">
        <f t="shared" ref="G2:G8" si="0">COUNTIF($A$2:$A$999,A2)</f>
        <v>1</v>
      </c>
      <c r="H2" s="5" t="s">
        <v>37</v>
      </c>
    </row>
    <row r="3" spans="1:8" ht="31.2" x14ac:dyDescent="0.3">
      <c r="A3" s="59" t="s">
        <v>128</v>
      </c>
      <c r="B3" s="116" t="s">
        <v>129</v>
      </c>
      <c r="C3" s="9" t="s">
        <v>18</v>
      </c>
      <c r="D3" s="117">
        <v>1</v>
      </c>
      <c r="E3" s="118" t="s">
        <v>6</v>
      </c>
      <c r="F3" s="118">
        <v>1</v>
      </c>
      <c r="G3" s="5">
        <f t="shared" si="0"/>
        <v>1</v>
      </c>
      <c r="H3" s="5" t="s">
        <v>37</v>
      </c>
    </row>
    <row r="4" spans="1:8" x14ac:dyDescent="0.3">
      <c r="A4" s="59" t="s">
        <v>124</v>
      </c>
      <c r="B4" s="116" t="s">
        <v>143</v>
      </c>
      <c r="C4" s="9" t="s">
        <v>5</v>
      </c>
      <c r="D4" s="117">
        <v>1</v>
      </c>
      <c r="E4" s="119" t="s">
        <v>6</v>
      </c>
      <c r="F4" s="106">
        <v>1</v>
      </c>
      <c r="G4" s="5">
        <f t="shared" si="0"/>
        <v>1</v>
      </c>
      <c r="H4" s="5" t="s">
        <v>37</v>
      </c>
    </row>
    <row r="5" spans="1:8" ht="31.2" x14ac:dyDescent="0.3">
      <c r="A5" s="59" t="s">
        <v>122</v>
      </c>
      <c r="B5" s="116" t="s">
        <v>123</v>
      </c>
      <c r="C5" s="9" t="s">
        <v>7</v>
      </c>
      <c r="D5" s="117">
        <v>1</v>
      </c>
      <c r="E5" s="119" t="s">
        <v>6</v>
      </c>
      <c r="F5" s="106">
        <v>1</v>
      </c>
      <c r="G5" s="5">
        <f t="shared" si="0"/>
        <v>1</v>
      </c>
      <c r="H5" s="5" t="s">
        <v>37</v>
      </c>
    </row>
    <row r="6" spans="1:8" ht="31.2" x14ac:dyDescent="0.3">
      <c r="A6" s="59" t="s">
        <v>156</v>
      </c>
      <c r="B6" s="116" t="s">
        <v>145</v>
      </c>
      <c r="C6" s="9" t="s">
        <v>5</v>
      </c>
      <c r="D6" s="117">
        <v>1</v>
      </c>
      <c r="E6" s="114" t="s">
        <v>118</v>
      </c>
      <c r="F6" s="106">
        <v>1</v>
      </c>
      <c r="G6" s="5">
        <f t="shared" si="0"/>
        <v>1</v>
      </c>
      <c r="H6" s="5" t="s">
        <v>37</v>
      </c>
    </row>
    <row r="7" spans="1:8" x14ac:dyDescent="0.3">
      <c r="A7" s="59" t="s">
        <v>157</v>
      </c>
      <c r="B7" s="116" t="s">
        <v>147</v>
      </c>
      <c r="C7" s="9" t="s">
        <v>7</v>
      </c>
      <c r="D7" s="117">
        <v>1</v>
      </c>
      <c r="E7" s="119" t="s">
        <v>6</v>
      </c>
      <c r="F7" s="106">
        <v>1</v>
      </c>
      <c r="G7" s="5">
        <f t="shared" si="0"/>
        <v>1</v>
      </c>
      <c r="H7" s="5" t="s">
        <v>37</v>
      </c>
    </row>
    <row r="8" spans="1:8" x14ac:dyDescent="0.3">
      <c r="A8" s="59" t="s">
        <v>158</v>
      </c>
      <c r="B8" s="116" t="s">
        <v>149</v>
      </c>
      <c r="C8" s="9" t="s">
        <v>7</v>
      </c>
      <c r="D8" s="117">
        <v>1</v>
      </c>
      <c r="E8" s="119" t="s">
        <v>6</v>
      </c>
      <c r="F8" s="106">
        <v>1</v>
      </c>
      <c r="G8" s="5">
        <f t="shared" si="0"/>
        <v>1</v>
      </c>
      <c r="H8" s="5" t="s">
        <v>37</v>
      </c>
    </row>
    <row r="9" spans="1:8" x14ac:dyDescent="0.3">
      <c r="C9" s="109"/>
    </row>
    <row r="10" spans="1:8" x14ac:dyDescent="0.3">
      <c r="C10" s="109"/>
    </row>
    <row r="11" spans="1:8" x14ac:dyDescent="0.3">
      <c r="C11" s="109"/>
    </row>
    <row r="12" spans="1:8" x14ac:dyDescent="0.3">
      <c r="C12" s="109"/>
    </row>
    <row r="13" spans="1:8" x14ac:dyDescent="0.3">
      <c r="C13" s="109"/>
    </row>
    <row r="14" spans="1:8" x14ac:dyDescent="0.3">
      <c r="C14" s="109"/>
    </row>
    <row r="15" spans="1:8" x14ac:dyDescent="0.3">
      <c r="C15" s="109"/>
    </row>
    <row r="16" spans="1:8" x14ac:dyDescent="0.3">
      <c r="C16" s="109"/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D2:F8 A2:B8" xr:uid="{CDE79195-C662-46BC-ADD1-6651C44E0AD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7548DC-FC27-486E-BCF0-1586AF2DB98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4"/>
      <selection pane="bottomLeft" activeCell="A3" sqref="A3:C4"/>
    </sheetView>
  </sheetViews>
  <sheetFormatPr defaultRowHeight="15.6" x14ac:dyDescent="0.3"/>
  <cols>
    <col min="1" max="1" width="32.6640625" style="112" customWidth="1"/>
    <col min="2" max="2" width="100.6640625" style="46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5" customWidth="1"/>
    <col min="8" max="8" width="20.88671875" style="5" customWidth="1"/>
    <col min="9" max="16384" width="8.88671875" style="46"/>
  </cols>
  <sheetData>
    <row r="1" spans="1:8" ht="31.2" x14ac:dyDescent="0.3">
      <c r="A1" s="102" t="s">
        <v>1</v>
      </c>
      <c r="B1" s="103" t="s">
        <v>10</v>
      </c>
      <c r="C1" s="104" t="s">
        <v>2</v>
      </c>
      <c r="D1" s="102" t="s">
        <v>4</v>
      </c>
      <c r="E1" s="102" t="s">
        <v>3</v>
      </c>
      <c r="F1" s="102" t="s">
        <v>8</v>
      </c>
      <c r="G1" s="102" t="s">
        <v>33</v>
      </c>
      <c r="H1" s="102" t="s">
        <v>34</v>
      </c>
    </row>
    <row r="2" spans="1:8" x14ac:dyDescent="0.3">
      <c r="A2" s="113" t="s">
        <v>20</v>
      </c>
      <c r="B2" s="105" t="s">
        <v>150</v>
      </c>
      <c r="C2" s="9" t="s">
        <v>9</v>
      </c>
      <c r="D2" s="114">
        <v>1</v>
      </c>
      <c r="E2" s="114" t="s">
        <v>6</v>
      </c>
      <c r="F2" s="106">
        <f>D2</f>
        <v>1</v>
      </c>
      <c r="G2" s="5">
        <f>COUNTIF($A$2:$A$999,A2)</f>
        <v>1</v>
      </c>
      <c r="H2" s="5" t="s">
        <v>37</v>
      </c>
    </row>
    <row r="3" spans="1:8" ht="31.2" x14ac:dyDescent="0.3">
      <c r="A3" s="113" t="s">
        <v>155</v>
      </c>
      <c r="B3" s="105" t="s">
        <v>154</v>
      </c>
      <c r="C3" s="9" t="s">
        <v>9</v>
      </c>
      <c r="D3" s="114">
        <v>50</v>
      </c>
      <c r="E3" s="114" t="s">
        <v>6</v>
      </c>
      <c r="F3" s="106">
        <f>D3</f>
        <v>50</v>
      </c>
      <c r="G3" s="5">
        <f>COUNTIF($A$2:$A$999,A3)</f>
        <v>1</v>
      </c>
      <c r="H3" s="5" t="s">
        <v>37</v>
      </c>
    </row>
    <row r="4" spans="1:8" x14ac:dyDescent="0.3">
      <c r="A4" s="113" t="s">
        <v>21</v>
      </c>
      <c r="B4" s="105" t="s">
        <v>152</v>
      </c>
      <c r="C4" s="9" t="s">
        <v>9</v>
      </c>
      <c r="D4" s="114">
        <v>1</v>
      </c>
      <c r="E4" s="114" t="s">
        <v>6</v>
      </c>
      <c r="F4" s="106">
        <v>1</v>
      </c>
      <c r="G4" s="5">
        <f>COUNTIF($A$2:$A$999,A4)</f>
        <v>1</v>
      </c>
      <c r="H4" s="5" t="s">
        <v>37</v>
      </c>
    </row>
    <row r="5" spans="1:8" x14ac:dyDescent="0.3">
      <c r="A5" s="113" t="s">
        <v>22</v>
      </c>
      <c r="B5" s="105" t="s">
        <v>153</v>
      </c>
      <c r="C5" s="9" t="s">
        <v>9</v>
      </c>
      <c r="D5" s="114">
        <v>1</v>
      </c>
      <c r="E5" s="114" t="s">
        <v>6</v>
      </c>
      <c r="F5" s="106">
        <f>D5</f>
        <v>1</v>
      </c>
      <c r="G5" s="5">
        <f>COUNTIF($A$2:$A$999,A5)</f>
        <v>1</v>
      </c>
      <c r="H5" s="5" t="s">
        <v>37</v>
      </c>
    </row>
    <row r="6" spans="1:8" x14ac:dyDescent="0.3">
      <c r="A6" s="107"/>
      <c r="B6" s="108"/>
      <c r="C6" s="109"/>
      <c r="D6" s="109"/>
      <c r="E6" s="110"/>
      <c r="F6" s="109"/>
    </row>
    <row r="7" spans="1:8" x14ac:dyDescent="0.3">
      <c r="A7" s="107"/>
      <c r="B7" s="108"/>
      <c r="C7" s="109"/>
      <c r="D7" s="109"/>
      <c r="E7" s="110"/>
      <c r="F7" s="109"/>
    </row>
    <row r="8" spans="1:8" x14ac:dyDescent="0.3">
      <c r="A8" s="107"/>
      <c r="B8" s="108"/>
      <c r="C8" s="109"/>
      <c r="D8" s="109"/>
      <c r="E8" s="110"/>
      <c r="F8" s="109"/>
    </row>
    <row r="9" spans="1:8" x14ac:dyDescent="0.3">
      <c r="A9" s="107"/>
      <c r="B9" s="108"/>
      <c r="C9" s="109"/>
      <c r="D9" s="109"/>
      <c r="E9" s="110"/>
      <c r="F9" s="110"/>
    </row>
    <row r="10" spans="1:8" x14ac:dyDescent="0.3">
      <c r="A10" s="107"/>
      <c r="B10" s="108"/>
      <c r="C10" s="109"/>
      <c r="D10" s="109"/>
      <c r="E10" s="110"/>
      <c r="F10" s="110"/>
    </row>
    <row r="11" spans="1:8" x14ac:dyDescent="0.3">
      <c r="A11" s="107"/>
      <c r="B11" s="108"/>
      <c r="C11" s="109"/>
      <c r="D11" s="109"/>
      <c r="E11" s="110"/>
      <c r="F11" s="110"/>
    </row>
    <row r="12" spans="1:8" x14ac:dyDescent="0.3">
      <c r="A12" s="107"/>
      <c r="B12" s="108"/>
      <c r="C12" s="109"/>
      <c r="D12" s="109"/>
      <c r="E12" s="110"/>
      <c r="F12" s="110"/>
    </row>
    <row r="13" spans="1:8" x14ac:dyDescent="0.3">
      <c r="A13" s="107"/>
      <c r="B13" s="108"/>
      <c r="C13" s="109"/>
      <c r="D13" s="110"/>
      <c r="E13" s="110"/>
      <c r="F13" s="110"/>
    </row>
    <row r="14" spans="1:8" x14ac:dyDescent="0.3">
      <c r="A14" s="107"/>
      <c r="B14" s="108"/>
      <c r="C14" s="109"/>
      <c r="D14" s="110"/>
      <c r="E14" s="110"/>
      <c r="F14" s="110"/>
    </row>
    <row r="15" spans="1:8" x14ac:dyDescent="0.3">
      <c r="A15" s="107"/>
      <c r="B15" s="108"/>
      <c r="C15" s="109"/>
      <c r="D15" s="110"/>
      <c r="E15" s="110"/>
      <c r="F15" s="110"/>
    </row>
    <row r="16" spans="1:8" x14ac:dyDescent="0.3">
      <c r="A16" s="107"/>
      <c r="B16" s="108"/>
      <c r="C16" s="109"/>
      <c r="D16" s="110"/>
      <c r="E16" s="110"/>
      <c r="F16" s="110"/>
    </row>
    <row r="17" spans="1:6" x14ac:dyDescent="0.3">
      <c r="A17" s="107"/>
      <c r="B17" s="108"/>
      <c r="C17" s="109"/>
      <c r="D17" s="110"/>
      <c r="E17" s="110"/>
      <c r="F17" s="110"/>
    </row>
    <row r="18" spans="1:6" x14ac:dyDescent="0.3">
      <c r="A18" s="107"/>
      <c r="B18" s="108"/>
      <c r="C18" s="109"/>
      <c r="D18" s="110"/>
      <c r="E18" s="110"/>
      <c r="F18" s="110"/>
    </row>
    <row r="19" spans="1:6" x14ac:dyDescent="0.3">
      <c r="A19" s="107"/>
      <c r="B19" s="108"/>
      <c r="C19" s="109"/>
      <c r="D19" s="110"/>
      <c r="E19" s="110"/>
      <c r="F19" s="110"/>
    </row>
    <row r="20" spans="1:6" x14ac:dyDescent="0.3">
      <c r="A20" s="107"/>
      <c r="B20" s="108"/>
      <c r="C20" s="109"/>
      <c r="D20" s="110"/>
      <c r="E20" s="110"/>
      <c r="F20" s="110"/>
    </row>
    <row r="21" spans="1:6" x14ac:dyDescent="0.3">
      <c r="A21" s="107"/>
      <c r="B21" s="108"/>
      <c r="C21" s="109"/>
      <c r="D21" s="110"/>
      <c r="E21" s="110"/>
      <c r="F21" s="110"/>
    </row>
    <row r="22" spans="1:6" x14ac:dyDescent="0.3">
      <c r="A22" s="107"/>
      <c r="B22" s="108"/>
      <c r="C22" s="109"/>
      <c r="D22" s="110"/>
      <c r="E22" s="110"/>
      <c r="F22" s="110"/>
    </row>
    <row r="23" spans="1:6" x14ac:dyDescent="0.3">
      <c r="A23" s="107"/>
      <c r="B23" s="108"/>
      <c r="C23" s="109"/>
      <c r="D23" s="110"/>
      <c r="E23" s="110"/>
      <c r="F23" s="110"/>
    </row>
    <row r="24" spans="1:6" x14ac:dyDescent="0.3">
      <c r="A24" s="107"/>
      <c r="B24" s="108"/>
      <c r="C24" s="109"/>
      <c r="D24" s="110"/>
      <c r="E24" s="110"/>
      <c r="F24" s="110"/>
    </row>
    <row r="25" spans="1:6" x14ac:dyDescent="0.3">
      <c r="A25" s="107"/>
      <c r="B25" s="108"/>
      <c r="C25" s="109"/>
      <c r="D25" s="110"/>
      <c r="E25" s="110"/>
      <c r="F25" s="110"/>
    </row>
    <row r="26" spans="1:6" x14ac:dyDescent="0.3">
      <c r="A26" s="107"/>
      <c r="B26" s="108"/>
      <c r="C26" s="109"/>
      <c r="D26" s="110"/>
      <c r="E26" s="110"/>
      <c r="F26" s="110"/>
    </row>
    <row r="27" spans="1:6" x14ac:dyDescent="0.3">
      <c r="A27" s="107"/>
      <c r="B27" s="108"/>
      <c r="C27" s="109"/>
      <c r="D27" s="110"/>
      <c r="E27" s="110"/>
      <c r="F27" s="110"/>
    </row>
    <row r="28" spans="1:6" x14ac:dyDescent="0.3">
      <c r="A28" s="107"/>
      <c r="B28" s="108"/>
      <c r="C28" s="109"/>
      <c r="D28" s="110"/>
      <c r="E28" s="110"/>
      <c r="F28" s="110"/>
    </row>
    <row r="29" spans="1:6" x14ac:dyDescent="0.3">
      <c r="A29" s="107"/>
      <c r="B29" s="108"/>
      <c r="C29" s="109"/>
      <c r="D29" s="110"/>
      <c r="E29" s="110"/>
      <c r="F29" s="110"/>
    </row>
    <row r="30" spans="1:6" x14ac:dyDescent="0.3">
      <c r="A30" s="107"/>
      <c r="B30" s="108"/>
      <c r="C30" s="109"/>
      <c r="D30" s="110"/>
      <c r="E30" s="110"/>
      <c r="F30" s="110"/>
    </row>
    <row r="31" spans="1:6" x14ac:dyDescent="0.3">
      <c r="A31" s="107"/>
      <c r="B31" s="108"/>
      <c r="C31" s="109"/>
      <c r="D31" s="110"/>
      <c r="E31" s="110"/>
      <c r="F31" s="110"/>
    </row>
    <row r="32" spans="1:6" x14ac:dyDescent="0.3">
      <c r="A32" s="107"/>
      <c r="B32" s="108"/>
      <c r="C32" s="109"/>
      <c r="D32" s="110"/>
      <c r="E32" s="110"/>
      <c r="F32" s="110"/>
    </row>
    <row r="33" spans="1:6" x14ac:dyDescent="0.3">
      <c r="A33" s="107"/>
      <c r="B33" s="108"/>
      <c r="C33" s="109"/>
      <c r="D33" s="110"/>
      <c r="E33" s="110"/>
      <c r="F33" s="110"/>
    </row>
    <row r="34" spans="1:6" x14ac:dyDescent="0.3">
      <c r="A34" s="107"/>
      <c r="B34" s="108"/>
      <c r="C34" s="109"/>
      <c r="D34" s="110"/>
      <c r="E34" s="110"/>
      <c r="F34" s="110"/>
    </row>
    <row r="35" spans="1:6" x14ac:dyDescent="0.3">
      <c r="A35" s="107"/>
      <c r="B35" s="108"/>
      <c r="C35" s="109"/>
      <c r="D35" s="110"/>
      <c r="E35" s="110"/>
      <c r="F35" s="110"/>
    </row>
    <row r="36" spans="1:6" x14ac:dyDescent="0.3">
      <c r="A36" s="107"/>
      <c r="B36" s="108"/>
      <c r="C36" s="109"/>
      <c r="D36" s="110"/>
      <c r="E36" s="110"/>
      <c r="F36" s="110"/>
    </row>
    <row r="37" spans="1:6" x14ac:dyDescent="0.3">
      <c r="A37" s="107"/>
      <c r="B37" s="108"/>
      <c r="C37" s="109"/>
      <c r="D37" s="110"/>
      <c r="E37" s="110"/>
      <c r="F37" s="110"/>
    </row>
    <row r="38" spans="1:6" x14ac:dyDescent="0.3">
      <c r="A38" s="107"/>
      <c r="B38" s="108"/>
      <c r="C38" s="109"/>
      <c r="D38" s="110"/>
      <c r="E38" s="110"/>
      <c r="F38" s="110"/>
    </row>
    <row r="39" spans="1:6" x14ac:dyDescent="0.3">
      <c r="A39" s="107"/>
      <c r="B39" s="111"/>
      <c r="C39" s="109"/>
      <c r="D39" s="110"/>
      <c r="E39" s="110"/>
      <c r="F39" s="110"/>
    </row>
    <row r="40" spans="1:6" x14ac:dyDescent="0.3">
      <c r="A40" s="107"/>
      <c r="B40" s="111"/>
      <c r="C40" s="109"/>
      <c r="D40" s="110"/>
      <c r="E40" s="110"/>
      <c r="F40" s="110"/>
    </row>
    <row r="41" spans="1:6" x14ac:dyDescent="0.3">
      <c r="A41" s="107"/>
      <c r="B41" s="111"/>
      <c r="C41" s="109"/>
      <c r="D41" s="110"/>
      <c r="E41" s="110"/>
      <c r="F41" s="110"/>
    </row>
    <row r="42" spans="1:6" x14ac:dyDescent="0.3">
      <c r="C42" s="109"/>
    </row>
    <row r="43" spans="1:6" x14ac:dyDescent="0.3">
      <c r="C43" s="109"/>
    </row>
    <row r="44" spans="1:6" x14ac:dyDescent="0.3">
      <c r="C44" s="109"/>
    </row>
    <row r="45" spans="1:6" x14ac:dyDescent="0.3">
      <c r="C45" s="109"/>
    </row>
    <row r="46" spans="1:6" x14ac:dyDescent="0.3">
      <c r="C46" s="109"/>
    </row>
    <row r="47" spans="1:6" x14ac:dyDescent="0.3">
      <c r="C47" s="109"/>
    </row>
    <row r="48" spans="1:6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5 A2:B5" xr:uid="{EA6A46C2-5F7C-421C-9622-647E6FE3F97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2E2A85-DE3E-4F45-A395-C6ECE8ECF88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3" sqref="A3:C4"/>
    </sheetView>
  </sheetViews>
  <sheetFormatPr defaultColWidth="9.109375" defaultRowHeight="15.6" x14ac:dyDescent="0.3"/>
  <cols>
    <col min="1" max="1" width="22" style="46" customWidth="1"/>
    <col min="2" max="2" width="19.88671875" style="46" customWidth="1"/>
    <col min="3" max="3" width="54.88671875" style="46" customWidth="1"/>
    <col min="4" max="4" width="8.109375" style="46" bestFit="1" customWidth="1"/>
    <col min="5" max="5" width="49.33203125" style="46" customWidth="1"/>
    <col min="6" max="6" width="68.5546875" style="46" customWidth="1"/>
    <col min="7" max="7" width="31.44140625" style="46" customWidth="1"/>
    <col min="8" max="8" width="101.5546875" style="46" customWidth="1"/>
    <col min="9" max="16384" width="9.109375" style="46"/>
  </cols>
  <sheetData>
    <row r="1" spans="1:8" x14ac:dyDescent="0.3">
      <c r="A1" s="64" t="s">
        <v>72</v>
      </c>
      <c r="B1" s="64" t="s">
        <v>65</v>
      </c>
      <c r="C1" s="64" t="s">
        <v>66</v>
      </c>
      <c r="D1" s="65" t="s">
        <v>76</v>
      </c>
      <c r="E1" s="64" t="s">
        <v>46</v>
      </c>
      <c r="F1" s="64" t="s">
        <v>67</v>
      </c>
      <c r="G1" s="64" t="s">
        <v>68</v>
      </c>
      <c r="H1" s="46" t="str">
        <f>_xlfn.TEXTJOIN("
",TRUE,F2:F99)</f>
        <v>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</v>
      </c>
    </row>
    <row r="2" spans="1:8" ht="69" x14ac:dyDescent="0.3">
      <c r="A2" s="66" t="s">
        <v>77</v>
      </c>
      <c r="B2" s="67" t="s">
        <v>78</v>
      </c>
      <c r="C2" s="67" t="s">
        <v>79</v>
      </c>
      <c r="D2" s="68">
        <v>10</v>
      </c>
      <c r="E2" s="69" t="s">
        <v>80</v>
      </c>
      <c r="F2" s="70" t="s">
        <v>81</v>
      </c>
      <c r="G2" s="71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workbookViewId="0">
      <selection activeCell="A3" sqref="A3:C4"/>
    </sheetView>
  </sheetViews>
  <sheetFormatPr defaultRowHeight="14.4" x14ac:dyDescent="0.3"/>
  <cols>
    <col min="1" max="1" width="5.109375" customWidth="1"/>
    <col min="2" max="2" width="52" customWidth="1"/>
    <col min="3" max="3" width="75.44140625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3.88671875" customWidth="1"/>
  </cols>
  <sheetData>
    <row r="1" spans="1:8" ht="21.6" thickBot="1" x14ac:dyDescent="0.35">
      <c r="A1" s="158" t="s">
        <v>83</v>
      </c>
      <c r="B1" s="158"/>
      <c r="C1" s="158"/>
      <c r="D1" s="158"/>
      <c r="E1" s="158"/>
      <c r="F1" s="158"/>
      <c r="G1" s="158"/>
      <c r="H1" s="158"/>
    </row>
    <row r="2" spans="1:8" ht="15.6" x14ac:dyDescent="0.3">
      <c r="A2" s="159" t="s">
        <v>84</v>
      </c>
      <c r="B2" s="160"/>
      <c r="C2" s="160"/>
      <c r="D2" s="160"/>
      <c r="E2" s="160"/>
      <c r="F2" s="160"/>
      <c r="G2" s="160"/>
      <c r="H2" s="161"/>
    </row>
    <row r="3" spans="1:8" ht="15.6" x14ac:dyDescent="0.3">
      <c r="A3" s="162" t="s">
        <v>85</v>
      </c>
      <c r="B3" s="163"/>
      <c r="C3" s="163"/>
      <c r="D3" s="163"/>
      <c r="E3" s="163"/>
      <c r="F3" s="163"/>
      <c r="G3" s="163"/>
      <c r="H3" s="164"/>
    </row>
    <row r="4" spans="1:8" ht="15.6" x14ac:dyDescent="0.3">
      <c r="A4" s="162" t="s">
        <v>86</v>
      </c>
      <c r="B4" s="163"/>
      <c r="C4" s="163"/>
      <c r="D4" s="163"/>
      <c r="E4" s="163"/>
      <c r="F4" s="163"/>
      <c r="G4" s="163"/>
      <c r="H4" s="164"/>
    </row>
    <row r="5" spans="1:8" ht="16.2" thickBot="1" x14ac:dyDescent="0.35">
      <c r="A5" s="165" t="s">
        <v>87</v>
      </c>
      <c r="B5" s="166"/>
      <c r="C5" s="166"/>
      <c r="D5" s="166"/>
      <c r="E5" s="166"/>
      <c r="F5" s="166"/>
      <c r="G5" s="166"/>
      <c r="H5" s="167"/>
    </row>
    <row r="6" spans="1:8" ht="20.399999999999999" x14ac:dyDescent="0.3">
      <c r="A6" s="168" t="s">
        <v>88</v>
      </c>
      <c r="B6" s="168"/>
      <c r="C6" s="168"/>
      <c r="D6" s="168"/>
      <c r="E6" s="168"/>
      <c r="F6" s="168"/>
      <c r="G6" s="168"/>
      <c r="H6" s="168"/>
    </row>
    <row r="7" spans="1:8" ht="18" x14ac:dyDescent="0.3">
      <c r="A7" s="155" t="s">
        <v>89</v>
      </c>
      <c r="B7" s="156"/>
      <c r="C7" s="155" t="s">
        <v>90</v>
      </c>
      <c r="D7" s="156"/>
      <c r="E7" s="156"/>
      <c r="F7" s="156"/>
      <c r="G7" s="156"/>
      <c r="H7" s="156"/>
    </row>
    <row r="8" spans="1:8" ht="18" x14ac:dyDescent="0.3">
      <c r="A8" s="157" t="s">
        <v>12</v>
      </c>
      <c r="B8" s="157"/>
      <c r="C8" s="157"/>
      <c r="D8" s="157"/>
      <c r="E8" s="157"/>
      <c r="F8" s="157"/>
      <c r="G8" s="157"/>
      <c r="H8" s="157"/>
    </row>
    <row r="9" spans="1:8" x14ac:dyDescent="0.3">
      <c r="A9" s="154" t="s">
        <v>91</v>
      </c>
      <c r="B9" s="154"/>
      <c r="C9" s="154"/>
      <c r="D9" s="154"/>
      <c r="E9" s="154"/>
      <c r="F9" s="154"/>
      <c r="G9" s="154"/>
      <c r="H9" s="154"/>
    </row>
    <row r="10" spans="1:8" x14ac:dyDescent="0.3">
      <c r="A10" s="151" t="s">
        <v>92</v>
      </c>
      <c r="B10" s="151"/>
      <c r="C10" s="151"/>
      <c r="D10" s="151"/>
      <c r="E10" s="151"/>
      <c r="F10" s="151"/>
      <c r="G10" s="151"/>
      <c r="H10" s="151"/>
    </row>
    <row r="11" spans="1:8" x14ac:dyDescent="0.3">
      <c r="A11" s="151" t="s">
        <v>93</v>
      </c>
      <c r="B11" s="151"/>
      <c r="C11" s="151"/>
      <c r="D11" s="151"/>
      <c r="E11" s="151"/>
      <c r="F11" s="151"/>
      <c r="G11" s="151"/>
      <c r="H11" s="151"/>
    </row>
    <row r="12" spans="1:8" x14ac:dyDescent="0.3">
      <c r="A12" s="151" t="s">
        <v>94</v>
      </c>
      <c r="B12" s="151"/>
      <c r="C12" s="151"/>
      <c r="D12" s="151"/>
      <c r="E12" s="151"/>
      <c r="F12" s="151"/>
      <c r="G12" s="151"/>
      <c r="H12" s="151"/>
    </row>
    <row r="13" spans="1:8" x14ac:dyDescent="0.3">
      <c r="A13" s="149" t="s">
        <v>95</v>
      </c>
      <c r="B13" s="149"/>
      <c r="C13" s="149"/>
      <c r="D13" s="149"/>
      <c r="E13" s="149"/>
      <c r="F13" s="149"/>
      <c r="G13" s="149"/>
      <c r="H13" s="149"/>
    </row>
    <row r="14" spans="1:8" x14ac:dyDescent="0.3">
      <c r="A14" s="151" t="s">
        <v>96</v>
      </c>
      <c r="B14" s="151"/>
      <c r="C14" s="151"/>
      <c r="D14" s="151"/>
      <c r="E14" s="151"/>
      <c r="F14" s="151"/>
      <c r="G14" s="151"/>
      <c r="H14" s="151"/>
    </row>
    <row r="15" spans="1:8" x14ac:dyDescent="0.3">
      <c r="A15" s="149" t="s">
        <v>97</v>
      </c>
      <c r="B15" s="149"/>
      <c r="C15" s="149"/>
      <c r="D15" s="149"/>
      <c r="E15" s="149"/>
      <c r="F15" s="149"/>
      <c r="G15" s="149"/>
      <c r="H15" s="149"/>
    </row>
    <row r="16" spans="1:8" x14ac:dyDescent="0.3">
      <c r="A16" s="149" t="s">
        <v>98</v>
      </c>
      <c r="B16" s="149"/>
      <c r="C16" s="149"/>
      <c r="D16" s="149"/>
      <c r="E16" s="149"/>
      <c r="F16" s="149"/>
      <c r="G16" s="149"/>
      <c r="H16" s="149"/>
    </row>
    <row r="17" spans="1:8" ht="41.4" x14ac:dyDescent="0.3">
      <c r="A17" s="72" t="s">
        <v>0</v>
      </c>
      <c r="B17" s="72" t="s">
        <v>1</v>
      </c>
      <c r="C17" s="79" t="s">
        <v>10</v>
      </c>
      <c r="D17" s="72" t="s">
        <v>2</v>
      </c>
      <c r="E17" s="72" t="s">
        <v>4</v>
      </c>
      <c r="F17" s="72" t="s">
        <v>3</v>
      </c>
      <c r="G17" s="72" t="s">
        <v>8</v>
      </c>
      <c r="H17" s="72" t="s">
        <v>99</v>
      </c>
    </row>
    <row r="18" spans="1:8" x14ac:dyDescent="0.3">
      <c r="A18" s="73">
        <v>1</v>
      </c>
      <c r="B18" s="74" t="s">
        <v>100</v>
      </c>
      <c r="C18" s="47" t="s">
        <v>101</v>
      </c>
      <c r="D18" s="75" t="s">
        <v>5</v>
      </c>
      <c r="E18" s="76">
        <v>1</v>
      </c>
      <c r="F18" s="77" t="s">
        <v>6</v>
      </c>
      <c r="G18" s="78">
        <v>1</v>
      </c>
      <c r="H18" s="79" t="s">
        <v>102</v>
      </c>
    </row>
    <row r="19" spans="1:8" x14ac:dyDescent="0.3">
      <c r="A19" s="73">
        <v>2</v>
      </c>
      <c r="B19" s="74" t="s">
        <v>103</v>
      </c>
      <c r="C19" s="47" t="s">
        <v>104</v>
      </c>
      <c r="D19" s="75" t="s">
        <v>105</v>
      </c>
      <c r="E19" s="76">
        <v>1</v>
      </c>
      <c r="F19" s="77" t="s">
        <v>6</v>
      </c>
      <c r="G19" s="78">
        <v>1</v>
      </c>
      <c r="H19" s="80" t="s">
        <v>106</v>
      </c>
    </row>
    <row r="20" spans="1:8" x14ac:dyDescent="0.3">
      <c r="A20" s="73">
        <v>3</v>
      </c>
      <c r="B20" s="74" t="s">
        <v>107</v>
      </c>
      <c r="C20" s="47" t="s">
        <v>108</v>
      </c>
      <c r="D20" s="75" t="s">
        <v>109</v>
      </c>
      <c r="E20" s="76">
        <v>1</v>
      </c>
      <c r="F20" s="77" t="s">
        <v>6</v>
      </c>
      <c r="G20" s="78">
        <v>1</v>
      </c>
      <c r="H20" s="79" t="s">
        <v>106</v>
      </c>
    </row>
    <row r="21" spans="1:8" ht="27.6" x14ac:dyDescent="0.3">
      <c r="A21" s="73">
        <v>4</v>
      </c>
      <c r="B21" s="81" t="s">
        <v>110</v>
      </c>
      <c r="C21" s="47" t="s">
        <v>111</v>
      </c>
      <c r="D21" s="82" t="s">
        <v>11</v>
      </c>
      <c r="E21" s="76">
        <v>1</v>
      </c>
      <c r="F21" s="77" t="s">
        <v>6</v>
      </c>
      <c r="G21" s="78">
        <v>1</v>
      </c>
      <c r="H21" s="79" t="s">
        <v>106</v>
      </c>
    </row>
    <row r="22" spans="1:8" ht="27.6" x14ac:dyDescent="0.3">
      <c r="A22" s="73">
        <v>5</v>
      </c>
      <c r="B22" s="81" t="s">
        <v>112</v>
      </c>
      <c r="C22" s="98" t="s">
        <v>113</v>
      </c>
      <c r="D22" s="82" t="s">
        <v>11</v>
      </c>
      <c r="E22" s="76">
        <v>1</v>
      </c>
      <c r="F22" s="77" t="s">
        <v>6</v>
      </c>
      <c r="G22" s="78">
        <v>1</v>
      </c>
      <c r="H22" s="79" t="s">
        <v>106</v>
      </c>
    </row>
    <row r="23" spans="1:8" x14ac:dyDescent="0.3">
      <c r="A23" s="73">
        <v>6</v>
      </c>
      <c r="B23" s="83" t="s">
        <v>114</v>
      </c>
      <c r="C23" s="99" t="s">
        <v>115</v>
      </c>
      <c r="D23" s="84" t="s">
        <v>11</v>
      </c>
      <c r="E23" s="84">
        <v>15</v>
      </c>
      <c r="F23" s="77" t="s">
        <v>6</v>
      </c>
      <c r="G23" s="78">
        <v>15</v>
      </c>
      <c r="H23" s="79" t="s">
        <v>106</v>
      </c>
    </row>
    <row r="24" spans="1:8" x14ac:dyDescent="0.3">
      <c r="A24" s="73">
        <v>7</v>
      </c>
      <c r="B24" s="81" t="s">
        <v>116</v>
      </c>
      <c r="C24" s="98" t="s">
        <v>117</v>
      </c>
      <c r="D24" s="85" t="s">
        <v>105</v>
      </c>
      <c r="E24" s="85">
        <v>2</v>
      </c>
      <c r="F24" s="86" t="s">
        <v>118</v>
      </c>
      <c r="G24" s="78">
        <v>2</v>
      </c>
      <c r="H24" s="86" t="s">
        <v>106</v>
      </c>
    </row>
    <row r="25" spans="1:8" x14ac:dyDescent="0.3">
      <c r="A25" s="73">
        <v>8</v>
      </c>
      <c r="B25" s="83" t="s">
        <v>119</v>
      </c>
      <c r="C25" s="99" t="s">
        <v>120</v>
      </c>
      <c r="D25" s="85" t="s">
        <v>5</v>
      </c>
      <c r="E25" s="84">
        <v>1</v>
      </c>
      <c r="F25" s="77" t="s">
        <v>6</v>
      </c>
      <c r="G25" s="78">
        <v>13</v>
      </c>
      <c r="H25" s="79" t="s">
        <v>106</v>
      </c>
    </row>
    <row r="26" spans="1:8" x14ac:dyDescent="0.3">
      <c r="A26" s="73">
        <v>9</v>
      </c>
      <c r="B26" s="83" t="s">
        <v>60</v>
      </c>
      <c r="C26" s="99" t="s">
        <v>121</v>
      </c>
      <c r="D26" s="84" t="s">
        <v>105</v>
      </c>
      <c r="E26" s="84">
        <v>1</v>
      </c>
      <c r="F26" s="77" t="s">
        <v>6</v>
      </c>
      <c r="G26" s="78">
        <v>15</v>
      </c>
      <c r="H26" s="79" t="s">
        <v>106</v>
      </c>
    </row>
    <row r="27" spans="1:8" x14ac:dyDescent="0.3">
      <c r="A27" s="73">
        <v>10</v>
      </c>
      <c r="B27" s="83" t="s">
        <v>122</v>
      </c>
      <c r="C27" s="99" t="s">
        <v>123</v>
      </c>
      <c r="D27" s="85" t="s">
        <v>105</v>
      </c>
      <c r="E27" s="84">
        <v>1</v>
      </c>
      <c r="F27" s="77" t="s">
        <v>6</v>
      </c>
      <c r="G27" s="78">
        <v>15</v>
      </c>
      <c r="H27" s="79" t="s">
        <v>106</v>
      </c>
    </row>
    <row r="28" spans="1:8" x14ac:dyDescent="0.3">
      <c r="A28" s="73">
        <v>11</v>
      </c>
      <c r="B28" s="83" t="s">
        <v>124</v>
      </c>
      <c r="C28" s="99" t="s">
        <v>125</v>
      </c>
      <c r="D28" s="85" t="s">
        <v>5</v>
      </c>
      <c r="E28" s="84">
        <v>1</v>
      </c>
      <c r="F28" s="77" t="s">
        <v>6</v>
      </c>
      <c r="G28" s="78">
        <v>15</v>
      </c>
      <c r="H28" s="87" t="s">
        <v>106</v>
      </c>
    </row>
    <row r="29" spans="1:8" ht="27.6" x14ac:dyDescent="0.3">
      <c r="A29" s="73">
        <v>12</v>
      </c>
      <c r="B29" s="83" t="s">
        <v>126</v>
      </c>
      <c r="C29" s="100" t="s">
        <v>127</v>
      </c>
      <c r="D29" s="75" t="s">
        <v>18</v>
      </c>
      <c r="E29" s="88">
        <v>28</v>
      </c>
      <c r="F29" s="89" t="s">
        <v>6</v>
      </c>
      <c r="G29" s="90">
        <v>28</v>
      </c>
      <c r="H29" s="79" t="s">
        <v>106</v>
      </c>
    </row>
    <row r="30" spans="1:8" ht="27.6" x14ac:dyDescent="0.3">
      <c r="A30" s="73">
        <v>13</v>
      </c>
      <c r="B30" s="83" t="s">
        <v>128</v>
      </c>
      <c r="C30" s="100" t="s">
        <v>129</v>
      </c>
      <c r="D30" s="75" t="s">
        <v>18</v>
      </c>
      <c r="E30" s="88">
        <v>28</v>
      </c>
      <c r="F30" s="89" t="s">
        <v>6</v>
      </c>
      <c r="G30" s="90">
        <v>28</v>
      </c>
      <c r="H30" s="79" t="s">
        <v>106</v>
      </c>
    </row>
    <row r="31" spans="1:8" x14ac:dyDescent="0.3">
      <c r="A31" s="73">
        <v>14</v>
      </c>
      <c r="B31" s="83" t="s">
        <v>130</v>
      </c>
      <c r="C31" s="99" t="s">
        <v>131</v>
      </c>
      <c r="D31" s="85" t="s">
        <v>109</v>
      </c>
      <c r="E31" s="84">
        <v>1</v>
      </c>
      <c r="F31" s="77" t="s">
        <v>6</v>
      </c>
      <c r="G31" s="78">
        <v>15</v>
      </c>
      <c r="H31" s="79" t="s">
        <v>106</v>
      </c>
    </row>
    <row r="32" spans="1:8" x14ac:dyDescent="0.3">
      <c r="A32" s="73">
        <v>15</v>
      </c>
      <c r="B32" s="83" t="s">
        <v>132</v>
      </c>
      <c r="C32" s="99" t="s">
        <v>133</v>
      </c>
      <c r="D32" s="85" t="s">
        <v>109</v>
      </c>
      <c r="E32" s="84">
        <v>1</v>
      </c>
      <c r="F32" s="77" t="s">
        <v>6</v>
      </c>
      <c r="G32" s="78">
        <v>15</v>
      </c>
      <c r="H32" s="79" t="s">
        <v>102</v>
      </c>
    </row>
    <row r="33" spans="1:8" ht="21" x14ac:dyDescent="0.3">
      <c r="A33" s="152" t="s">
        <v>134</v>
      </c>
      <c r="B33" s="152"/>
      <c r="C33" s="152"/>
      <c r="D33" s="152"/>
      <c r="E33" s="152"/>
      <c r="F33" s="152"/>
      <c r="G33" s="152"/>
      <c r="H33" s="152"/>
    </row>
    <row r="34" spans="1:8" x14ac:dyDescent="0.3">
      <c r="A34" s="153" t="s">
        <v>13</v>
      </c>
      <c r="B34" s="153"/>
      <c r="C34" s="153"/>
      <c r="D34" s="153"/>
      <c r="E34" s="153"/>
      <c r="F34" s="153"/>
      <c r="G34" s="153"/>
      <c r="H34" s="153"/>
    </row>
    <row r="35" spans="1:8" x14ac:dyDescent="0.3">
      <c r="A35" s="154" t="s">
        <v>135</v>
      </c>
      <c r="B35" s="154"/>
      <c r="C35" s="154"/>
      <c r="D35" s="154"/>
      <c r="E35" s="154"/>
      <c r="F35" s="154"/>
      <c r="G35" s="154"/>
      <c r="H35" s="154"/>
    </row>
    <row r="36" spans="1:8" x14ac:dyDescent="0.3">
      <c r="A36" s="151" t="s">
        <v>92</v>
      </c>
      <c r="B36" s="151"/>
      <c r="C36" s="151"/>
      <c r="D36" s="151"/>
      <c r="E36" s="151"/>
      <c r="F36" s="151"/>
      <c r="G36" s="151"/>
      <c r="H36" s="151"/>
    </row>
    <row r="37" spans="1:8" x14ac:dyDescent="0.3">
      <c r="A37" s="151" t="s">
        <v>93</v>
      </c>
      <c r="B37" s="151"/>
      <c r="C37" s="151"/>
      <c r="D37" s="151"/>
      <c r="E37" s="151"/>
      <c r="F37" s="151"/>
      <c r="G37" s="151"/>
      <c r="H37" s="151"/>
    </row>
    <row r="38" spans="1:8" x14ac:dyDescent="0.3">
      <c r="A38" s="151" t="s">
        <v>94</v>
      </c>
      <c r="B38" s="151"/>
      <c r="C38" s="151"/>
      <c r="D38" s="151"/>
      <c r="E38" s="151"/>
      <c r="F38" s="151"/>
      <c r="G38" s="151"/>
      <c r="H38" s="151"/>
    </row>
    <row r="39" spans="1:8" x14ac:dyDescent="0.3">
      <c r="A39" s="149" t="s">
        <v>95</v>
      </c>
      <c r="B39" s="149"/>
      <c r="C39" s="149"/>
      <c r="D39" s="149"/>
      <c r="E39" s="149"/>
      <c r="F39" s="149"/>
      <c r="G39" s="149"/>
      <c r="H39" s="149"/>
    </row>
    <row r="40" spans="1:8" x14ac:dyDescent="0.3">
      <c r="A40" s="151" t="s">
        <v>96</v>
      </c>
      <c r="B40" s="151"/>
      <c r="C40" s="151"/>
      <c r="D40" s="151"/>
      <c r="E40" s="151"/>
      <c r="F40" s="151"/>
      <c r="G40" s="151"/>
      <c r="H40" s="151"/>
    </row>
    <row r="41" spans="1:8" x14ac:dyDescent="0.3">
      <c r="A41" s="149" t="s">
        <v>97</v>
      </c>
      <c r="B41" s="149"/>
      <c r="C41" s="149"/>
      <c r="D41" s="149"/>
      <c r="E41" s="149"/>
      <c r="F41" s="149"/>
      <c r="G41" s="149"/>
      <c r="H41" s="149"/>
    </row>
    <row r="42" spans="1:8" x14ac:dyDescent="0.3">
      <c r="A42" s="149" t="s">
        <v>98</v>
      </c>
      <c r="B42" s="149"/>
      <c r="C42" s="149"/>
      <c r="D42" s="149"/>
      <c r="E42" s="149"/>
      <c r="F42" s="149"/>
      <c r="G42" s="149"/>
      <c r="H42" s="149"/>
    </row>
    <row r="43" spans="1:8" ht="41.4" x14ac:dyDescent="0.3">
      <c r="A43" s="72" t="s">
        <v>0</v>
      </c>
      <c r="B43" s="72" t="s">
        <v>1</v>
      </c>
      <c r="C43" s="79" t="s">
        <v>10</v>
      </c>
      <c r="D43" s="72" t="s">
        <v>2</v>
      </c>
      <c r="E43" s="72" t="s">
        <v>4</v>
      </c>
      <c r="F43" s="72" t="s">
        <v>3</v>
      </c>
      <c r="G43" s="72" t="s">
        <v>8</v>
      </c>
      <c r="H43" s="72" t="s">
        <v>99</v>
      </c>
    </row>
    <row r="44" spans="1:8" ht="27.6" x14ac:dyDescent="0.3">
      <c r="A44" s="73">
        <v>1</v>
      </c>
      <c r="B44" s="74" t="s">
        <v>136</v>
      </c>
      <c r="C44" s="47" t="s">
        <v>137</v>
      </c>
      <c r="D44" s="75" t="s">
        <v>105</v>
      </c>
      <c r="E44" s="84">
        <v>1</v>
      </c>
      <c r="F44" s="72" t="s">
        <v>138</v>
      </c>
      <c r="G44" s="91">
        <v>14</v>
      </c>
      <c r="H44" s="79" t="s">
        <v>106</v>
      </c>
    </row>
    <row r="45" spans="1:8" ht="27.6" x14ac:dyDescent="0.3">
      <c r="A45" s="73">
        <v>2</v>
      </c>
      <c r="B45" s="74" t="s">
        <v>139</v>
      </c>
      <c r="C45" s="47" t="s">
        <v>140</v>
      </c>
      <c r="D45" s="75" t="s">
        <v>105</v>
      </c>
      <c r="E45" s="84">
        <v>1</v>
      </c>
      <c r="F45" s="72" t="s">
        <v>141</v>
      </c>
      <c r="G45" s="92">
        <v>28</v>
      </c>
      <c r="H45" s="79" t="s">
        <v>106</v>
      </c>
    </row>
    <row r="46" spans="1:8" ht="21" x14ac:dyDescent="0.3">
      <c r="A46" s="152" t="s">
        <v>15</v>
      </c>
      <c r="B46" s="152"/>
      <c r="C46" s="152"/>
      <c r="D46" s="152"/>
      <c r="E46" s="152"/>
      <c r="F46" s="152"/>
      <c r="G46" s="152"/>
      <c r="H46" s="152"/>
    </row>
    <row r="47" spans="1:8" x14ac:dyDescent="0.3">
      <c r="A47" s="153" t="s">
        <v>13</v>
      </c>
      <c r="B47" s="153"/>
      <c r="C47" s="153"/>
      <c r="D47" s="153"/>
      <c r="E47" s="153"/>
      <c r="F47" s="153"/>
      <c r="G47" s="153"/>
      <c r="H47" s="153"/>
    </row>
    <row r="48" spans="1:8" x14ac:dyDescent="0.3">
      <c r="A48" s="154" t="s">
        <v>142</v>
      </c>
      <c r="B48" s="154"/>
      <c r="C48" s="154"/>
      <c r="D48" s="154"/>
      <c r="E48" s="154"/>
      <c r="F48" s="154"/>
      <c r="G48" s="154"/>
      <c r="H48" s="154"/>
    </row>
    <row r="49" spans="1:8" x14ac:dyDescent="0.3">
      <c r="A49" s="151" t="s">
        <v>92</v>
      </c>
      <c r="B49" s="151"/>
      <c r="C49" s="151"/>
      <c r="D49" s="151"/>
      <c r="E49" s="151"/>
      <c r="F49" s="151"/>
      <c r="G49" s="151"/>
      <c r="H49" s="151"/>
    </row>
    <row r="50" spans="1:8" x14ac:dyDescent="0.3">
      <c r="A50" s="151" t="s">
        <v>93</v>
      </c>
      <c r="B50" s="151"/>
      <c r="C50" s="151"/>
      <c r="D50" s="151"/>
      <c r="E50" s="151"/>
      <c r="F50" s="151"/>
      <c r="G50" s="151"/>
      <c r="H50" s="151"/>
    </row>
    <row r="51" spans="1:8" x14ac:dyDescent="0.3">
      <c r="A51" s="151" t="s">
        <v>94</v>
      </c>
      <c r="B51" s="151"/>
      <c r="C51" s="151"/>
      <c r="D51" s="151"/>
      <c r="E51" s="151"/>
      <c r="F51" s="151"/>
      <c r="G51" s="151"/>
      <c r="H51" s="151"/>
    </row>
    <row r="52" spans="1:8" x14ac:dyDescent="0.3">
      <c r="A52" s="149" t="s">
        <v>95</v>
      </c>
      <c r="B52" s="149"/>
      <c r="C52" s="149"/>
      <c r="D52" s="149"/>
      <c r="E52" s="149"/>
      <c r="F52" s="149"/>
      <c r="G52" s="149"/>
      <c r="H52" s="149"/>
    </row>
    <row r="53" spans="1:8" x14ac:dyDescent="0.3">
      <c r="A53" s="151" t="s">
        <v>96</v>
      </c>
      <c r="B53" s="151"/>
      <c r="C53" s="151"/>
      <c r="D53" s="151"/>
      <c r="E53" s="151"/>
      <c r="F53" s="151"/>
      <c r="G53" s="151"/>
      <c r="H53" s="151"/>
    </row>
    <row r="54" spans="1:8" x14ac:dyDescent="0.3">
      <c r="A54" s="149" t="s">
        <v>97</v>
      </c>
      <c r="B54" s="149"/>
      <c r="C54" s="149"/>
      <c r="D54" s="149"/>
      <c r="E54" s="149"/>
      <c r="F54" s="149"/>
      <c r="G54" s="149"/>
      <c r="H54" s="149"/>
    </row>
    <row r="55" spans="1:8" x14ac:dyDescent="0.3">
      <c r="A55" s="149" t="s">
        <v>98</v>
      </c>
      <c r="B55" s="149"/>
      <c r="C55" s="149"/>
      <c r="D55" s="149"/>
      <c r="E55" s="149"/>
      <c r="F55" s="149"/>
      <c r="G55" s="149"/>
      <c r="H55" s="149"/>
    </row>
    <row r="56" spans="1:8" ht="41.4" x14ac:dyDescent="0.3">
      <c r="A56" s="93" t="s">
        <v>0</v>
      </c>
      <c r="B56" s="72" t="s">
        <v>1</v>
      </c>
      <c r="C56" s="79" t="s">
        <v>10</v>
      </c>
      <c r="D56" s="72" t="s">
        <v>2</v>
      </c>
      <c r="E56" s="72" t="s">
        <v>4</v>
      </c>
      <c r="F56" s="72" t="s">
        <v>3</v>
      </c>
      <c r="G56" s="72" t="s">
        <v>8</v>
      </c>
      <c r="H56" s="72" t="s">
        <v>99</v>
      </c>
    </row>
    <row r="57" spans="1:8" x14ac:dyDescent="0.3">
      <c r="A57" s="93">
        <v>1</v>
      </c>
      <c r="B57" s="83" t="s">
        <v>124</v>
      </c>
      <c r="C57" s="99" t="s">
        <v>143</v>
      </c>
      <c r="D57" s="75" t="s">
        <v>5</v>
      </c>
      <c r="E57" s="76">
        <v>1</v>
      </c>
      <c r="F57" s="77" t="s">
        <v>6</v>
      </c>
      <c r="G57" s="78">
        <v>1</v>
      </c>
      <c r="H57" s="79" t="s">
        <v>106</v>
      </c>
    </row>
    <row r="58" spans="1:8" ht="27.6" x14ac:dyDescent="0.3">
      <c r="A58" s="93">
        <v>2</v>
      </c>
      <c r="B58" s="74" t="s">
        <v>126</v>
      </c>
      <c r="C58" s="101" t="s">
        <v>127</v>
      </c>
      <c r="D58" s="75" t="s">
        <v>18</v>
      </c>
      <c r="E58" s="88">
        <v>1</v>
      </c>
      <c r="F58" s="89" t="s">
        <v>6</v>
      </c>
      <c r="G58" s="90">
        <v>1</v>
      </c>
      <c r="H58" s="79" t="s">
        <v>106</v>
      </c>
    </row>
    <row r="59" spans="1:8" ht="27.6" x14ac:dyDescent="0.3">
      <c r="A59" s="93">
        <v>3</v>
      </c>
      <c r="B59" s="74" t="s">
        <v>128</v>
      </c>
      <c r="C59" s="101" t="s">
        <v>129</v>
      </c>
      <c r="D59" s="75" t="s">
        <v>18</v>
      </c>
      <c r="E59" s="88">
        <v>1</v>
      </c>
      <c r="F59" s="89" t="s">
        <v>6</v>
      </c>
      <c r="G59" s="90">
        <v>1</v>
      </c>
      <c r="H59" s="79" t="s">
        <v>106</v>
      </c>
    </row>
    <row r="60" spans="1:8" x14ac:dyDescent="0.3">
      <c r="A60" s="93">
        <v>5</v>
      </c>
      <c r="B60" s="83" t="s">
        <v>144</v>
      </c>
      <c r="C60" s="99" t="s">
        <v>145</v>
      </c>
      <c r="D60" s="75" t="s">
        <v>5</v>
      </c>
      <c r="E60" s="76">
        <v>1</v>
      </c>
      <c r="F60" s="72" t="s">
        <v>118</v>
      </c>
      <c r="G60" s="78">
        <v>1</v>
      </c>
      <c r="H60" s="72" t="s">
        <v>106</v>
      </c>
    </row>
    <row r="61" spans="1:8" x14ac:dyDescent="0.3">
      <c r="A61" s="93">
        <v>6</v>
      </c>
      <c r="B61" s="83" t="s">
        <v>146</v>
      </c>
      <c r="C61" s="99" t="s">
        <v>147</v>
      </c>
      <c r="D61" s="76" t="s">
        <v>105</v>
      </c>
      <c r="E61" s="76">
        <v>1</v>
      </c>
      <c r="F61" s="77" t="s">
        <v>6</v>
      </c>
      <c r="G61" s="78">
        <v>1</v>
      </c>
      <c r="H61" s="79" t="s">
        <v>106</v>
      </c>
    </row>
    <row r="62" spans="1:8" x14ac:dyDescent="0.3">
      <c r="A62" s="93">
        <v>7</v>
      </c>
      <c r="B62" s="74" t="s">
        <v>148</v>
      </c>
      <c r="C62" s="47" t="s">
        <v>149</v>
      </c>
      <c r="D62" s="76" t="s">
        <v>105</v>
      </c>
      <c r="E62" s="76">
        <v>1</v>
      </c>
      <c r="F62" s="77" t="s">
        <v>6</v>
      </c>
      <c r="G62" s="78">
        <v>1</v>
      </c>
      <c r="H62" s="79" t="s">
        <v>106</v>
      </c>
    </row>
    <row r="63" spans="1:8" x14ac:dyDescent="0.3">
      <c r="A63" s="93">
        <v>8</v>
      </c>
      <c r="B63" s="74" t="s">
        <v>122</v>
      </c>
      <c r="C63" s="47" t="s">
        <v>123</v>
      </c>
      <c r="D63" s="75" t="s">
        <v>105</v>
      </c>
      <c r="E63" s="76">
        <v>1</v>
      </c>
      <c r="F63" s="77" t="s">
        <v>6</v>
      </c>
      <c r="G63" s="78">
        <v>1</v>
      </c>
      <c r="H63" s="79" t="s">
        <v>106</v>
      </c>
    </row>
    <row r="64" spans="1:8" ht="21" x14ac:dyDescent="0.3">
      <c r="A64" s="150" t="s">
        <v>14</v>
      </c>
      <c r="B64" s="150"/>
      <c r="C64" s="150"/>
      <c r="D64" s="150"/>
      <c r="E64" s="150"/>
      <c r="F64" s="150"/>
      <c r="G64" s="150"/>
      <c r="H64" s="150"/>
    </row>
    <row r="65" spans="1:8" ht="41.4" x14ac:dyDescent="0.3">
      <c r="A65" s="94" t="s">
        <v>0</v>
      </c>
      <c r="B65" s="95" t="s">
        <v>1</v>
      </c>
      <c r="C65" s="80" t="s">
        <v>10</v>
      </c>
      <c r="D65" s="95" t="s">
        <v>2</v>
      </c>
      <c r="E65" s="95" t="s">
        <v>4</v>
      </c>
      <c r="F65" s="95" t="s">
        <v>3</v>
      </c>
      <c r="G65" s="95" t="s">
        <v>8</v>
      </c>
      <c r="H65" s="95" t="s">
        <v>99</v>
      </c>
    </row>
    <row r="66" spans="1:8" x14ac:dyDescent="0.3">
      <c r="A66" s="96">
        <v>1</v>
      </c>
      <c r="B66" s="97" t="s">
        <v>20</v>
      </c>
      <c r="C66" s="77" t="s">
        <v>150</v>
      </c>
      <c r="D66" s="79" t="s">
        <v>9</v>
      </c>
      <c r="E66" s="79">
        <v>1</v>
      </c>
      <c r="F66" s="79" t="s">
        <v>6</v>
      </c>
      <c r="G66" s="78">
        <f>E66</f>
        <v>1</v>
      </c>
      <c r="H66" s="80" t="s">
        <v>151</v>
      </c>
    </row>
    <row r="67" spans="1:8" x14ac:dyDescent="0.3">
      <c r="A67" s="96">
        <v>2</v>
      </c>
      <c r="B67" s="97" t="s">
        <v>21</v>
      </c>
      <c r="C67" s="77" t="s">
        <v>152</v>
      </c>
      <c r="D67" s="79" t="s">
        <v>9</v>
      </c>
      <c r="E67" s="79">
        <v>1</v>
      </c>
      <c r="F67" s="79" t="s">
        <v>6</v>
      </c>
      <c r="G67" s="78">
        <v>1</v>
      </c>
      <c r="H67" s="80" t="s">
        <v>151</v>
      </c>
    </row>
    <row r="68" spans="1:8" x14ac:dyDescent="0.3">
      <c r="A68" s="96">
        <v>3</v>
      </c>
      <c r="B68" s="97" t="s">
        <v>22</v>
      </c>
      <c r="C68" s="77" t="s">
        <v>153</v>
      </c>
      <c r="D68" s="79" t="s">
        <v>9</v>
      </c>
      <c r="E68" s="79">
        <v>1</v>
      </c>
      <c r="F68" s="79" t="s">
        <v>6</v>
      </c>
      <c r="G68" s="78">
        <f>E68</f>
        <v>1</v>
      </c>
      <c r="H68" s="80" t="s">
        <v>151</v>
      </c>
    </row>
    <row r="69" spans="1:8" x14ac:dyDescent="0.3">
      <c r="A69" s="96">
        <v>4</v>
      </c>
      <c r="B69" s="97" t="s">
        <v>36</v>
      </c>
      <c r="C69" s="77" t="s">
        <v>154</v>
      </c>
      <c r="D69" s="79" t="s">
        <v>9</v>
      </c>
      <c r="E69" s="79">
        <v>50</v>
      </c>
      <c r="F69" s="79" t="s">
        <v>6</v>
      </c>
      <c r="G69" s="78">
        <f>E69</f>
        <v>50</v>
      </c>
      <c r="H69" s="80" t="s">
        <v>151</v>
      </c>
    </row>
  </sheetData>
  <mergeCells count="38">
    <mergeCell ref="A6:H6"/>
    <mergeCell ref="A1:H1"/>
    <mergeCell ref="A2:H2"/>
    <mergeCell ref="A3:H3"/>
    <mergeCell ref="A4:H4"/>
    <mergeCell ref="A5:H5"/>
    <mergeCell ref="A33:H33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8:H48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6:H46"/>
    <mergeCell ref="A47:H47"/>
    <mergeCell ref="A55:H55"/>
    <mergeCell ref="A64:H64"/>
    <mergeCell ref="A49:H49"/>
    <mergeCell ref="A50:H50"/>
    <mergeCell ref="A51:H51"/>
    <mergeCell ref="A52:H52"/>
    <mergeCell ref="A53:H53"/>
    <mergeCell ref="A54:H54"/>
  </mergeCells>
  <conditionalFormatting sqref="H1:H69">
    <cfRule type="containsText" dxfId="7" priority="1" operator="containsText" text="ФБ">
      <formula>NOT(ISERROR(SEARCH("ФБ",H1)))</formula>
    </cfRule>
  </conditionalFormatting>
  <dataValidations count="1">
    <dataValidation allowBlank="1" showErrorMessage="1" sqref="A1:H69" xr:uid="{48A52A1B-9227-404C-AA8A-19EB4AD17242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4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73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2024-07-05T12:55:07Z</dcterms:modified>
</cp:coreProperties>
</file>