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D1FAF30-915C-460E-BBD5-74287C87EFBD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зона'!$A$1:$H$59</definedName>
    <definedName name="_xlnm._FilterDatabase" localSheetId="5" hidden="1">'Охрана труда'!$A$1:$H$6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7" i="6"/>
  <c r="G68" i="6"/>
  <c r="G69" i="6"/>
  <c r="G70" i="6"/>
  <c r="G71" i="6"/>
  <c r="G72" i="6"/>
  <c r="G73" i="6"/>
  <c r="G74" i="6"/>
  <c r="G75" i="6"/>
  <c r="G76" i="6"/>
  <c r="G77" i="6"/>
  <c r="G78" i="6"/>
  <c r="G44" i="10" l="1"/>
  <c r="G51" i="10"/>
  <c r="G50" i="10"/>
  <c r="G48" i="10"/>
  <c r="G53" i="10"/>
  <c r="G45" i="10"/>
  <c r="G47" i="10"/>
  <c r="G46" i="10"/>
  <c r="G18" i="10"/>
  <c r="G56" i="10"/>
  <c r="G43" i="10"/>
  <c r="G22" i="10"/>
  <c r="G2" i="10"/>
  <c r="G33" i="10"/>
  <c r="G38" i="10"/>
  <c r="G12" i="10"/>
  <c r="G11" i="10"/>
  <c r="G10" i="10"/>
  <c r="G9" i="10"/>
  <c r="G8" i="10"/>
  <c r="G7" i="10"/>
  <c r="G31" i="10"/>
  <c r="G30" i="10"/>
  <c r="G29" i="10"/>
  <c r="G42" i="10"/>
  <c r="G19" i="10"/>
  <c r="G58" i="10"/>
  <c r="G39" i="10"/>
  <c r="G41" i="10"/>
  <c r="G23" i="10"/>
  <c r="G5" i="10"/>
  <c r="G6" i="10"/>
  <c r="G4" i="10"/>
  <c r="G55" i="10"/>
  <c r="G25" i="10"/>
  <c r="G32" i="10"/>
  <c r="G16" i="10"/>
  <c r="G15" i="10"/>
  <c r="G13" i="10"/>
  <c r="G28" i="10"/>
  <c r="G27" i="10"/>
  <c r="G20" i="10"/>
  <c r="G57" i="10"/>
  <c r="G52" i="10"/>
  <c r="G14" i="10"/>
  <c r="G40" i="10"/>
  <c r="G26" i="10"/>
  <c r="G54" i="10"/>
  <c r="G35" i="10"/>
  <c r="G24" i="10"/>
  <c r="G36" i="10"/>
  <c r="G49" i="10"/>
  <c r="G17" i="10"/>
  <c r="G3" i="10"/>
  <c r="G37" i="10"/>
  <c r="G59" i="10"/>
  <c r="G34" i="10"/>
  <c r="G7" i="11"/>
  <c r="G8" i="11"/>
  <c r="G5" i="11"/>
  <c r="G11" i="11"/>
  <c r="G4" i="11"/>
  <c r="G6" i="11"/>
  <c r="G9" i="11"/>
  <c r="G12" i="11"/>
  <c r="G2" i="11"/>
  <c r="G3" i="11"/>
  <c r="G10" i="11"/>
  <c r="G4" i="12"/>
  <c r="G2" i="12"/>
  <c r="G5" i="12"/>
  <c r="G3" i="13"/>
  <c r="G6" i="13"/>
  <c r="G5" i="13"/>
  <c r="G4" i="13"/>
  <c r="C9" i="14"/>
  <c r="F2" i="8"/>
  <c r="J1" i="8"/>
  <c r="G21" i="10" l="1"/>
  <c r="G13" i="11"/>
  <c r="G3" i="12"/>
  <c r="G2" i="13"/>
  <c r="G90" i="6"/>
  <c r="G88" i="6" l="1"/>
</calcChain>
</file>

<file path=xl/sharedStrings.xml><?xml version="1.0" encoding="utf-8"?>
<sst xmlns="http://schemas.openxmlformats.org/spreadsheetml/2006/main" count="1089" uniqueCount="248">
  <si>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</si>
  <si>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</si>
  <si>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</si>
  <si>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</si>
  <si>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</si>
  <si>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</si>
  <si>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</si>
  <si>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</si>
  <si>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</si>
  <si>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</si>
  <si>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</si>
  <si>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</si>
  <si>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</si>
  <si>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</si>
  <si>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</si>
  <si>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</si>
  <si>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</si>
  <si>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</si>
  <si>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</si>
  <si>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</si>
  <si>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</si>
  <si>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</si>
  <si>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</si>
  <si>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</si>
  <si>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</si>
  <si>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</si>
  <si>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</si>
  <si>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</si>
  <si>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</si>
  <si>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</si>
  <si>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</si>
  <si>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</si>
  <si>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</si>
  <si>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</si>
  <si>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</si>
  <si>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</si>
  <si>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</si>
  <si>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</si>
  <si>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</si>
  <si>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</si>
  <si>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</si>
  <si>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</si>
  <si>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</si>
  <si>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</si>
  <si>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</si>
  <si>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</si>
  <si>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</si>
  <si>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</si>
  <si>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</si>
  <si>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</si>
  <si>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</si>
  <si>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</si>
  <si>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</si>
  <si>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</si>
  <si>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</si>
  <si>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</si>
  <si>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</si>
  <si>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</si>
  <si>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</si>
  <si>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</si>
  <si>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</si>
  <si>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</si>
  <si>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</si>
  <si>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</si>
  <si>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</si>
  <si>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</si>
  <si>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</si>
  <si>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</si>
  <si>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</si>
  <si>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</si>
  <si>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</si>
  <si>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</si>
  <si>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</si>
  <si>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</si>
  <si>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</si>
  <si>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</si>
  <si>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</si>
  <si>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</si>
  <si>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Саратовская область</t>
  </si>
  <si>
    <t>ГАПОУ Саратовской области «Вольский технологический колледж»</t>
  </si>
  <si>
    <t>Лаборатория производства тугоплавких неметаллических и силикатных материалов и изделий</t>
  </si>
  <si>
    <t>18.02.05 Производство тугоплавких неметаллических и силикатных материалов и изделий</t>
  </si>
  <si>
    <t>Производство тугоплавких неметаллических и силикатных материалов и изделий</t>
  </si>
  <si>
    <t>Инфраструктурный лист для оснащения образовательно-производственного центра (кластера)</t>
  </si>
  <si>
    <t>в сфере Строительная отрасль, Саратовская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</si>
  <si>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</si>
  <si>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Саратовской области «Вольский технологический колледж»</t>
  </si>
  <si>
    <t xml:space="preserve">Адрес базовой образовательной организации: </t>
  </si>
  <si>
    <t>Вольск Саратовская Дом: 44</t>
  </si>
  <si>
    <t>Адрес размещения зоны по виду работ:</t>
  </si>
  <si>
    <t>Площадь зоны: 54 кв.м.</t>
  </si>
  <si>
    <t>Освещение: Искусственное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</si>
  <si>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</si>
  <si>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</si>
  <si>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</si>
  <si>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Плиточное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</si>
  <si>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</si>
  <si>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</si>
  <si>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</si>
  <si>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</si>
  <si>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</si>
  <si>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ЦП не менее 8-ядер/1,8 ГГц, Память не менее 8/128 ГБ, Экран не менее 4К с частотой не менее 60 Гц, Яркость не менее 500 кд/м2, Встроенные динамики не менее 2х20 Вт.  
Дополнительный модуль: Максимальная частота не менее 4.4 ГГц. Количество ядер не менее 6; Память не менее 8/256 ГБ 
Мобильная стойка с 4 поворотными колесами.</t>
  </si>
  <si>
    <t>ФБ</t>
  </si>
  <si>
    <t>Муфельная печь</t>
  </si>
  <si>
    <t>Электрическая, многоступенчатый регулятор. Объём, не менее: 10 л. Диапазон регулирования температуры с принудительной вытяжкой, °С: не менее +200/+1250</t>
  </si>
  <si>
    <t>Электроплитка</t>
  </si>
  <si>
    <t>Одна конфорка, диаметром не менее 155 мм. Материал: чугун. Максимальная мощность: не менее 1 кВт.</t>
  </si>
  <si>
    <t>Песочная баня</t>
  </si>
  <si>
    <t>Резервуар, не менее: 900 см3; Температурный диапазон, не менее:  20 °C...170 °C. Мощность: не менее 1 кВт</t>
  </si>
  <si>
    <t>Баня водяная</t>
  </si>
  <si>
    <t>Материал камеры: нержавеющая сталь; Нагрев, при комнатной температуре, в диапазоне не менее: +10…+100°С, Объём, л: не менее 35</t>
  </si>
  <si>
    <t>Встряхивающий столик и форма-конус с насадкой</t>
  </si>
  <si>
    <t>Определение консистенции цементного раствора по ГОСТ 310.4-81. Рабочий стол: нержавеющая сталь, диаметр не менее 300 мм. Форма-конус с воронкой, центрирующим устройством. Штыковка в комплекте.</t>
  </si>
  <si>
    <t>Сушильный шкаф</t>
  </si>
  <si>
    <t>Электронный терморегулятор. 
Материал камеры: сталь.
Габаритные размеры, мм, (ШхГхВ) 675х625х600.
Максимальная температура нагрева, не более: 350°C; Объем камеры: не менее 65 л.</t>
  </si>
  <si>
    <t>Набор стандартных сит</t>
  </si>
  <si>
    <t>По  ГОСТ 6613-86, ГОСТ 3826-82. Тип С 12/38. Размеры ячеек: 0,080/ 0,200 мм. Сита №02 и №008.</t>
  </si>
  <si>
    <t>Комплект стандартных сит</t>
  </si>
  <si>
    <t>Для песков формовочных по ГОСТ 29234.3-91 Тип: С 20/50. Размеры ячеек:  2,5/1,6/1,0/0,63/ 0,4/0,315/0,2/0,16/0,1/ 0,063/0,05 мм.
Сита № 5; 2,5; 1,25; 0,63; 0,31; 0,14, 9</t>
  </si>
  <si>
    <t>Набор сит</t>
  </si>
  <si>
    <t>№ 04 - 1 шт.
Тип: С 30/50. Размеры ячеек: 0,400 мм.
№ 07 - 1 шт.
Тип: С 30/50. Размеры ячеек: 0,700 мм.
№ 09 - 1 шт.
Тип: С 30/50. Размеры ячеек: 0,900 мм.
№ 015 с отв. 1 мм. - 1 шт.
Тип: С 30/50. Размеры ячеек: 1,000 мм.
45 мкр - 2 шт.
Тип: С 30/50. Размеры ячеек: 0,045 мм.
80 мкр - 2 шт.
Тип: С 30/50. Размеры ячеек: 0,080 мм.</t>
  </si>
  <si>
    <t>Установка для механического просеивания</t>
  </si>
  <si>
    <t>Напряжение питания, 50 ГЦ, 220 В. В составе: вибропривод, устройство крепления сит, крышка, поддон. Максимальный диаметр сита, не менее: 300 мм.</t>
  </si>
  <si>
    <t>Магнитная мешалка лабораторная</t>
  </si>
  <si>
    <t>Максимальный перемешиваемый объем: не менее 1000 мл. Скорость вращения якоря: не менее 200...2000 об/мин. Макс температура нагревательной поверхности: не менее 100°С. С якорями</t>
  </si>
  <si>
    <t>Прибор Васильева</t>
  </si>
  <si>
    <t>Штативный. Масса подвижной части прибора: не менее 75 г. Угол при вершине конуса: не менее 30°. Высота конуса: не менее 60 мм</t>
  </si>
  <si>
    <t>Вискозиметр</t>
  </si>
  <si>
    <t>Определение нормальной густоты гипсового теста по ГОСТ 125-79. Внутренний диаметр цилиндра: не менее 50 мм. Высота цилиндра: не менее 100 мм. Материал: нержавеющая сталь</t>
  </si>
  <si>
    <t>Термостат</t>
  </si>
  <si>
    <t>Электрический, суховоздушный. Питание: 220В/50Гц. Объём, л: не менее 200. Рабочий диапазон температур, не менее: 5...60° С</t>
  </si>
  <si>
    <t>Щипцы</t>
  </si>
  <si>
    <t>Длина, не менее: 220 мм; Длина рабочей части, не менее: 100 мм. (тигельные)</t>
  </si>
  <si>
    <t>Гидравлический пресс</t>
  </si>
  <si>
    <t>Испытательный. Диапазон измерений силы, кН: не менее 5...500. С системой управления и столами сжатия. ГОСТ 28840</t>
  </si>
  <si>
    <t>Машина испытательная</t>
  </si>
  <si>
    <t>Электромеханическая. Диапазон измерений силы, кН: не менее 0,005...0,5. С системой управления и оснасткой.
Глубина рабочей зоны не менее 150 мм.
Высота силовой рамы не менее 2500 мм.
Ширина силовой рамы не менее 700 мм. 
Глубина силовой рамы не менее 600 мм.</t>
  </si>
  <si>
    <t>Габаритные размеры- 400х100х350мм.
Размер образцов: 40х40х160 мм. Измерительные диапазоны, не менее: 1000 и 5000 Н. 
Автоматическая остановка при разрушении образца.
Для испытаний на изгиб.</t>
  </si>
  <si>
    <t>Вибрационная площадка</t>
  </si>
  <si>
    <t>Электрический. Питание: 220В/50Гц. 
Габаритные размеры 370х400х320 мм.
Масса перемещающихся частей стола, кг: не менее 20. Частота ударов, 1/с: не более 1.</t>
  </si>
  <si>
    <t>Воронка</t>
  </si>
  <si>
    <t>Объем, не менее: 1725 мл;
Диаметр выходного отверстия, не более: 8 мм;
Габаритные размеры, не более:Ø350х550 мм
Масса, не боле: 5 кг.</t>
  </si>
  <si>
    <t>Воронка ЛОВ</t>
  </si>
  <si>
    <t>Объем мерного сосуда, л: не менее 1. Диаметр, мм: не менее 300. Высота, мм: не менее 400.</t>
  </si>
  <si>
    <t>Мешалка</t>
  </si>
  <si>
    <t>Автоматический, не менее 2 скоростей. Бачок не менее 4,7 л. Габаритные размеры: не более 340x460x700 мм</t>
  </si>
  <si>
    <t>Конус растекаемости</t>
  </si>
  <si>
    <t>Диаметр концентрической окружности, мм: в диапазоне не менее 72...250. Расстояние между окружностями конуса, мм: не более 5. Высота конуса для отбора пробы, мм: не менее 60.</t>
  </si>
  <si>
    <t>Форма</t>
  </si>
  <si>
    <t>Рабочие поверхности: шлифованные. ГОСТ 30744-2001. Размер: не менее 40х40х160 мм</t>
  </si>
  <si>
    <t>Бачок</t>
  </si>
  <si>
    <t>Для испытаний цемента по ГОСТ 30744. Ванна, крышка ванны, ТЭН выполнены из нержавеющей стали. Кольцо Ле-Шателье: не менее 12 шт.</t>
  </si>
  <si>
    <t>Ванна с гидравлическим затвором</t>
  </si>
  <si>
    <t>Хранение образцов во влажных условиях по ГОСТ 310.3-76. Материал: сталь. Размер: не менее 460х380х120мм</t>
  </si>
  <si>
    <t>Ванна для водного хранения образцов</t>
  </si>
  <si>
    <t>Форма емкости: Горизонтальные / Прямоугольные; Объем, не менее: 700 л; Размеры, не менее (ВхДхШ): 800х1200х900 мм</t>
  </si>
  <si>
    <t>Камера (шкаф)</t>
  </si>
  <si>
    <t>Количество полок: не менее 3 шт. Рабочий объем, не менее: 0,50 м3. Габаритные размеры, не более: 825х655х2050 мм</t>
  </si>
  <si>
    <t>Пропарочная камера</t>
  </si>
  <si>
    <t>Тепловая обработка бетона при определении прочности его на сжатие по ГОСТ 22783. 
Габаритные размеры: 
Длина 1180 мм.
Ширина 710 мм.
Высота 640 мм.
Температура воды (пара), С: не менее 18...100. Количество одновременно испытываемых образцов в формах 100х100х100 мм, шт: не менее 24</t>
  </si>
  <si>
    <t>Прибор Блейна</t>
  </si>
  <si>
    <t>Цифровой. Диаметр ячейки проницаемости (не менее 35 отверстий диаметром 1 мм), не менее: 12,7 мм;  Электропитание: 220В/50Гц.
Оценка тонкости помола портландцемента.</t>
  </si>
  <si>
    <t>Эксикатор</t>
  </si>
  <si>
    <t>Диаметр: эксикатора - не менее 300 мм, вставки - не менее 250 мм. Материал: Стекло. С крышкой</t>
  </si>
  <si>
    <t>Гигрометр</t>
  </si>
  <si>
    <t>ЖК дисплей. Диапазон измерения влажности (воздух), не менее: 15...85%. Диапазон измерения температуры воздуха, не менее: 0...+50 °С</t>
  </si>
  <si>
    <t>Резиновые соединительные трубки</t>
  </si>
  <si>
    <t>Диаметр внутренний, не менее: 10 мм; Толщина стенки, не менее: 2 мм. ГОСТ 3399-76.</t>
  </si>
  <si>
    <t>Металлический цилиндр</t>
  </si>
  <si>
    <t>Размеры, не менее: 76х175 мм; Без основания. Материал: нержавеющая сталь.
Объем 0,5 л</t>
  </si>
  <si>
    <t>Размеры, не менее: 100х175 мм; Без основания. Материал: нержавеющая сталь.
Объем 1 л.</t>
  </si>
  <si>
    <t>Объем, не менее: 2 л; Без основания. Материал: нержавеющая сталь</t>
  </si>
  <si>
    <t>Весы</t>
  </si>
  <si>
    <t>ЖК дисплей. Встроенная память: не менее 99 результатов измерения; Класс точности: не ниже I (специального); Диаметр чаши весов, не менее: 90 мм. НПВ: не менее 220 г</t>
  </si>
  <si>
    <t>Размер грузоприемной платформы, не менее: 185х185 мм; Жидкокристаллический дисплей; Максимальная нагрузка, не более: 6000 г; Минимальная нагрузка, не менее: 5 г. Класс точности 3</t>
  </si>
  <si>
    <t>Платформа, не менее: 230х300 мм;  Односторонний светодиодный дисплей; Предел взвешивания НПВ: не менее 3000 г., 
4 класс точности.</t>
  </si>
  <si>
    <t>ЖК дисплей. Платформа, не менее: 180х140 мм; Максимальная нагрузка, не менее: 1500 г. Точность: не более 0,05г.</t>
  </si>
  <si>
    <t>ЖК дисплей. Платформа: не менее 135x135мм. Максимальный предел взвешивания, не менее: 1000 г. Точность: не более 0,2г.</t>
  </si>
  <si>
    <t>ЖК дисплей. Встроенная память: не менее 99 результатов измерения; Класс точности: не ниже I (специального); Диаметр чаши весов, не менее: 90 мм. НПВ: не менее 220 г.</t>
  </si>
  <si>
    <t>Прибор</t>
  </si>
  <si>
    <t>Питание: 220В/50Гц. Макс. диаметр сита: не менее 200 мм. Воздушно-струйная просеивающая машина</t>
  </si>
  <si>
    <t>Мешалка лабораторная</t>
  </si>
  <si>
    <t>Емкость чаши, не менее: 5 л. Привод: электрический.
Приготовление цементного теста при определении нормальной густоты, сроков схватывания и равномерности изменения объема по ГОСТ 30744</t>
  </si>
  <si>
    <t>Антивибрационный коврик под установку</t>
  </si>
  <si>
    <t>Из двухслойного композита. Размер, не менее: 40х60 см.</t>
  </si>
  <si>
    <t>Калькулятор</t>
  </si>
  <si>
    <t>Дисплей: монохромный, разрядность не менее 12. Питание: батарея/солнечный элемент</t>
  </si>
  <si>
    <t>Светильник</t>
  </si>
  <si>
    <t>Вид крепления: на струбцине. Напряжение питания: 220 В. Цоколь, не менее: E27. Мощность: не менее 15 Вт. Нейтральный свет.</t>
  </si>
  <si>
    <t>Штатив</t>
  </si>
  <si>
    <t>Сушка не менее 16 предметов. Мощность, не более: 800Вт; Температура выходящего воздуха, не более: 65 °С</t>
  </si>
  <si>
    <t>Вытяжной шкаф</t>
  </si>
  <si>
    <t>Шкаф вытяжной демонстрационный. 
Габаритные размеры ШxГxВ (мм) 1560х765х2300.
Взрывозащищённый светильник + блок брызгозащищенных электророзеток с автоматом отключения питания 16 А + автономный вентилятор + регулятор скорости вращения вентилятора; цвет - серый. Ширина рабочей поверхности: не менее 1500 мм</t>
  </si>
  <si>
    <t>Стол антивибрационный</t>
  </si>
  <si>
    <t>Столешница: гранитная плита на демпферах. Металлический каркас. Размеры (ДхШхВ): не менее 630х450х750 мм.</t>
  </si>
  <si>
    <t>Стол усиленный</t>
  </si>
  <si>
    <t>Габариты: не менее 0,8х0,8х0,9 м. Столешница с облицовкой химостойким пластиком. Металлический каркас</t>
  </si>
  <si>
    <t>Материал: металл. Maкс. нагрузка на полку, не более: 100 кг. Кол-во полок/ярусов, не менее: 6 шт. ДхШхВ: не менее 700х400х2000 мм.</t>
  </si>
  <si>
    <t>Размеры: не менее 800x900x450 мм, Материал: металл. Двери: распашные, 2 шт. Полки: не менее 1 шт.</t>
  </si>
  <si>
    <t>Стол-мойка</t>
  </si>
  <si>
    <t>Габариты в собранном виде, не более (Ш×Г×В): 1000×600×850 мм. 
Смеситель: Материал: Нержавеющая сталь. Однорычажный. Тип излива: Гибкий.
Из ламинированного ДСП с двумя глубокими мойками из полипропилена и без сушилки</t>
  </si>
  <si>
    <t>Термометр</t>
  </si>
  <si>
    <t>Диапазон измерения температуры, не менее: 0...100°C
Ртутный</t>
  </si>
  <si>
    <t>Диапазон измерения температуры, не менее: 0...200°C
Ртутный</t>
  </si>
  <si>
    <t>Сосуд Дьюара</t>
  </si>
  <si>
    <t>Объем, не менее: 1 л. Нержавеющая сталь</t>
  </si>
  <si>
    <t>Рабочее место учащегося</t>
  </si>
  <si>
    <t xml:space="preserve">Количество рабочих мест: </t>
  </si>
  <si>
    <t>Длина, не менее: 275 мм;  Материал: нержавеющая сталь</t>
  </si>
  <si>
    <t>шт. (на 1 раб. место)</t>
  </si>
  <si>
    <t>Чаша</t>
  </si>
  <si>
    <t>Диаметр, не менее: 400 мм; высота, не менее: 100 мм. ГОСТ 310.3-76
Из коррозийно-стойкого материала.</t>
  </si>
  <si>
    <t>Лопатка</t>
  </si>
  <si>
    <t>Круглая рабочая часть, диаметром не менее 100 мм. Нержавеющая сталь. ГОСТ 310.3-76</t>
  </si>
  <si>
    <t>Кольца Ле Шателье в комплекте</t>
  </si>
  <si>
    <t>ГОСТ 30744-2001. Размер цилиндра: не менее 30×30 мм. Материал: латунь</t>
  </si>
  <si>
    <t>Штыковка</t>
  </si>
  <si>
    <t>Длина: не менее 110 мм. ГОСТ 310.4-81; с ручкой в сборе</t>
  </si>
  <si>
    <t>Технический спиртовой. Диапазон измерения температуры, не менее: 0...100°C</t>
  </si>
  <si>
    <t>Секундомер</t>
  </si>
  <si>
    <t>ЖК дисплей. Количество ячеек памяти, не менее: 30. Питание: батарейка.</t>
  </si>
  <si>
    <t>Лупа</t>
  </si>
  <si>
    <t>На струбцине, с круговой подсветкой. Оптическая мощь, не менее: 5 диоптрий. Диаметр линзы: не менее 120 мм.</t>
  </si>
  <si>
    <t>Штангенциркуль</t>
  </si>
  <si>
    <t>Цена деления, не более: 0,05 мм; Верхняя граница, не менее: 250 мм. Антикоррозийное покрытие.</t>
  </si>
  <si>
    <t>Пробка</t>
  </si>
  <si>
    <t>Для укупоривания лабораторной посуды: колб, пробирок и т.д. Материал: резина. Форма: конус</t>
  </si>
  <si>
    <t>Табурет</t>
  </si>
  <si>
    <t>Металлический каркас. Оснащен роликами; Опора для ног; Винтовое подъемное устройство</t>
  </si>
  <si>
    <t>Стол лабораторный</t>
  </si>
  <si>
    <t>Размеры стола: не менее 1200х850х850 мм. 
Материал рабочей поверхности: керамогранит. С полкой, розетками и светильником.</t>
  </si>
  <si>
    <t>шт. (на 2 раб. места)</t>
  </si>
  <si>
    <t>Диагональ экрана не менее 15.6", не менее 1920x1080, ЦПУ не менее 6 ядер (макс. частота не менее 4,9 ГГц), ОЗУ не менее 16Gb, SSD не менее 1 Tb, Видеопамять не менее 6 Гб GDDR6, ОС.</t>
  </si>
  <si>
    <t>Угловой компьютерный. ЛДСП, цвет серый. Размеры не менее: 1400 х 750 х 1270 мм.</t>
  </si>
  <si>
    <t>Кресло</t>
  </si>
  <si>
    <t>Серое, на колесиках, с подлокотниками, спинка сетка, сиденье ткань. Ограничение по весу не более 150 кг</t>
  </si>
  <si>
    <t>Принтер</t>
  </si>
  <si>
    <t>Лазерный, черно-белый, не менее A4,
Разрешение: ч/б не менее 600 x 600 dpi,
Макс. скорость печати: ч/б (A4) не менее 18 стр/мин;
Лотки: подача не менее 150 листов, выход не менее 100 листов;
Подключение: USB.</t>
  </si>
  <si>
    <t>Комплектация согласно приказу 1331н. Корпус: пластик. Вид: кейс с замком.  Габариты: не менее 285х255х100 мм. 
10 одноразовых масок, 
2 пары процедурных перчаток (размер М), 
1 реанимационная одноразовая маска,1 многоразовый жгут (можно одноразовый), 4 бинта размерами не менее 7м х 14см и 5м х 10см, 2 упаковки марлевых салфеток, 1 рулонный лейкопластырь, 10 маленьких бактерицидных пластырей, 2 средних и 2 больших, 2 изометрических одеяла, 1
ножницы, инструкция по оказанию первой помощи</t>
  </si>
  <si>
    <t>ВБ</t>
  </si>
  <si>
    <t>Очки</t>
  </si>
  <si>
    <t>Для защиты от высокоскоростных летящих частиц с низкоэнергетическим ударом, УФ-излучения. С панорамным защитным стеклом.</t>
  </si>
  <si>
    <t>Халат</t>
  </si>
  <si>
    <t>Удлиненный с центральной бортовой застежкой на петли и пуговицы, прямого силуэта.Материал: хлопок</t>
  </si>
  <si>
    <t>Шапочка</t>
  </si>
  <si>
    <t>Многоразовая, на резинке. Основная ткань: Сетка. Состав: 100% полиэстер.</t>
  </si>
  <si>
    <t>Углекислотный, объем не менее 3 л. Класс пожара В/С/Е.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</si>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</sst>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9" fillId="0" borderId="17" xfId="5" applyFont="1" applyFill="1" applyBorder="1" applyAlignment="1">
      <alignment horizontal="center" vertical="center" wrapText="1"/>
    </xf>
    <xf numFmtId="0" fontId="29" fillId="0" borderId="18" xfId="5" applyFont="1" applyFill="1" applyBorder="1" applyAlignment="1">
      <alignment horizontal="center" vertical="center" wrapText="1"/>
    </xf>
    <xf numFmtId="0" fontId="28" fillId="0" borderId="18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27" fillId="0" borderId="7" xfId="0" applyFont="1" applyBorder="1" applyAlignment="1">
      <alignment horizontal="left" vertical="center" wrapText="1"/>
    </xf>
    <xf numFmtId="0" fontId="32" fillId="11" borderId="17" xfId="0" applyFont="1" applyFill="1" applyBorder="1" applyAlignment="1">
      <alignment horizontal="left" vertical="justify" wrapText="1"/>
    </xf>
    <xf numFmtId="0" fontId="19" fillId="0" borderId="17" xfId="0" applyFont="1" applyBorder="1" applyAlignment="1">
      <alignment horizontal="center" vertical="justify" wrapText="1"/>
    </xf>
    <xf numFmtId="0" fontId="12" fillId="0" borderId="17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justify" wrapText="1"/>
    </xf>
    <xf numFmtId="0" fontId="19" fillId="12" borderId="17" xfId="0" applyFont="1" applyFill="1" applyBorder="1" applyAlignment="1">
      <alignment horizontal="center" vertical="justify" wrapText="1"/>
    </xf>
    <xf numFmtId="0" fontId="19" fillId="0" borderId="17" xfId="0" applyFont="1" applyBorder="1" applyAlignment="1">
      <alignment horizontal="center" vertical="justify" wrapText="1"/>
    </xf>
    <xf numFmtId="0" fontId="12" fillId="12" borderId="17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17" xfId="0" applyFont="1" applyFill="1" applyBorder="1" applyAlignment="1">
      <alignment horizontal="left" vertical="justify" wrapText="1"/>
    </xf>
    <xf numFmtId="0" fontId="30" fillId="10" borderId="19" xfId="0" applyFont="1" applyFill="1" applyBorder="1" applyAlignment="1">
      <alignment horizontal="center" vertical="center" wrapText="1"/>
    </xf>
    <xf numFmtId="0" fontId="31" fillId="10" borderId="20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9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30" t="s">
        <v>247</v>
      </c>
      <c r="B1" s="130"/>
      <c r="C1" s="130"/>
      <c r="D1" s="130"/>
      <c r="E1" s="130"/>
      <c r="F1" s="130"/>
      <c r="G1" s="130"/>
    </row>
    <row r="2" spans="1:7" ht="21" x14ac:dyDescent="0.3">
      <c r="A2" s="20" t="s">
        <v>43</v>
      </c>
      <c r="B2" s="19" t="s">
        <v>44</v>
      </c>
      <c r="C2" s="94" t="s">
        <v>82</v>
      </c>
      <c r="D2" s="94"/>
      <c r="E2" s="94"/>
      <c r="F2" s="94"/>
      <c r="G2" s="94"/>
    </row>
    <row r="3" spans="1:7" ht="18" x14ac:dyDescent="0.35">
      <c r="A3" s="95" t="s">
        <v>45</v>
      </c>
      <c r="B3" s="96"/>
      <c r="C3" s="97">
        <f>D65</f>
        <v>12</v>
      </c>
      <c r="D3" s="97"/>
      <c r="E3" s="97"/>
      <c r="F3" s="97"/>
      <c r="G3" s="97"/>
    </row>
    <row r="4" spans="1:7" ht="50.25" customHeight="1" x14ac:dyDescent="0.3">
      <c r="A4" s="98" t="s">
        <v>46</v>
      </c>
      <c r="B4" s="99"/>
      <c r="C4" s="100" t="s">
        <v>81</v>
      </c>
      <c r="D4" s="100"/>
      <c r="E4" s="100"/>
      <c r="F4" s="100"/>
      <c r="G4" s="100"/>
    </row>
    <row r="5" spans="1:7" ht="14.4" x14ac:dyDescent="0.3">
      <c r="A5" s="92" t="s">
        <v>12</v>
      </c>
      <c r="B5" s="93"/>
      <c r="C5" s="93"/>
      <c r="D5" s="93"/>
      <c r="E5" s="93"/>
      <c r="F5" s="93"/>
      <c r="G5" s="93"/>
    </row>
    <row r="6" spans="1:7" ht="14.4" x14ac:dyDescent="0.3">
      <c r="A6" s="90" t="s">
        <v>47</v>
      </c>
      <c r="B6" s="91"/>
      <c r="C6" s="91"/>
      <c r="D6" s="91"/>
      <c r="E6" s="91"/>
      <c r="F6" s="91"/>
      <c r="G6" s="91"/>
    </row>
    <row r="7" spans="1:7" ht="14.4" x14ac:dyDescent="0.3">
      <c r="A7" s="90" t="s">
        <v>48</v>
      </c>
      <c r="B7" s="91"/>
      <c r="C7" s="91"/>
      <c r="D7" s="91"/>
      <c r="E7" s="91"/>
      <c r="F7" s="91"/>
      <c r="G7" s="91"/>
    </row>
    <row r="8" spans="1:7" ht="14.4" x14ac:dyDescent="0.3">
      <c r="A8" s="90" t="s">
        <v>49</v>
      </c>
      <c r="B8" s="91"/>
      <c r="C8" s="91"/>
      <c r="D8" s="91"/>
      <c r="E8" s="91"/>
      <c r="F8" s="91"/>
      <c r="G8" s="91"/>
    </row>
    <row r="9" spans="1:7" ht="14.4" x14ac:dyDescent="0.3">
      <c r="A9" s="90" t="s">
        <v>50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51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52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53</v>
      </c>
      <c r="B12" s="91"/>
      <c r="C12" s="91"/>
      <c r="D12" s="91"/>
      <c r="E12" s="91"/>
      <c r="F12" s="91"/>
      <c r="G12" s="91"/>
    </row>
    <row r="13" spans="1:7" ht="14.4" x14ac:dyDescent="0.3">
      <c r="A13" s="105" t="s">
        <v>18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11</v>
      </c>
      <c r="B14" s="108"/>
      <c r="C14" s="108"/>
      <c r="D14" s="108"/>
      <c r="E14" s="104"/>
      <c r="F14" s="104"/>
      <c r="G14" s="108"/>
    </row>
    <row r="15" spans="1:7" s="27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2"/>
      <c r="F15" s="33"/>
      <c r="G15" s="28" t="s">
        <v>54</v>
      </c>
    </row>
    <row r="16" spans="1:7" s="27" customFormat="1" ht="31.2" x14ac:dyDescent="0.3">
      <c r="A16" s="47">
        <v>1</v>
      </c>
      <c r="B16" s="54" t="s">
        <v>183</v>
      </c>
      <c r="C16" s="21" t="s">
        <v>15</v>
      </c>
      <c r="D16" s="9" t="s">
        <v>10</v>
      </c>
      <c r="E16" s="34"/>
      <c r="F16" s="35"/>
      <c r="G16" s="18">
        <v>1</v>
      </c>
    </row>
    <row r="17" spans="1:7" s="27" customFormat="1" ht="31.2" x14ac:dyDescent="0.3">
      <c r="A17" s="45">
        <v>2</v>
      </c>
      <c r="B17" s="87" t="s">
        <v>109</v>
      </c>
      <c r="C17" s="46" t="s">
        <v>15</v>
      </c>
      <c r="D17" s="25" t="s">
        <v>10</v>
      </c>
      <c r="E17" s="34"/>
      <c r="F17" s="35"/>
      <c r="G17" s="29">
        <v>1</v>
      </c>
    </row>
    <row r="18" spans="1:7" ht="31.2" x14ac:dyDescent="0.3">
      <c r="A18" s="47">
        <v>3</v>
      </c>
      <c r="B18" s="74" t="s">
        <v>150</v>
      </c>
      <c r="C18" s="46" t="s">
        <v>15</v>
      </c>
      <c r="D18" s="9" t="s">
        <v>10</v>
      </c>
      <c r="E18" s="34"/>
      <c r="F18" s="35"/>
      <c r="G18" s="29">
        <v>1</v>
      </c>
    </row>
    <row r="19" spans="1:7" ht="31.2" x14ac:dyDescent="0.3">
      <c r="A19" s="45">
        <v>4</v>
      </c>
      <c r="B19" s="74" t="s">
        <v>154</v>
      </c>
      <c r="C19" s="46" t="s">
        <v>15</v>
      </c>
      <c r="D19" s="9" t="s">
        <v>10</v>
      </c>
      <c r="E19" s="34"/>
      <c r="F19" s="35"/>
      <c r="G19" s="29">
        <v>1</v>
      </c>
    </row>
    <row r="20" spans="1:7" ht="31.2" x14ac:dyDescent="0.3">
      <c r="A20" s="47">
        <v>5</v>
      </c>
      <c r="B20" s="74" t="s">
        <v>152</v>
      </c>
      <c r="C20" s="46" t="s">
        <v>15</v>
      </c>
      <c r="D20" s="9" t="s">
        <v>10</v>
      </c>
      <c r="E20" s="34"/>
      <c r="F20" s="35"/>
      <c r="G20" s="29">
        <v>1</v>
      </c>
    </row>
    <row r="21" spans="1:7" ht="31.2" x14ac:dyDescent="0.3">
      <c r="A21" s="45">
        <v>6</v>
      </c>
      <c r="B21" s="74" t="s">
        <v>172</v>
      </c>
      <c r="C21" s="46" t="s">
        <v>15</v>
      </c>
      <c r="D21" s="9" t="s">
        <v>10</v>
      </c>
      <c r="E21" s="34"/>
      <c r="F21" s="35"/>
      <c r="G21" s="29">
        <v>1</v>
      </c>
    </row>
    <row r="22" spans="1:7" ht="31.2" x14ac:dyDescent="0.3">
      <c r="A22" s="47">
        <v>7</v>
      </c>
      <c r="B22" s="74" t="s">
        <v>138</v>
      </c>
      <c r="C22" s="46" t="s">
        <v>15</v>
      </c>
      <c r="D22" s="9" t="s">
        <v>10</v>
      </c>
      <c r="E22" s="34"/>
      <c r="F22" s="35"/>
      <c r="G22" s="29">
        <v>1</v>
      </c>
    </row>
    <row r="23" spans="1:7" ht="31.2" x14ac:dyDescent="0.3">
      <c r="A23" s="45">
        <v>8</v>
      </c>
      <c r="B23" s="74" t="s">
        <v>127</v>
      </c>
      <c r="C23" s="46" t="s">
        <v>15</v>
      </c>
      <c r="D23" s="9" t="s">
        <v>10</v>
      </c>
      <c r="E23" s="34"/>
      <c r="F23" s="35"/>
      <c r="G23" s="29">
        <v>1</v>
      </c>
    </row>
    <row r="24" spans="1:7" ht="31.2" x14ac:dyDescent="0.3">
      <c r="A24" s="47">
        <v>9</v>
      </c>
      <c r="B24" s="74" t="s">
        <v>140</v>
      </c>
      <c r="C24" s="46" t="s">
        <v>15</v>
      </c>
      <c r="D24" s="9" t="s">
        <v>10</v>
      </c>
      <c r="E24" s="34"/>
      <c r="F24" s="35"/>
      <c r="G24" s="29">
        <v>1</v>
      </c>
    </row>
    <row r="25" spans="1:7" ht="31.2" x14ac:dyDescent="0.3">
      <c r="A25" s="45">
        <v>10</v>
      </c>
      <c r="B25" s="74" t="s">
        <v>142</v>
      </c>
      <c r="C25" s="46" t="s">
        <v>15</v>
      </c>
      <c r="D25" s="9" t="s">
        <v>10</v>
      </c>
      <c r="E25" s="34"/>
      <c r="F25" s="35"/>
      <c r="G25" s="29">
        <v>1</v>
      </c>
    </row>
    <row r="26" spans="1:7" ht="31.2" x14ac:dyDescent="0.3">
      <c r="A26" s="47">
        <v>11</v>
      </c>
      <c r="B26" s="74" t="s">
        <v>111</v>
      </c>
      <c r="C26" s="46" t="s">
        <v>15</v>
      </c>
      <c r="D26" s="9" t="s">
        <v>10</v>
      </c>
      <c r="E26" s="34"/>
      <c r="F26" s="35"/>
      <c r="G26" s="29">
        <v>1</v>
      </c>
    </row>
    <row r="27" spans="1:7" ht="31.2" x14ac:dyDescent="0.3">
      <c r="A27" s="45">
        <v>12</v>
      </c>
      <c r="B27" s="74" t="s">
        <v>191</v>
      </c>
      <c r="C27" s="46" t="s">
        <v>15</v>
      </c>
      <c r="D27" s="9" t="s">
        <v>10</v>
      </c>
      <c r="E27" s="34"/>
      <c r="F27" s="35"/>
      <c r="G27" s="29">
        <v>1</v>
      </c>
    </row>
    <row r="28" spans="1:7" ht="31.2" x14ac:dyDescent="0.3">
      <c r="A28" s="47">
        <v>13</v>
      </c>
      <c r="B28" s="74" t="s">
        <v>164</v>
      </c>
      <c r="C28" s="46" t="s">
        <v>15</v>
      </c>
      <c r="D28" s="9" t="s">
        <v>10</v>
      </c>
      <c r="E28" s="34"/>
      <c r="F28" s="35"/>
      <c r="G28" s="29">
        <v>1</v>
      </c>
    </row>
    <row r="29" spans="1:7" ht="31.2" x14ac:dyDescent="0.3">
      <c r="A29" s="45">
        <v>14</v>
      </c>
      <c r="B29" s="74" t="s">
        <v>133</v>
      </c>
      <c r="C29" s="46" t="s">
        <v>15</v>
      </c>
      <c r="D29" s="9" t="s">
        <v>10</v>
      </c>
      <c r="E29" s="34"/>
      <c r="F29" s="35"/>
      <c r="G29" s="29">
        <v>1</v>
      </c>
    </row>
    <row r="30" spans="1:7" ht="31.2" x14ac:dyDescent="0.3">
      <c r="A30" s="47">
        <v>15</v>
      </c>
      <c r="B30" s="88" t="s">
        <v>38</v>
      </c>
      <c r="C30" s="46" t="s">
        <v>15</v>
      </c>
      <c r="D30" s="9" t="s">
        <v>5</v>
      </c>
      <c r="E30" s="34"/>
      <c r="F30" s="35"/>
      <c r="G30" s="29">
        <v>1</v>
      </c>
    </row>
    <row r="31" spans="1:7" ht="31.2" x14ac:dyDescent="0.3">
      <c r="A31" s="45">
        <v>16</v>
      </c>
      <c r="B31" s="74" t="s">
        <v>185</v>
      </c>
      <c r="C31" s="46" t="s">
        <v>15</v>
      </c>
      <c r="D31" s="9" t="s">
        <v>10</v>
      </c>
      <c r="E31" s="34"/>
      <c r="F31" s="35"/>
      <c r="G31" s="29">
        <v>1</v>
      </c>
    </row>
    <row r="32" spans="1:7" ht="31.2" x14ac:dyDescent="0.3">
      <c r="A32" s="47">
        <v>17</v>
      </c>
      <c r="B32" s="74" t="s">
        <v>156</v>
      </c>
      <c r="C32" s="46" t="s">
        <v>15</v>
      </c>
      <c r="D32" s="9" t="s">
        <v>10</v>
      </c>
      <c r="E32" s="34"/>
      <c r="F32" s="35"/>
      <c r="G32" s="29">
        <v>1</v>
      </c>
    </row>
    <row r="33" spans="1:7" ht="31.2" x14ac:dyDescent="0.3">
      <c r="A33" s="45">
        <v>18</v>
      </c>
      <c r="B33" s="74" t="s">
        <v>117</v>
      </c>
      <c r="C33" s="46" t="s">
        <v>15</v>
      </c>
      <c r="D33" s="9" t="s">
        <v>10</v>
      </c>
      <c r="E33" s="34"/>
      <c r="F33" s="35"/>
      <c r="G33" s="29">
        <v>1</v>
      </c>
    </row>
    <row r="34" spans="1:7" ht="31.2" x14ac:dyDescent="0.3">
      <c r="A34" s="47">
        <v>19</v>
      </c>
      <c r="B34" s="74" t="s">
        <v>146</v>
      </c>
      <c r="C34" s="46" t="s">
        <v>15</v>
      </c>
      <c r="D34" s="9" t="s">
        <v>10</v>
      </c>
      <c r="E34" s="34"/>
      <c r="F34" s="35"/>
      <c r="G34" s="29">
        <v>1</v>
      </c>
    </row>
    <row r="35" spans="1:7" ht="31.2" x14ac:dyDescent="0.3">
      <c r="A35" s="45">
        <v>20</v>
      </c>
      <c r="B35" s="74" t="s">
        <v>123</v>
      </c>
      <c r="C35" s="46" t="s">
        <v>15</v>
      </c>
      <c r="D35" s="9" t="s">
        <v>10</v>
      </c>
      <c r="E35" s="34"/>
      <c r="F35" s="35"/>
      <c r="G35" s="29">
        <v>1</v>
      </c>
    </row>
    <row r="36" spans="1:7" ht="31.2" x14ac:dyDescent="0.3">
      <c r="A36" s="47">
        <v>21</v>
      </c>
      <c r="B36" s="74" t="s">
        <v>135</v>
      </c>
      <c r="C36" s="46" t="s">
        <v>15</v>
      </c>
      <c r="D36" s="9" t="s">
        <v>10</v>
      </c>
      <c r="E36" s="34"/>
      <c r="F36" s="35"/>
      <c r="G36" s="29">
        <v>1</v>
      </c>
    </row>
    <row r="37" spans="1:7" ht="31.2" x14ac:dyDescent="0.3">
      <c r="A37" s="45">
        <v>22</v>
      </c>
      <c r="B37" s="74" t="s">
        <v>168</v>
      </c>
      <c r="C37" s="46" t="s">
        <v>15</v>
      </c>
      <c r="D37" s="9" t="s">
        <v>10</v>
      </c>
      <c r="E37" s="34"/>
      <c r="F37" s="35"/>
      <c r="G37" s="29">
        <v>1</v>
      </c>
    </row>
    <row r="38" spans="1:7" ht="31.2" x14ac:dyDescent="0.3">
      <c r="A38" s="47">
        <v>23</v>
      </c>
      <c r="B38" s="74" t="s">
        <v>144</v>
      </c>
      <c r="C38" s="46" t="s">
        <v>15</v>
      </c>
      <c r="D38" s="9" t="s">
        <v>10</v>
      </c>
      <c r="E38" s="34"/>
      <c r="F38" s="35"/>
      <c r="G38" s="29">
        <v>1</v>
      </c>
    </row>
    <row r="39" spans="1:7" ht="31.2" x14ac:dyDescent="0.3">
      <c r="A39" s="45">
        <v>24</v>
      </c>
      <c r="B39" s="74" t="s">
        <v>181</v>
      </c>
      <c r="C39" s="46" t="s">
        <v>15</v>
      </c>
      <c r="D39" s="9" t="s">
        <v>10</v>
      </c>
      <c r="E39" s="34"/>
      <c r="F39" s="35"/>
      <c r="G39" s="29">
        <v>1</v>
      </c>
    </row>
    <row r="40" spans="1:7" ht="31.2" x14ac:dyDescent="0.3">
      <c r="A40" s="47">
        <v>25</v>
      </c>
      <c r="B40" s="74" t="s">
        <v>103</v>
      </c>
      <c r="C40" s="46" t="s">
        <v>15</v>
      </c>
      <c r="D40" s="9" t="s">
        <v>10</v>
      </c>
      <c r="E40" s="34"/>
      <c r="F40" s="35"/>
      <c r="G40" s="29">
        <v>1</v>
      </c>
    </row>
    <row r="41" spans="1:7" ht="31.2" x14ac:dyDescent="0.3">
      <c r="A41" s="45">
        <v>26</v>
      </c>
      <c r="B41" s="86" t="s">
        <v>27</v>
      </c>
      <c r="C41" s="46" t="s">
        <v>15</v>
      </c>
      <c r="D41" s="9" t="s">
        <v>5</v>
      </c>
      <c r="E41" s="34"/>
      <c r="F41" s="35"/>
      <c r="G41" s="29">
        <v>1</v>
      </c>
    </row>
    <row r="42" spans="1:7" ht="31.2" x14ac:dyDescent="0.3">
      <c r="A42" s="47">
        <v>27</v>
      </c>
      <c r="B42" s="74" t="s">
        <v>119</v>
      </c>
      <c r="C42" s="46" t="s">
        <v>15</v>
      </c>
      <c r="D42" s="9" t="s">
        <v>10</v>
      </c>
      <c r="E42" s="34"/>
      <c r="F42" s="35"/>
      <c r="G42" s="29">
        <v>1</v>
      </c>
    </row>
    <row r="43" spans="1:7" ht="31.2" x14ac:dyDescent="0.3">
      <c r="A43" s="45">
        <v>28</v>
      </c>
      <c r="B43" s="74" t="s">
        <v>115</v>
      </c>
      <c r="C43" s="46" t="s">
        <v>15</v>
      </c>
      <c r="D43" s="9" t="s">
        <v>10</v>
      </c>
      <c r="E43" s="34"/>
      <c r="F43" s="35"/>
      <c r="G43" s="29">
        <v>1</v>
      </c>
    </row>
    <row r="44" spans="1:7" ht="31.2" x14ac:dyDescent="0.3">
      <c r="A44" s="47">
        <v>29</v>
      </c>
      <c r="B44" s="74" t="s">
        <v>107</v>
      </c>
      <c r="C44" s="46" t="s">
        <v>15</v>
      </c>
      <c r="D44" s="9" t="s">
        <v>10</v>
      </c>
      <c r="E44" s="34"/>
      <c r="F44" s="35"/>
      <c r="G44" s="29">
        <v>1</v>
      </c>
    </row>
    <row r="45" spans="1:7" ht="31.2" x14ac:dyDescent="0.3">
      <c r="A45" s="45">
        <v>30</v>
      </c>
      <c r="B45" s="74" t="s">
        <v>179</v>
      </c>
      <c r="C45" s="46" t="s">
        <v>15</v>
      </c>
      <c r="D45" s="9" t="s">
        <v>10</v>
      </c>
      <c r="E45" s="34"/>
      <c r="F45" s="35"/>
      <c r="G45" s="29">
        <v>1</v>
      </c>
    </row>
    <row r="46" spans="1:7" ht="31.2" x14ac:dyDescent="0.3">
      <c r="A46" s="47">
        <v>31</v>
      </c>
      <c r="B46" s="74" t="s">
        <v>160</v>
      </c>
      <c r="C46" s="46" t="s">
        <v>15</v>
      </c>
      <c r="D46" s="9" t="s">
        <v>10</v>
      </c>
      <c r="E46" s="34"/>
      <c r="F46" s="35"/>
      <c r="G46" s="29">
        <v>1</v>
      </c>
    </row>
    <row r="47" spans="1:7" ht="31.2" x14ac:dyDescent="0.3">
      <c r="A47" s="45">
        <v>32</v>
      </c>
      <c r="B47" s="74" t="s">
        <v>125</v>
      </c>
      <c r="C47" s="46" t="s">
        <v>15</v>
      </c>
      <c r="D47" s="9" t="s">
        <v>10</v>
      </c>
      <c r="E47" s="34"/>
      <c r="F47" s="35"/>
      <c r="G47" s="29">
        <v>1</v>
      </c>
    </row>
    <row r="48" spans="1:7" ht="31.2" x14ac:dyDescent="0.3">
      <c r="A48" s="47">
        <v>33</v>
      </c>
      <c r="B48" s="74" t="s">
        <v>158</v>
      </c>
      <c r="C48" s="46" t="s">
        <v>15</v>
      </c>
      <c r="D48" s="9" t="s">
        <v>10</v>
      </c>
      <c r="E48" s="34"/>
      <c r="F48" s="35"/>
      <c r="G48" s="29">
        <v>1</v>
      </c>
    </row>
    <row r="49" spans="1:7" ht="31.2" x14ac:dyDescent="0.3">
      <c r="A49" s="45">
        <v>34</v>
      </c>
      <c r="B49" s="74" t="s">
        <v>166</v>
      </c>
      <c r="C49" s="46" t="s">
        <v>15</v>
      </c>
      <c r="D49" s="9" t="s">
        <v>10</v>
      </c>
      <c r="E49" s="34"/>
      <c r="F49" s="35"/>
      <c r="G49" s="29">
        <v>1</v>
      </c>
    </row>
    <row r="50" spans="1:7" ht="31.2" x14ac:dyDescent="0.3">
      <c r="A50" s="47">
        <v>35</v>
      </c>
      <c r="B50" s="74" t="s">
        <v>187</v>
      </c>
      <c r="C50" s="46" t="s">
        <v>15</v>
      </c>
      <c r="D50" s="9" t="s">
        <v>10</v>
      </c>
      <c r="E50" s="34"/>
      <c r="F50" s="35"/>
      <c r="G50" s="29">
        <v>1</v>
      </c>
    </row>
    <row r="51" spans="1:7" ht="31.2" x14ac:dyDescent="0.3">
      <c r="A51" s="45">
        <v>36</v>
      </c>
      <c r="B51" s="74" t="s">
        <v>204</v>
      </c>
      <c r="C51" s="46" t="s">
        <v>15</v>
      </c>
      <c r="D51" s="9" t="s">
        <v>10</v>
      </c>
      <c r="E51" s="34"/>
      <c r="F51" s="35"/>
      <c r="G51" s="29">
        <v>1</v>
      </c>
    </row>
    <row r="52" spans="1:7" ht="31.2" x14ac:dyDescent="0.3">
      <c r="A52" s="47">
        <v>37</v>
      </c>
      <c r="B52" s="74" t="s">
        <v>193</v>
      </c>
      <c r="C52" s="46" t="s">
        <v>15</v>
      </c>
      <c r="D52" s="9" t="s">
        <v>6</v>
      </c>
      <c r="E52" s="34"/>
      <c r="F52" s="35"/>
      <c r="G52" s="29">
        <v>1</v>
      </c>
    </row>
    <row r="53" spans="1:7" ht="31.2" x14ac:dyDescent="0.3">
      <c r="A53" s="45">
        <v>38</v>
      </c>
      <c r="B53" s="74" t="s">
        <v>195</v>
      </c>
      <c r="C53" s="46" t="s">
        <v>15</v>
      </c>
      <c r="D53" s="9" t="s">
        <v>6</v>
      </c>
      <c r="E53" s="34"/>
      <c r="F53" s="35"/>
      <c r="G53" s="29">
        <v>1</v>
      </c>
    </row>
    <row r="54" spans="1:7" ht="31.2" x14ac:dyDescent="0.3">
      <c r="A54" s="47">
        <v>39</v>
      </c>
      <c r="B54" s="74" t="s">
        <v>199</v>
      </c>
      <c r="C54" s="46" t="s">
        <v>15</v>
      </c>
      <c r="D54" s="9" t="s">
        <v>6</v>
      </c>
      <c r="E54" s="34"/>
      <c r="F54" s="35"/>
      <c r="G54" s="29">
        <v>1</v>
      </c>
    </row>
    <row r="55" spans="1:7" ht="31.2" x14ac:dyDescent="0.3">
      <c r="A55" s="45">
        <v>40</v>
      </c>
      <c r="B55" s="74" t="s">
        <v>113</v>
      </c>
      <c r="C55" s="46" t="s">
        <v>15</v>
      </c>
      <c r="D55" s="9" t="s">
        <v>10</v>
      </c>
      <c r="E55" s="34"/>
      <c r="F55" s="35"/>
      <c r="G55" s="29">
        <v>1</v>
      </c>
    </row>
    <row r="56" spans="1:7" ht="31.2" x14ac:dyDescent="0.3">
      <c r="A56" s="47">
        <v>41</v>
      </c>
      <c r="B56" s="74" t="s">
        <v>201</v>
      </c>
      <c r="C56" s="46" t="s">
        <v>15</v>
      </c>
      <c r="D56" s="9" t="s">
        <v>10</v>
      </c>
      <c r="E56" s="34"/>
      <c r="F56" s="35"/>
      <c r="G56" s="29">
        <v>1</v>
      </c>
    </row>
    <row r="57" spans="1:7" ht="31.2" x14ac:dyDescent="0.3">
      <c r="A57" s="45">
        <v>42</v>
      </c>
      <c r="B57" s="74" t="s">
        <v>129</v>
      </c>
      <c r="C57" s="46" t="s">
        <v>15</v>
      </c>
      <c r="D57" s="9" t="s">
        <v>10</v>
      </c>
      <c r="E57" s="34"/>
      <c r="F57" s="35"/>
      <c r="G57" s="29">
        <v>1</v>
      </c>
    </row>
    <row r="58" spans="1:7" ht="31.2" x14ac:dyDescent="0.3">
      <c r="A58" s="47">
        <v>43</v>
      </c>
      <c r="B58" s="74" t="s">
        <v>121</v>
      </c>
      <c r="C58" s="46" t="s">
        <v>15</v>
      </c>
      <c r="D58" s="9" t="s">
        <v>10</v>
      </c>
      <c r="E58" s="34"/>
      <c r="F58" s="35"/>
      <c r="G58" s="29">
        <v>1</v>
      </c>
    </row>
    <row r="59" spans="1:7" ht="31.2" x14ac:dyDescent="0.3">
      <c r="A59" s="45">
        <v>44</v>
      </c>
      <c r="B59" s="74" t="s">
        <v>148</v>
      </c>
      <c r="C59" s="46" t="s">
        <v>15</v>
      </c>
      <c r="D59" s="9" t="s">
        <v>10</v>
      </c>
      <c r="E59" s="34"/>
      <c r="F59" s="35"/>
      <c r="G59" s="29">
        <v>1</v>
      </c>
    </row>
    <row r="60" spans="1:7" ht="31.2" x14ac:dyDescent="0.3">
      <c r="A60" s="47">
        <v>45</v>
      </c>
      <c r="B60" s="74" t="s">
        <v>189</v>
      </c>
      <c r="C60" s="46" t="s">
        <v>15</v>
      </c>
      <c r="D60" s="9" t="s">
        <v>10</v>
      </c>
      <c r="E60" s="34"/>
      <c r="F60" s="35"/>
      <c r="G60" s="29">
        <v>1</v>
      </c>
    </row>
    <row r="61" spans="1:7" ht="31.2" x14ac:dyDescent="0.3">
      <c r="A61" s="45">
        <v>46</v>
      </c>
      <c r="B61" s="74" t="s">
        <v>131</v>
      </c>
      <c r="C61" s="46" t="s">
        <v>15</v>
      </c>
      <c r="D61" s="9" t="s">
        <v>10</v>
      </c>
      <c r="E61" s="34"/>
      <c r="F61" s="35"/>
      <c r="G61" s="29">
        <v>1</v>
      </c>
    </row>
    <row r="62" spans="1:7" ht="31.2" x14ac:dyDescent="0.3">
      <c r="A62" s="47">
        <v>47</v>
      </c>
      <c r="B62" s="74" t="s">
        <v>162</v>
      </c>
      <c r="C62" s="46" t="s">
        <v>15</v>
      </c>
      <c r="D62" s="9" t="s">
        <v>10</v>
      </c>
      <c r="E62" s="34"/>
      <c r="F62" s="35"/>
      <c r="G62" s="29">
        <v>1</v>
      </c>
    </row>
    <row r="63" spans="1:7" ht="31.2" x14ac:dyDescent="0.3">
      <c r="A63" s="45">
        <v>48</v>
      </c>
      <c r="B63" s="74" t="s">
        <v>105</v>
      </c>
      <c r="C63" s="46" t="s">
        <v>15</v>
      </c>
      <c r="D63" s="9" t="s">
        <v>10</v>
      </c>
      <c r="E63" s="34"/>
      <c r="F63" s="35"/>
      <c r="G63" s="29">
        <v>1</v>
      </c>
    </row>
    <row r="64" spans="1:7" ht="17.399999999999999" x14ac:dyDescent="0.3">
      <c r="A64" s="112" t="s">
        <v>70</v>
      </c>
      <c r="B64" s="113"/>
      <c r="C64" s="113"/>
      <c r="D64" s="114">
        <v>1</v>
      </c>
      <c r="E64" s="114"/>
      <c r="F64" s="114"/>
      <c r="G64" s="114"/>
    </row>
    <row r="65" spans="1:7" x14ac:dyDescent="0.3">
      <c r="A65" s="109" t="s">
        <v>16</v>
      </c>
      <c r="B65" s="110"/>
      <c r="C65" s="110"/>
      <c r="D65" s="111">
        <v>12</v>
      </c>
      <c r="E65" s="111"/>
      <c r="F65" s="111"/>
      <c r="G65" s="111"/>
    </row>
    <row r="66" spans="1:7" s="27" customFormat="1" ht="46.8" x14ac:dyDescent="0.3">
      <c r="A66" s="26" t="s">
        <v>0</v>
      </c>
      <c r="B66" s="26" t="s">
        <v>1</v>
      </c>
      <c r="C66" s="26" t="s">
        <v>9</v>
      </c>
      <c r="D66" s="26" t="s">
        <v>2</v>
      </c>
      <c r="E66" s="26" t="s">
        <v>55</v>
      </c>
      <c r="F66" s="26" t="s">
        <v>56</v>
      </c>
      <c r="G66" s="26" t="s">
        <v>54</v>
      </c>
    </row>
    <row r="67" spans="1:7" ht="31.2" x14ac:dyDescent="0.3">
      <c r="A67" s="47">
        <v>1</v>
      </c>
      <c r="B67" s="74" t="s">
        <v>214</v>
      </c>
      <c r="C67" s="8" t="s">
        <v>15</v>
      </c>
      <c r="D67" s="9" t="s">
        <v>10</v>
      </c>
      <c r="E67" s="30">
        <v>1</v>
      </c>
      <c r="F67" s="30" t="s">
        <v>57</v>
      </c>
      <c r="G67" s="30">
        <f t="shared" ref="G67:G78" si="0">$D$65*E67/IF(F67="на 1 р.м.",1,IF(F67="на 2 р.м.",2,#VALUE!))</f>
        <v>12</v>
      </c>
    </row>
    <row r="68" spans="1:7" ht="31.2" x14ac:dyDescent="0.3">
      <c r="A68" s="47">
        <v>2</v>
      </c>
      <c r="B68" s="74" t="s">
        <v>212</v>
      </c>
      <c r="C68" s="8" t="s">
        <v>15</v>
      </c>
      <c r="D68" s="9" t="s">
        <v>10</v>
      </c>
      <c r="E68" s="30">
        <v>1</v>
      </c>
      <c r="F68" s="30" t="s">
        <v>57</v>
      </c>
      <c r="G68" s="30">
        <f t="shared" si="0"/>
        <v>12</v>
      </c>
    </row>
    <row r="69" spans="1:7" ht="31.2" x14ac:dyDescent="0.3">
      <c r="A69" s="47">
        <v>3</v>
      </c>
      <c r="B69" s="74" t="s">
        <v>221</v>
      </c>
      <c r="C69" s="8" t="s">
        <v>15</v>
      </c>
      <c r="D69" s="9" t="s">
        <v>10</v>
      </c>
      <c r="E69" s="30">
        <v>1</v>
      </c>
      <c r="F69" s="30" t="s">
        <v>57</v>
      </c>
      <c r="G69" s="30">
        <f t="shared" si="0"/>
        <v>12</v>
      </c>
    </row>
    <row r="70" spans="1:7" ht="31.2" x14ac:dyDescent="0.3">
      <c r="A70" s="47">
        <v>4</v>
      </c>
      <c r="B70" s="74" t="s">
        <v>225</v>
      </c>
      <c r="C70" s="8" t="s">
        <v>15</v>
      </c>
      <c r="D70" s="9" t="s">
        <v>10</v>
      </c>
      <c r="E70" s="30">
        <v>1</v>
      </c>
      <c r="F70" s="30" t="s">
        <v>57</v>
      </c>
      <c r="G70" s="30">
        <f t="shared" si="0"/>
        <v>12</v>
      </c>
    </row>
    <row r="71" spans="1:7" ht="31.2" x14ac:dyDescent="0.3">
      <c r="A71" s="47">
        <v>5</v>
      </c>
      <c r="B71" s="74" t="s">
        <v>219</v>
      </c>
      <c r="C71" s="8" t="s">
        <v>15</v>
      </c>
      <c r="D71" s="9" t="s">
        <v>10</v>
      </c>
      <c r="E71" s="30">
        <v>1</v>
      </c>
      <c r="F71" s="30" t="s">
        <v>57</v>
      </c>
      <c r="G71" s="30">
        <f t="shared" si="0"/>
        <v>12</v>
      </c>
    </row>
    <row r="72" spans="1:7" ht="31.2" x14ac:dyDescent="0.3">
      <c r="A72" s="47">
        <v>6</v>
      </c>
      <c r="B72" s="74" t="s">
        <v>229</v>
      </c>
      <c r="C72" s="8" t="s">
        <v>15</v>
      </c>
      <c r="D72" s="9" t="s">
        <v>6</v>
      </c>
      <c r="E72" s="30">
        <v>1</v>
      </c>
      <c r="F72" s="30" t="s">
        <v>69</v>
      </c>
      <c r="G72" s="30">
        <f t="shared" si="0"/>
        <v>6</v>
      </c>
    </row>
    <row r="73" spans="1:7" ht="31.2" x14ac:dyDescent="0.3">
      <c r="A73" s="47">
        <v>7</v>
      </c>
      <c r="B73" s="74" t="s">
        <v>227</v>
      </c>
      <c r="C73" s="8" t="s">
        <v>15</v>
      </c>
      <c r="D73" s="9" t="s">
        <v>6</v>
      </c>
      <c r="E73" s="30">
        <v>1</v>
      </c>
      <c r="F73" s="30" t="s">
        <v>57</v>
      </c>
      <c r="G73" s="30">
        <f t="shared" si="0"/>
        <v>12</v>
      </c>
    </row>
    <row r="74" spans="1:7" ht="31.2" x14ac:dyDescent="0.3">
      <c r="A74" s="47">
        <v>8</v>
      </c>
      <c r="B74" s="74" t="s">
        <v>201</v>
      </c>
      <c r="C74" s="8" t="s">
        <v>15</v>
      </c>
      <c r="D74" s="9" t="s">
        <v>10</v>
      </c>
      <c r="E74" s="30">
        <v>1</v>
      </c>
      <c r="F74" s="30" t="s">
        <v>57</v>
      </c>
      <c r="G74" s="30">
        <f t="shared" si="0"/>
        <v>12</v>
      </c>
    </row>
    <row r="75" spans="1:7" ht="31.2" x14ac:dyDescent="0.3">
      <c r="A75" s="47">
        <v>9</v>
      </c>
      <c r="B75" s="74" t="s">
        <v>210</v>
      </c>
      <c r="C75" s="8" t="s">
        <v>15</v>
      </c>
      <c r="D75" s="9" t="s">
        <v>10</v>
      </c>
      <c r="E75" s="30">
        <v>1</v>
      </c>
      <c r="F75" s="30" t="s">
        <v>57</v>
      </c>
      <c r="G75" s="30">
        <f t="shared" si="0"/>
        <v>12</v>
      </c>
    </row>
    <row r="76" spans="1:7" ht="31.2" x14ac:dyDescent="0.3">
      <c r="A76" s="47">
        <v>10</v>
      </c>
      <c r="B76" s="74" t="s">
        <v>223</v>
      </c>
      <c r="C76" s="8" t="s">
        <v>15</v>
      </c>
      <c r="D76" s="9" t="s">
        <v>10</v>
      </c>
      <c r="E76" s="30">
        <v>1</v>
      </c>
      <c r="F76" s="30" t="s">
        <v>57</v>
      </c>
      <c r="G76" s="30">
        <f t="shared" si="0"/>
        <v>12</v>
      </c>
    </row>
    <row r="77" spans="1:7" ht="31.2" x14ac:dyDescent="0.3">
      <c r="A77" s="47">
        <v>11</v>
      </c>
      <c r="B77" s="74" t="s">
        <v>216</v>
      </c>
      <c r="C77" s="8" t="s">
        <v>15</v>
      </c>
      <c r="D77" s="9" t="s">
        <v>10</v>
      </c>
      <c r="E77" s="30">
        <v>1</v>
      </c>
      <c r="F77" s="30" t="s">
        <v>57</v>
      </c>
      <c r="G77" s="30">
        <f t="shared" si="0"/>
        <v>12</v>
      </c>
    </row>
    <row r="78" spans="1:7" ht="31.2" x14ac:dyDescent="0.3">
      <c r="A78" s="47">
        <v>12</v>
      </c>
      <c r="B78" s="74" t="s">
        <v>131</v>
      </c>
      <c r="C78" s="8" t="s">
        <v>15</v>
      </c>
      <c r="D78" s="9" t="s">
        <v>10</v>
      </c>
      <c r="E78" s="30">
        <v>1</v>
      </c>
      <c r="F78" s="30" t="s">
        <v>57</v>
      </c>
      <c r="G78" s="30">
        <f t="shared" si="0"/>
        <v>12</v>
      </c>
    </row>
    <row r="79" spans="1:7" ht="17.399999999999999" x14ac:dyDescent="0.3">
      <c r="A79" s="101" t="s">
        <v>14</v>
      </c>
      <c r="B79" s="102"/>
      <c r="C79" s="102"/>
      <c r="D79" s="102"/>
      <c r="E79" s="103"/>
      <c r="F79" s="103"/>
      <c r="G79" s="102"/>
    </row>
    <row r="80" spans="1:7" s="27" customFormat="1" ht="46.8" x14ac:dyDescent="0.3">
      <c r="A80" s="26" t="s">
        <v>0</v>
      </c>
      <c r="B80" s="26" t="s">
        <v>1</v>
      </c>
      <c r="C80" s="24" t="s">
        <v>9</v>
      </c>
      <c r="D80" s="24" t="s">
        <v>2</v>
      </c>
      <c r="E80" s="32"/>
      <c r="F80" s="33"/>
      <c r="G80" s="28" t="s">
        <v>54</v>
      </c>
    </row>
    <row r="81" spans="1:7" s="27" customFormat="1" ht="31.2" x14ac:dyDescent="0.3">
      <c r="A81" s="50">
        <v>1</v>
      </c>
      <c r="B81" s="10" t="s">
        <v>40</v>
      </c>
      <c r="C81" s="8" t="s">
        <v>15</v>
      </c>
      <c r="D81" s="17" t="s">
        <v>5</v>
      </c>
      <c r="E81" s="36"/>
      <c r="F81" s="37"/>
      <c r="G81" s="18">
        <v>1</v>
      </c>
    </row>
    <row r="82" spans="1:7" s="27" customFormat="1" ht="31.2" x14ac:dyDescent="0.3">
      <c r="A82" s="50">
        <v>2</v>
      </c>
      <c r="B82" s="7" t="s">
        <v>39</v>
      </c>
      <c r="C82" s="8" t="s">
        <v>15</v>
      </c>
      <c r="D82" s="17" t="s">
        <v>6</v>
      </c>
      <c r="E82" s="36"/>
      <c r="F82" s="37"/>
      <c r="G82" s="18">
        <v>1</v>
      </c>
    </row>
    <row r="83" spans="1:7" s="27" customFormat="1" ht="31.2" x14ac:dyDescent="0.3">
      <c r="A83" s="50">
        <v>3</v>
      </c>
      <c r="B83" s="7" t="s">
        <v>23</v>
      </c>
      <c r="C83" s="8" t="s">
        <v>15</v>
      </c>
      <c r="D83" s="17" t="s">
        <v>6</v>
      </c>
      <c r="E83" s="38"/>
      <c r="F83" s="39"/>
      <c r="G83" s="18">
        <v>1</v>
      </c>
    </row>
    <row r="84" spans="1:7" ht="17.399999999999999" x14ac:dyDescent="0.3">
      <c r="A84" s="101" t="s">
        <v>13</v>
      </c>
      <c r="B84" s="102"/>
      <c r="C84" s="102"/>
      <c r="D84" s="102"/>
      <c r="E84" s="104"/>
      <c r="F84" s="104"/>
      <c r="G84" s="102"/>
    </row>
    <row r="85" spans="1:7" s="27" customFormat="1" ht="46.8" x14ac:dyDescent="0.3">
      <c r="A85" s="26" t="s">
        <v>0</v>
      </c>
      <c r="B85" s="26" t="s">
        <v>1</v>
      </c>
      <c r="C85" s="24" t="s">
        <v>9</v>
      </c>
      <c r="D85" s="24" t="s">
        <v>2</v>
      </c>
      <c r="E85" s="32"/>
      <c r="F85" s="33"/>
      <c r="G85" s="28" t="s">
        <v>54</v>
      </c>
    </row>
    <row r="86" spans="1:7" s="27" customFormat="1" ht="31.2" x14ac:dyDescent="0.3">
      <c r="A86" s="50">
        <v>1</v>
      </c>
      <c r="B86" s="10" t="s">
        <v>19</v>
      </c>
      <c r="C86" s="21" t="s">
        <v>15</v>
      </c>
      <c r="D86" s="17" t="s">
        <v>8</v>
      </c>
      <c r="E86" s="34"/>
      <c r="F86" s="35"/>
      <c r="G86" s="31">
        <v>1</v>
      </c>
    </row>
    <row r="87" spans="1:7" s="27" customFormat="1" ht="31.2" x14ac:dyDescent="0.3">
      <c r="A87" s="50">
        <v>2</v>
      </c>
      <c r="B87" s="7" t="s">
        <v>22</v>
      </c>
      <c r="C87" s="21" t="s">
        <v>15</v>
      </c>
      <c r="D87" s="17" t="s">
        <v>8</v>
      </c>
      <c r="E87" s="34"/>
      <c r="F87" s="35"/>
      <c r="G87" s="31">
        <v>1</v>
      </c>
    </row>
    <row r="88" spans="1:7" s="27" customFormat="1" ht="31.2" x14ac:dyDescent="0.3">
      <c r="A88" s="50">
        <v>3</v>
      </c>
      <c r="B88" s="22" t="s">
        <v>34</v>
      </c>
      <c r="C88" s="21" t="s">
        <v>15</v>
      </c>
      <c r="D88" s="17" t="s">
        <v>71</v>
      </c>
      <c r="E88" s="34"/>
      <c r="F88" s="35"/>
      <c r="G88" s="18">
        <f>$C$3</f>
        <v>12</v>
      </c>
    </row>
    <row r="89" spans="1:7" s="27" customFormat="1" ht="31.2" x14ac:dyDescent="0.3">
      <c r="A89" s="50">
        <v>4</v>
      </c>
      <c r="B89" s="10" t="s">
        <v>20</v>
      </c>
      <c r="C89" s="21" t="s">
        <v>15</v>
      </c>
      <c r="D89" s="17" t="s">
        <v>8</v>
      </c>
      <c r="E89" s="40"/>
      <c r="F89" s="41"/>
      <c r="G89" s="31">
        <v>1</v>
      </c>
    </row>
    <row r="90" spans="1:7" s="27" customFormat="1" ht="31.2" x14ac:dyDescent="0.3">
      <c r="A90" s="50">
        <v>5</v>
      </c>
      <c r="B90" s="54" t="s">
        <v>240</v>
      </c>
      <c r="C90" s="21" t="s">
        <v>15</v>
      </c>
      <c r="D90" s="17" t="s">
        <v>71</v>
      </c>
      <c r="E90" s="40"/>
      <c r="F90" s="41"/>
      <c r="G90" s="18">
        <f>$C$3</f>
        <v>12</v>
      </c>
    </row>
    <row r="91" spans="1:7" s="27" customFormat="1" ht="31.2" x14ac:dyDescent="0.3">
      <c r="A91" s="50">
        <v>6</v>
      </c>
      <c r="B91" s="23" t="s">
        <v>37</v>
      </c>
      <c r="C91" s="21" t="s">
        <v>15</v>
      </c>
      <c r="D91" s="17" t="s">
        <v>71</v>
      </c>
      <c r="E91" s="40"/>
      <c r="F91" s="41"/>
      <c r="G91" s="31">
        <v>1</v>
      </c>
    </row>
    <row r="92" spans="1:7" ht="31.2" x14ac:dyDescent="0.3">
      <c r="A92" s="50">
        <v>7</v>
      </c>
      <c r="B92" s="89" t="s">
        <v>21</v>
      </c>
      <c r="C92" s="21" t="s">
        <v>15</v>
      </c>
      <c r="D92" s="17" t="s">
        <v>8</v>
      </c>
      <c r="E92" s="40"/>
      <c r="F92" s="41"/>
      <c r="G92" s="31">
        <v>1</v>
      </c>
    </row>
    <row r="93" spans="1:7" ht="31.2" x14ac:dyDescent="0.3">
      <c r="A93" s="50">
        <v>8</v>
      </c>
      <c r="B93" s="74" t="s">
        <v>242</v>
      </c>
      <c r="C93" s="21" t="s">
        <v>15</v>
      </c>
      <c r="D93" s="17" t="s">
        <v>71</v>
      </c>
      <c r="E93" s="40"/>
      <c r="F93" s="41"/>
      <c r="G93" s="31">
        <v>1</v>
      </c>
    </row>
    <row r="94" spans="1:7" ht="31.2" x14ac:dyDescent="0.3">
      <c r="A94" s="50">
        <v>9</v>
      </c>
      <c r="B94" s="74" t="s">
        <v>244</v>
      </c>
      <c r="C94" s="21" t="s">
        <v>15</v>
      </c>
      <c r="D94" s="17" t="s">
        <v>71</v>
      </c>
      <c r="E94" s="42"/>
      <c r="F94" s="43"/>
      <c r="G94" s="31">
        <v>1</v>
      </c>
    </row>
  </sheetData>
  <sortState xmlns:xlrd2="http://schemas.microsoft.com/office/spreadsheetml/2017/richdata2" ref="B86:D94">
    <sortCondition ref="B86:B94"/>
  </sortState>
  <mergeCells count="22">
    <mergeCell ref="A1:G1"/>
    <mergeCell ref="A79:G79"/>
    <mergeCell ref="A84:G84"/>
    <mergeCell ref="A13:G13"/>
    <mergeCell ref="A14:G14"/>
    <mergeCell ref="A65:C65"/>
    <mergeCell ref="D65:G65"/>
    <mergeCell ref="A64:C64"/>
    <mergeCell ref="D64:G6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91">
    <cfRule type="cellIs" dxfId="139" priority="67" operator="equal">
      <formula>"Аппаратный тренажер "</formula>
    </cfRule>
  </conditionalFormatting>
  <conditionalFormatting sqref="D16:D17">
    <cfRule type="cellIs" dxfId="138" priority="43" operator="equal">
      <formula>"Техника безопасности"</formula>
    </cfRule>
    <cfRule type="cellIs" dxfId="137" priority="44" operator="equal">
      <formula>"Охрана труда"</formula>
    </cfRule>
    <cfRule type="endsWith" dxfId="136" priority="45" operator="endsWith" text="Оборудование">
      <formula>RIGHT(D16,LEN("Оборудование"))="Оборудование"</formula>
    </cfRule>
    <cfRule type="containsText" dxfId="135" priority="46" operator="containsText" text="Программное обеспечение">
      <formula>NOT(ISERROR(SEARCH("Программное обеспечение",D16)))</formula>
    </cfRule>
    <cfRule type="endsWith" dxfId="134" priority="47" operator="endsWith" text="Оборудование IT">
      <formula>RIGHT(D16,LEN("Оборудование IT"))="Оборудование IT"</formula>
    </cfRule>
    <cfRule type="containsText" dxfId="133" priority="48" operator="containsText" text="Мебель">
      <formula>NOT(ISERROR(SEARCH("Мебель",D16)))</formula>
    </cfRule>
  </conditionalFormatting>
  <conditionalFormatting sqref="D18:D63">
    <cfRule type="expression" dxfId="132" priority="15">
      <formula>EXACT("Учебное пособие",D18)</formula>
    </cfRule>
    <cfRule type="expression" dxfId="131" priority="16">
      <formula>EXACT("СИЗ",D18)</formula>
    </cfRule>
    <cfRule type="expression" dxfId="130" priority="17">
      <formula>EXACT("Охрана труда",D18)</formula>
    </cfRule>
    <cfRule type="expression" dxfId="129" priority="18">
      <formula>EXACT("Программное обеспечение",D18)</formula>
    </cfRule>
    <cfRule type="expression" dxfId="128" priority="19">
      <formula>EXACT("Оборудование IT",D18)</formula>
    </cfRule>
    <cfRule type="expression" dxfId="127" priority="20">
      <formula>EXACT("Мебель",D18)</formula>
    </cfRule>
    <cfRule type="expression" dxfId="126" priority="21">
      <formula>EXACT("Оборудование",D18)</formula>
    </cfRule>
  </conditionalFormatting>
  <conditionalFormatting sqref="D67:D78">
    <cfRule type="expression" dxfId="125" priority="8">
      <formula>EXACT("Учебное пособие",D67)</formula>
    </cfRule>
    <cfRule type="expression" dxfId="124" priority="9">
      <formula>EXACT("СИЗ",D67)</formula>
    </cfRule>
    <cfRule type="expression" dxfId="123" priority="10">
      <formula>EXACT("Охрана труда",D67)</formula>
    </cfRule>
    <cfRule type="expression" dxfId="122" priority="11">
      <formula>EXACT("Программное обеспечение",D67)</formula>
    </cfRule>
    <cfRule type="expression" dxfId="121" priority="12">
      <formula>EXACT("Оборудование IT",D67)</formula>
    </cfRule>
    <cfRule type="expression" dxfId="120" priority="13">
      <formula>EXACT("Мебель",D67)</formula>
    </cfRule>
    <cfRule type="expression" dxfId="119" priority="14">
      <formula>EXACT("Оборудование",D67)</formula>
    </cfRule>
  </conditionalFormatting>
  <conditionalFormatting sqref="D81:D83">
    <cfRule type="cellIs" dxfId="118" priority="55" operator="equal">
      <formula>"Техника безопасности"</formula>
    </cfRule>
    <cfRule type="cellIs" dxfId="117" priority="56" operator="equal">
      <formula>"Охрана труда"</formula>
    </cfRule>
    <cfRule type="endsWith" dxfId="116" priority="57" operator="endsWith" text="Оборудование">
      <formula>RIGHT(D81,LEN("Оборудование"))="Оборудование"</formula>
    </cfRule>
    <cfRule type="containsText" dxfId="115" priority="58" operator="containsText" text="Программное обеспечение">
      <formula>NOT(ISERROR(SEARCH("Программное обеспечение",D81)))</formula>
    </cfRule>
    <cfRule type="endsWith" dxfId="114" priority="59" operator="endsWith" text="Оборудование IT">
      <formula>RIGHT(D81,LEN("Оборудование IT"))="Оборудование IT"</formula>
    </cfRule>
    <cfRule type="containsText" dxfId="113" priority="60" operator="containsText" text="Мебель">
      <formula>NOT(ISERROR(SEARCH("Мебель",D81)))</formula>
    </cfRule>
  </conditionalFormatting>
  <conditionalFormatting sqref="D86:D91">
    <cfRule type="cellIs" dxfId="112" priority="61" operator="equal">
      <formula>"Техника безопасности"</formula>
    </cfRule>
    <cfRule type="cellIs" dxfId="111" priority="62" operator="equal">
      <formula>"Охрана труда"</formula>
    </cfRule>
    <cfRule type="endsWith" dxfId="110" priority="63" operator="endsWith" text="Оборудование">
      <formula>RIGHT(D86,LEN("Оборудование"))="Оборудование"</formula>
    </cfRule>
    <cfRule type="containsText" dxfId="109" priority="64" operator="containsText" text="Программное обеспечение">
      <formula>NOT(ISERROR(SEARCH("Программное обеспечение",D86)))</formula>
    </cfRule>
    <cfRule type="endsWith" dxfId="108" priority="65" operator="endsWith" text="Оборудование IT">
      <formula>RIGHT(D86,LEN("Оборудование IT"))="Оборудование IT"</formula>
    </cfRule>
  </conditionalFormatting>
  <conditionalFormatting sqref="D86:D94">
    <cfRule type="expression" dxfId="107" priority="1">
      <formula>EXACT("Учебное пособие",D86)</formula>
    </cfRule>
    <cfRule type="expression" dxfId="106" priority="2">
      <formula>EXACT("СИЗ",D86)</formula>
    </cfRule>
    <cfRule type="expression" dxfId="105" priority="3">
      <formula>EXACT("Охрана труда",D86)</formula>
    </cfRule>
    <cfRule type="expression" dxfId="104" priority="4">
      <formula>EXACT("Программное обеспечение",D86)</formula>
    </cfRule>
    <cfRule type="expression" dxfId="103" priority="5">
      <formula>EXACT("Оборудование IT",D86)</formula>
    </cfRule>
    <cfRule type="expression" dxfId="102" priority="6">
      <formula>EXACT("Мебель",D86)</formula>
    </cfRule>
    <cfRule type="expression" dxfId="101" priority="7">
      <formula>EXACT("Оборудование",D86)</formula>
    </cfRule>
  </conditionalFormatting>
  <conditionalFormatting sqref="D90:D91">
    <cfRule type="containsText" dxfId="100" priority="66" operator="containsText" text="Мебель">
      <formula>NOT(ISERROR(SEARCH("Мебель",D90)))</formula>
    </cfRule>
  </conditionalFormatting>
  <dataValidations count="2">
    <dataValidation type="list" allowBlank="1" showInputMessage="1" showErrorMessage="1" sqref="F67:F78" xr:uid="{860AB650-7BE1-4DA1-902C-ACE91A8B4EA4}">
      <formula1>"на 1 р.м.,на 2 р.м."</formula1>
    </dataValidation>
    <dataValidation allowBlank="1" showErrorMessage="1" sqref="D64 B2:C63 B6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D67:D79 D16:D63 D81:D84 D3 D86:D1048576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7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7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7" customFormat="1" ht="31.2" x14ac:dyDescent="0.3">
      <c r="A5" s="47">
        <v>3</v>
      </c>
      <c r="B5" s="52" t="s">
        <v>66</v>
      </c>
      <c r="C5" s="21" t="s">
        <v>15</v>
      </c>
      <c r="D5" s="9" t="s">
        <v>6</v>
      </c>
      <c r="E5" s="53">
        <v>1</v>
      </c>
    </row>
    <row r="6" spans="1:5" s="27" customFormat="1" ht="31.2" x14ac:dyDescent="0.3">
      <c r="A6" s="48">
        <v>4</v>
      </c>
      <c r="B6" s="54" t="s">
        <v>36</v>
      </c>
      <c r="C6" s="49" t="s">
        <v>15</v>
      </c>
      <c r="D6" s="9" t="s">
        <v>6</v>
      </c>
      <c r="E6" s="51">
        <v>1</v>
      </c>
    </row>
    <row r="7" spans="1:5" s="27" customFormat="1" ht="31.2" x14ac:dyDescent="0.3">
      <c r="A7" s="48">
        <v>5</v>
      </c>
      <c r="B7" s="7" t="s">
        <v>74</v>
      </c>
      <c r="C7" s="13" t="s">
        <v>15</v>
      </c>
      <c r="D7" s="9" t="s">
        <v>6</v>
      </c>
      <c r="E7" s="56">
        <v>1</v>
      </c>
    </row>
    <row r="8" spans="1:5" s="27" customFormat="1" ht="31.2" x14ac:dyDescent="0.3">
      <c r="A8" s="47">
        <v>6</v>
      </c>
      <c r="B8" s="7" t="s">
        <v>75</v>
      </c>
      <c r="C8" s="13" t="s">
        <v>15</v>
      </c>
      <c r="D8" s="9" t="s">
        <v>6</v>
      </c>
      <c r="E8" s="56">
        <v>1</v>
      </c>
    </row>
    <row r="9" spans="1:5" s="27" customFormat="1" ht="31.2" x14ac:dyDescent="0.3">
      <c r="A9" s="48">
        <v>7</v>
      </c>
      <c r="B9" s="55" t="s">
        <v>33</v>
      </c>
      <c r="C9" s="49" t="s">
        <v>15</v>
      </c>
      <c r="D9" s="9" t="s">
        <v>6</v>
      </c>
      <c r="E9" s="56">
        <v>1</v>
      </c>
    </row>
    <row r="10" spans="1:5" s="27" customFormat="1" ht="31.2" x14ac:dyDescent="0.3">
      <c r="A10" s="47">
        <v>8</v>
      </c>
      <c r="B10" s="10" t="s">
        <v>60</v>
      </c>
      <c r="C10" s="21" t="s">
        <v>15</v>
      </c>
      <c r="D10" s="9" t="s">
        <v>6</v>
      </c>
      <c r="E10" s="56">
        <v>1</v>
      </c>
    </row>
    <row r="11" spans="1:5" s="27" customFormat="1" ht="31.2" x14ac:dyDescent="0.3">
      <c r="A11" s="48">
        <v>9</v>
      </c>
      <c r="B11" s="10" t="s">
        <v>59</v>
      </c>
      <c r="C11" s="21" t="s">
        <v>15</v>
      </c>
      <c r="D11" s="9" t="s">
        <v>6</v>
      </c>
      <c r="E11" s="56">
        <v>1</v>
      </c>
    </row>
    <row r="12" spans="1:5" ht="21" x14ac:dyDescent="0.3">
      <c r="A12" s="115" t="s">
        <v>5</v>
      </c>
      <c r="B12" s="115"/>
      <c r="C12" s="115"/>
      <c r="D12" s="115"/>
      <c r="E12" s="115"/>
    </row>
    <row r="13" spans="1:5" s="27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7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7" customFormat="1" ht="31.2" x14ac:dyDescent="0.3">
      <c r="A15" s="48">
        <v>3</v>
      </c>
      <c r="B15" s="12" t="s">
        <v>40</v>
      </c>
      <c r="C15" s="13" t="s">
        <v>15</v>
      </c>
      <c r="D15" s="9" t="s">
        <v>5</v>
      </c>
      <c r="E15" s="58">
        <v>1</v>
      </c>
    </row>
    <row r="16" spans="1:5" s="27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7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7" customFormat="1" ht="31.2" x14ac:dyDescent="0.3">
      <c r="A18" s="48">
        <v>6</v>
      </c>
      <c r="B18" s="7" t="s">
        <v>26</v>
      </c>
      <c r="C18" s="21" t="s">
        <v>15</v>
      </c>
      <c r="D18" s="9" t="s">
        <v>5</v>
      </c>
      <c r="E18" s="58">
        <v>1</v>
      </c>
    </row>
    <row r="19" spans="1:5" s="27" customFormat="1" ht="31.2" x14ac:dyDescent="0.3">
      <c r="A19" s="48">
        <v>7</v>
      </c>
      <c r="B19" s="22" t="s">
        <v>42</v>
      </c>
      <c r="C19" s="21" t="s">
        <v>15</v>
      </c>
      <c r="D19" s="9" t="s">
        <v>5</v>
      </c>
      <c r="E19" s="58">
        <v>1</v>
      </c>
    </row>
    <row r="20" spans="1:5" s="27" customFormat="1" ht="31.2" x14ac:dyDescent="0.3">
      <c r="A20" s="48">
        <v>8</v>
      </c>
      <c r="B20" s="22" t="s">
        <v>41</v>
      </c>
      <c r="C20" s="49" t="s">
        <v>15</v>
      </c>
      <c r="D20" s="9" t="s">
        <v>10</v>
      </c>
      <c r="E20" s="58">
        <v>1</v>
      </c>
    </row>
    <row r="21" spans="1:5" s="27" customFormat="1" ht="62.4" x14ac:dyDescent="0.3">
      <c r="A21" s="48">
        <v>9</v>
      </c>
      <c r="B21" s="12" t="s">
        <v>58</v>
      </c>
      <c r="C21" s="49" t="s">
        <v>67</v>
      </c>
      <c r="D21" s="9" t="s">
        <v>5</v>
      </c>
      <c r="E21" s="51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9" priority="51" operator="endsWith" text="Оборудование">
      <formula>RIGHT(D1,LEN("Оборудование"))="Оборудование"</formula>
    </cfRule>
    <cfRule type="containsText" dxfId="98" priority="52" operator="containsText" text="Программное обеспечение">
      <formula>NOT(ISERROR(SEARCH("Программное обеспечение",D1)))</formula>
    </cfRule>
    <cfRule type="endsWith" dxfId="97" priority="53" operator="endsWith" text="Оборудование IT">
      <formula>RIGHT(D1,LEN("Оборудование IT"))="Оборудование IT"</formula>
    </cfRule>
    <cfRule type="containsText" dxfId="96" priority="54" operator="containsText" text="Мебель">
      <formula>NOT(ISERROR(SEARCH("Мебель",D1)))</formula>
    </cfRule>
  </conditionalFormatting>
  <conditionalFormatting sqref="D3:D9">
    <cfRule type="expression" dxfId="95" priority="7">
      <formula>EXACT("Учебные пособия",D3)</formula>
    </cfRule>
    <cfRule type="expression" dxfId="94" priority="8">
      <formula>EXACT("Техника безопасности",D3)</formula>
    </cfRule>
    <cfRule type="expression" dxfId="93" priority="9">
      <formula>EXACT("Охрана труда",D3)</formula>
    </cfRule>
    <cfRule type="expression" dxfId="92" priority="10">
      <formula>EXACT("Программное обеспечение",D3)</formula>
    </cfRule>
    <cfRule type="expression" dxfId="91" priority="11">
      <formula>EXACT("Оборудование IT",D3)</formula>
    </cfRule>
    <cfRule type="expression" dxfId="90" priority="12">
      <formula>EXACT("Мебель",D3)</formula>
    </cfRule>
    <cfRule type="expression" dxfId="89" priority="13">
      <formula>EXACT("Оборудование",D3)</formula>
    </cfRule>
  </conditionalFormatting>
  <conditionalFormatting sqref="D10:D11">
    <cfRule type="cellIs" dxfId="88" priority="1" operator="equal">
      <formula>"Техника безопасности"</formula>
    </cfRule>
    <cfRule type="cellIs" dxfId="87" priority="2" operator="equal">
      <formula>"Охрана труда"</formula>
    </cfRule>
  </conditionalFormatting>
  <conditionalFormatting sqref="D10:D12">
    <cfRule type="endsWith" dxfId="86" priority="3" operator="endsWith" text="Оборудование">
      <formula>RIGHT(D10,LEN("Оборудование"))="Оборудование"</formula>
    </cfRule>
    <cfRule type="containsText" dxfId="85" priority="4" operator="containsText" text="Программное обеспечение">
      <formula>NOT(ISERROR(SEARCH("Программное обеспечение",D10)))</formula>
    </cfRule>
    <cfRule type="endsWith" dxfId="84" priority="5" operator="endsWith" text="Оборудование IT">
      <formula>RIGHT(D10,LEN("Оборудование IT"))="Оборудование IT"</formula>
    </cfRule>
    <cfRule type="containsText" dxfId="83" priority="6" operator="containsText" text="Мебель">
      <formula>NOT(ISERROR(SEARCH("Мебель",D10)))</formula>
    </cfRule>
  </conditionalFormatting>
  <conditionalFormatting sqref="D13:D21">
    <cfRule type="expression" dxfId="82" priority="21">
      <formula>EXACT("Учебные пособия",D13)</formula>
    </cfRule>
    <cfRule type="expression" dxfId="81" priority="22">
      <formula>EXACT("Техника безопасности",D13)</formula>
    </cfRule>
    <cfRule type="expression" dxfId="80" priority="23">
      <formula>EXACT("Охрана труда",D13)</formula>
    </cfRule>
    <cfRule type="expression" dxfId="79" priority="24">
      <formula>EXACT("Программное обеспечение",D13)</formula>
    </cfRule>
    <cfRule type="expression" dxfId="78" priority="25">
      <formula>EXACT("Оборудование IT",D13)</formula>
    </cfRule>
    <cfRule type="expression" dxfId="77" priority="26">
      <formula>EXACT("Мебель",D13)</formula>
    </cfRule>
    <cfRule type="expression" dxfId="76" priority="27">
      <formula>EXACT("Оборудование",D13)</formula>
    </cfRule>
  </conditionalFormatting>
  <conditionalFormatting sqref="D23:D9945">
    <cfRule type="endsWith" dxfId="75" priority="87" operator="endsWith" text="Оборудование">
      <formula>RIGHT(D23,LEN("Оборудование"))="Оборудование"</formula>
    </cfRule>
    <cfRule type="containsText" dxfId="74" priority="88" operator="containsText" text="Программное обеспечение">
      <formula>NOT(ISERROR(SEARCH("Программное обеспечение",D23)))</formula>
    </cfRule>
    <cfRule type="endsWith" dxfId="73" priority="89" operator="endsWith" text="Оборудование IT">
      <formula>RIGHT(D23,LEN("Оборудование IT"))="Оборудование IT"</formula>
    </cfRule>
    <cfRule type="containsText" dxfId="72" priority="90" operator="containsText" text="Мебель">
      <formula>NOT(ISERROR(SEARCH("Мебель",D23)))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7" activePane="bottomLeft" state="frozen"/>
      <selection activeCell="A2" sqref="A2:C59"/>
      <selection pane="bottomLeft" activeCell="A2" sqref="A2:C59"/>
    </sheetView>
  </sheetViews>
  <sheetFormatPr defaultRowHeight="15.6" x14ac:dyDescent="0.3"/>
  <cols>
    <col min="1" max="1" width="32.6640625" style="82" customWidth="1"/>
    <col min="2" max="2" width="100.6640625" style="44" customWidth="1"/>
    <col min="3" max="3" width="25.6640625" style="84" bestFit="1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70" t="s">
        <v>1</v>
      </c>
      <c r="B1" s="83" t="s">
        <v>9</v>
      </c>
      <c r="C1" s="71" t="s">
        <v>2</v>
      </c>
      <c r="D1" s="72"/>
      <c r="E1" s="73"/>
      <c r="F1" s="70" t="s">
        <v>7</v>
      </c>
      <c r="G1" s="70" t="s">
        <v>31</v>
      </c>
      <c r="H1" s="70" t="s">
        <v>32</v>
      </c>
    </row>
    <row r="2" spans="1:8" ht="31.2" x14ac:dyDescent="0.3">
      <c r="A2" s="74" t="s">
        <v>183</v>
      </c>
      <c r="B2" s="75" t="s">
        <v>184</v>
      </c>
      <c r="C2" s="9" t="s">
        <v>10</v>
      </c>
      <c r="D2" s="76"/>
      <c r="E2" s="76"/>
      <c r="F2" s="76">
        <v>3</v>
      </c>
      <c r="G2" s="5">
        <f t="shared" ref="G2:G33" si="0">COUNTIF($A$2:$A$999,A2)</f>
        <v>1</v>
      </c>
      <c r="H2" s="5" t="s">
        <v>35</v>
      </c>
    </row>
    <row r="3" spans="1:8" x14ac:dyDescent="0.3">
      <c r="A3" s="74" t="s">
        <v>109</v>
      </c>
      <c r="B3" s="75" t="s">
        <v>110</v>
      </c>
      <c r="C3" s="9" t="s">
        <v>10</v>
      </c>
      <c r="D3" s="76"/>
      <c r="E3" s="76"/>
      <c r="F3" s="76">
        <v>1</v>
      </c>
      <c r="G3" s="5">
        <f t="shared" si="0"/>
        <v>1</v>
      </c>
      <c r="H3" s="5" t="s">
        <v>35</v>
      </c>
    </row>
    <row r="4" spans="1:8" x14ac:dyDescent="0.3">
      <c r="A4" s="74" t="s">
        <v>150</v>
      </c>
      <c r="B4" s="75" t="s">
        <v>151</v>
      </c>
      <c r="C4" s="9" t="s">
        <v>10</v>
      </c>
      <c r="D4" s="76"/>
      <c r="E4" s="76"/>
      <c r="F4" s="76">
        <v>1</v>
      </c>
      <c r="G4" s="5">
        <f t="shared" si="0"/>
        <v>1</v>
      </c>
      <c r="H4" s="5" t="s">
        <v>35</v>
      </c>
    </row>
    <row r="5" spans="1:8" ht="31.2" x14ac:dyDescent="0.3">
      <c r="A5" s="74" t="s">
        <v>154</v>
      </c>
      <c r="B5" s="75" t="s">
        <v>155</v>
      </c>
      <c r="C5" s="9" t="s">
        <v>10</v>
      </c>
      <c r="D5" s="76"/>
      <c r="E5" s="76"/>
      <c r="F5" s="76">
        <v>2</v>
      </c>
      <c r="G5" s="5">
        <f t="shared" si="0"/>
        <v>1</v>
      </c>
      <c r="H5" s="5" t="s">
        <v>35</v>
      </c>
    </row>
    <row r="6" spans="1:8" ht="31.2" x14ac:dyDescent="0.3">
      <c r="A6" s="74" t="s">
        <v>152</v>
      </c>
      <c r="B6" s="75" t="s">
        <v>153</v>
      </c>
      <c r="C6" s="9" t="s">
        <v>10</v>
      </c>
      <c r="D6" s="76"/>
      <c r="E6" s="76"/>
      <c r="F6" s="76">
        <v>2</v>
      </c>
      <c r="G6" s="5">
        <f t="shared" si="0"/>
        <v>1</v>
      </c>
      <c r="H6" s="5" t="s">
        <v>35</v>
      </c>
    </row>
    <row r="7" spans="1:8" x14ac:dyDescent="0.3">
      <c r="A7" s="74" t="s">
        <v>172</v>
      </c>
      <c r="B7" s="75" t="s">
        <v>173</v>
      </c>
      <c r="C7" s="9" t="s">
        <v>10</v>
      </c>
      <c r="D7" s="76"/>
      <c r="E7" s="76"/>
      <c r="F7" s="76">
        <v>1</v>
      </c>
      <c r="G7" s="5">
        <f t="shared" si="0"/>
        <v>6</v>
      </c>
      <c r="H7" s="5" t="s">
        <v>35</v>
      </c>
    </row>
    <row r="8" spans="1:8" x14ac:dyDescent="0.3">
      <c r="A8" s="74" t="s">
        <v>172</v>
      </c>
      <c r="B8" s="75" t="s">
        <v>174</v>
      </c>
      <c r="C8" s="9" t="s">
        <v>10</v>
      </c>
      <c r="D8" s="76"/>
      <c r="E8" s="76"/>
      <c r="F8" s="76">
        <v>1</v>
      </c>
      <c r="G8" s="5">
        <f t="shared" si="0"/>
        <v>6</v>
      </c>
      <c r="H8" s="5" t="s">
        <v>35</v>
      </c>
    </row>
    <row r="9" spans="1:8" x14ac:dyDescent="0.3">
      <c r="A9" s="74" t="s">
        <v>172</v>
      </c>
      <c r="B9" s="75" t="s">
        <v>175</v>
      </c>
      <c r="C9" s="9" t="s">
        <v>10</v>
      </c>
      <c r="D9" s="76"/>
      <c r="E9" s="76"/>
      <c r="F9" s="76">
        <v>1</v>
      </c>
      <c r="G9" s="5">
        <f t="shared" si="0"/>
        <v>6</v>
      </c>
      <c r="H9" s="5" t="s">
        <v>35</v>
      </c>
    </row>
    <row r="10" spans="1:8" x14ac:dyDescent="0.3">
      <c r="A10" s="74" t="s">
        <v>172</v>
      </c>
      <c r="B10" s="75" t="s">
        <v>176</v>
      </c>
      <c r="C10" s="9" t="s">
        <v>10</v>
      </c>
      <c r="D10" s="76"/>
      <c r="E10" s="76"/>
      <c r="F10" s="76">
        <v>1</v>
      </c>
      <c r="G10" s="5">
        <f t="shared" si="0"/>
        <v>6</v>
      </c>
      <c r="H10" s="5" t="s">
        <v>35</v>
      </c>
    </row>
    <row r="11" spans="1:8" x14ac:dyDescent="0.3">
      <c r="A11" s="74" t="s">
        <v>172</v>
      </c>
      <c r="B11" s="75" t="s">
        <v>177</v>
      </c>
      <c r="C11" s="9" t="s">
        <v>10</v>
      </c>
      <c r="D11" s="76"/>
      <c r="E11" s="76"/>
      <c r="F11" s="76">
        <v>1</v>
      </c>
      <c r="G11" s="5">
        <f t="shared" si="0"/>
        <v>6</v>
      </c>
      <c r="H11" s="5" t="s">
        <v>35</v>
      </c>
    </row>
    <row r="12" spans="1:8" x14ac:dyDescent="0.3">
      <c r="A12" s="74" t="s">
        <v>172</v>
      </c>
      <c r="B12" s="75" t="s">
        <v>178</v>
      </c>
      <c r="C12" s="9" t="s">
        <v>10</v>
      </c>
      <c r="D12" s="76"/>
      <c r="E12" s="76"/>
      <c r="F12" s="76">
        <v>1</v>
      </c>
      <c r="G12" s="5">
        <f t="shared" si="0"/>
        <v>6</v>
      </c>
      <c r="H12" s="5" t="s">
        <v>35</v>
      </c>
    </row>
    <row r="13" spans="1:8" x14ac:dyDescent="0.3">
      <c r="A13" s="74" t="s">
        <v>138</v>
      </c>
      <c r="B13" s="75" t="s">
        <v>139</v>
      </c>
      <c r="C13" s="9" t="s">
        <v>10</v>
      </c>
      <c r="D13" s="76"/>
      <c r="E13" s="76"/>
      <c r="F13" s="76">
        <v>1</v>
      </c>
      <c r="G13" s="5">
        <f t="shared" si="0"/>
        <v>1</v>
      </c>
      <c r="H13" s="5" t="s">
        <v>35</v>
      </c>
    </row>
    <row r="14" spans="1:8" x14ac:dyDescent="0.3">
      <c r="A14" s="74" t="s">
        <v>127</v>
      </c>
      <c r="B14" s="75" t="s">
        <v>128</v>
      </c>
      <c r="C14" s="9" t="s">
        <v>10</v>
      </c>
      <c r="D14" s="76"/>
      <c r="E14" s="76"/>
      <c r="F14" s="76">
        <v>1</v>
      </c>
      <c r="G14" s="5">
        <f t="shared" si="0"/>
        <v>1</v>
      </c>
      <c r="H14" s="5" t="s">
        <v>35</v>
      </c>
    </row>
    <row r="15" spans="1:8" x14ac:dyDescent="0.3">
      <c r="A15" s="74" t="s">
        <v>140</v>
      </c>
      <c r="B15" s="75" t="s">
        <v>141</v>
      </c>
      <c r="C15" s="9" t="s">
        <v>10</v>
      </c>
      <c r="D15" s="76"/>
      <c r="E15" s="76"/>
      <c r="F15" s="76">
        <v>1</v>
      </c>
      <c r="G15" s="5">
        <f t="shared" si="0"/>
        <v>1</v>
      </c>
      <c r="H15" s="5" t="s">
        <v>35</v>
      </c>
    </row>
    <row r="16" spans="1:8" x14ac:dyDescent="0.3">
      <c r="A16" s="74" t="s">
        <v>142</v>
      </c>
      <c r="B16" s="75" t="s">
        <v>143</v>
      </c>
      <c r="C16" s="9" t="s">
        <v>10</v>
      </c>
      <c r="D16" s="76"/>
      <c r="E16" s="76"/>
      <c r="F16" s="76">
        <v>1</v>
      </c>
      <c r="G16" s="5">
        <f t="shared" si="0"/>
        <v>1</v>
      </c>
      <c r="H16" s="5" t="s">
        <v>35</v>
      </c>
    </row>
    <row r="17" spans="1:8" ht="31.2" x14ac:dyDescent="0.3">
      <c r="A17" s="74" t="s">
        <v>111</v>
      </c>
      <c r="B17" s="75" t="s">
        <v>112</v>
      </c>
      <c r="C17" s="9" t="s">
        <v>10</v>
      </c>
      <c r="D17" s="76"/>
      <c r="E17" s="76"/>
      <c r="F17" s="76">
        <v>1</v>
      </c>
      <c r="G17" s="5">
        <f t="shared" si="0"/>
        <v>1</v>
      </c>
      <c r="H17" s="5" t="s">
        <v>35</v>
      </c>
    </row>
    <row r="18" spans="1:8" x14ac:dyDescent="0.3">
      <c r="A18" s="74" t="s">
        <v>191</v>
      </c>
      <c r="B18" s="75" t="s">
        <v>192</v>
      </c>
      <c r="C18" s="9" t="s">
        <v>10</v>
      </c>
      <c r="D18" s="76"/>
      <c r="E18" s="76"/>
      <c r="F18" s="76">
        <v>1</v>
      </c>
      <c r="G18" s="5">
        <f t="shared" si="0"/>
        <v>1</v>
      </c>
      <c r="H18" s="5" t="s">
        <v>35</v>
      </c>
    </row>
    <row r="19" spans="1:8" x14ac:dyDescent="0.3">
      <c r="A19" s="74" t="s">
        <v>164</v>
      </c>
      <c r="B19" s="75" t="s">
        <v>165</v>
      </c>
      <c r="C19" s="9" t="s">
        <v>10</v>
      </c>
      <c r="D19" s="76"/>
      <c r="E19" s="76"/>
      <c r="F19" s="76">
        <v>1</v>
      </c>
      <c r="G19" s="5">
        <f t="shared" si="0"/>
        <v>1</v>
      </c>
      <c r="H19" s="5" t="s">
        <v>35</v>
      </c>
    </row>
    <row r="20" spans="1:8" x14ac:dyDescent="0.3">
      <c r="A20" s="74" t="s">
        <v>133</v>
      </c>
      <c r="B20" s="75" t="s">
        <v>134</v>
      </c>
      <c r="C20" s="9" t="s">
        <v>10</v>
      </c>
      <c r="D20" s="76"/>
      <c r="E20" s="76"/>
      <c r="F20" s="76">
        <v>1</v>
      </c>
      <c r="G20" s="5">
        <f t="shared" si="0"/>
        <v>1</v>
      </c>
      <c r="H20" s="5" t="s">
        <v>35</v>
      </c>
    </row>
    <row r="21" spans="1:8" hidden="1" x14ac:dyDescent="0.3">
      <c r="A21" s="74" t="s">
        <v>100</v>
      </c>
      <c r="B21" s="75" t="s">
        <v>101</v>
      </c>
      <c r="C21" s="9" t="s">
        <v>5</v>
      </c>
      <c r="D21" s="76"/>
      <c r="E21" s="76"/>
      <c r="F21" s="76">
        <v>1</v>
      </c>
      <c r="G21" s="5">
        <f t="shared" si="0"/>
        <v>1</v>
      </c>
      <c r="H21" s="5" t="s">
        <v>35</v>
      </c>
    </row>
    <row r="22" spans="1:8" x14ac:dyDescent="0.3">
      <c r="A22" s="74" t="s">
        <v>185</v>
      </c>
      <c r="B22" s="75" t="s">
        <v>186</v>
      </c>
      <c r="C22" s="9" t="s">
        <v>10</v>
      </c>
      <c r="D22" s="76"/>
      <c r="E22" s="76"/>
      <c r="F22" s="76">
        <v>6</v>
      </c>
      <c r="G22" s="5">
        <f t="shared" si="0"/>
        <v>1</v>
      </c>
      <c r="H22" s="5" t="s">
        <v>35</v>
      </c>
    </row>
    <row r="23" spans="1:8" x14ac:dyDescent="0.3">
      <c r="A23" s="74" t="s">
        <v>156</v>
      </c>
      <c r="B23" s="75" t="s">
        <v>157</v>
      </c>
      <c r="C23" s="9" t="s">
        <v>10</v>
      </c>
      <c r="D23" s="76"/>
      <c r="E23" s="76"/>
      <c r="F23" s="76">
        <v>1</v>
      </c>
      <c r="G23" s="5">
        <f t="shared" si="0"/>
        <v>1</v>
      </c>
      <c r="H23" s="5" t="s">
        <v>35</v>
      </c>
    </row>
    <row r="24" spans="1:8" x14ac:dyDescent="0.3">
      <c r="A24" s="74" t="s">
        <v>117</v>
      </c>
      <c r="B24" s="75" t="s">
        <v>118</v>
      </c>
      <c r="C24" s="9" t="s">
        <v>10</v>
      </c>
      <c r="D24" s="76"/>
      <c r="E24" s="76"/>
      <c r="F24" s="76">
        <v>1</v>
      </c>
      <c r="G24" s="5">
        <f t="shared" si="0"/>
        <v>1</v>
      </c>
      <c r="H24" s="5" t="s">
        <v>35</v>
      </c>
    </row>
    <row r="25" spans="1:8" x14ac:dyDescent="0.3">
      <c r="A25" s="74" t="s">
        <v>146</v>
      </c>
      <c r="B25" s="75" t="s">
        <v>147</v>
      </c>
      <c r="C25" s="9" t="s">
        <v>10</v>
      </c>
      <c r="D25" s="76"/>
      <c r="E25" s="76"/>
      <c r="F25" s="76">
        <v>2</v>
      </c>
      <c r="G25" s="5">
        <f t="shared" si="0"/>
        <v>1</v>
      </c>
      <c r="H25" s="5" t="s">
        <v>35</v>
      </c>
    </row>
    <row r="26" spans="1:8" ht="31.2" x14ac:dyDescent="0.3">
      <c r="A26" s="74" t="s">
        <v>123</v>
      </c>
      <c r="B26" s="75" t="s">
        <v>124</v>
      </c>
      <c r="C26" s="9" t="s">
        <v>10</v>
      </c>
      <c r="D26" s="76"/>
      <c r="E26" s="76"/>
      <c r="F26" s="76">
        <v>2</v>
      </c>
      <c r="G26" s="5">
        <f t="shared" si="0"/>
        <v>1</v>
      </c>
      <c r="H26" s="5" t="s">
        <v>35</v>
      </c>
    </row>
    <row r="27" spans="1:8" x14ac:dyDescent="0.3">
      <c r="A27" s="74" t="s">
        <v>135</v>
      </c>
      <c r="B27" s="75" t="s">
        <v>136</v>
      </c>
      <c r="C27" s="9" t="s">
        <v>10</v>
      </c>
      <c r="D27" s="76"/>
      <c r="E27" s="76"/>
      <c r="F27" s="76">
        <v>1</v>
      </c>
      <c r="G27" s="5">
        <f t="shared" si="0"/>
        <v>2</v>
      </c>
      <c r="H27" s="5" t="s">
        <v>35</v>
      </c>
    </row>
    <row r="28" spans="1:8" x14ac:dyDescent="0.3">
      <c r="A28" s="74" t="s">
        <v>135</v>
      </c>
      <c r="B28" s="75" t="s">
        <v>137</v>
      </c>
      <c r="C28" s="9" t="s">
        <v>10</v>
      </c>
      <c r="D28" s="76"/>
      <c r="E28" s="76"/>
      <c r="F28" s="76">
        <v>1</v>
      </c>
      <c r="G28" s="5">
        <f t="shared" si="0"/>
        <v>2</v>
      </c>
      <c r="H28" s="5" t="s">
        <v>35</v>
      </c>
    </row>
    <row r="29" spans="1:8" x14ac:dyDescent="0.3">
      <c r="A29" s="74" t="s">
        <v>168</v>
      </c>
      <c r="B29" s="75" t="s">
        <v>169</v>
      </c>
      <c r="C29" s="9" t="s">
        <v>10</v>
      </c>
      <c r="D29" s="76"/>
      <c r="E29" s="76"/>
      <c r="F29" s="76">
        <v>2</v>
      </c>
      <c r="G29" s="5">
        <f t="shared" si="0"/>
        <v>3</v>
      </c>
      <c r="H29" s="5" t="s">
        <v>35</v>
      </c>
    </row>
    <row r="30" spans="1:8" x14ac:dyDescent="0.3">
      <c r="A30" s="74" t="s">
        <v>168</v>
      </c>
      <c r="B30" s="75" t="s">
        <v>170</v>
      </c>
      <c r="C30" s="9" t="s">
        <v>10</v>
      </c>
      <c r="D30" s="76"/>
      <c r="E30" s="76"/>
      <c r="F30" s="76">
        <v>2</v>
      </c>
      <c r="G30" s="5">
        <f t="shared" si="0"/>
        <v>3</v>
      </c>
      <c r="H30" s="5" t="s">
        <v>35</v>
      </c>
    </row>
    <row r="31" spans="1:8" x14ac:dyDescent="0.3">
      <c r="A31" s="74" t="s">
        <v>168</v>
      </c>
      <c r="B31" s="75" t="s">
        <v>171</v>
      </c>
      <c r="C31" s="9" t="s">
        <v>10</v>
      </c>
      <c r="D31" s="76"/>
      <c r="E31" s="76"/>
      <c r="F31" s="76">
        <v>2</v>
      </c>
      <c r="G31" s="5">
        <f t="shared" si="0"/>
        <v>3</v>
      </c>
      <c r="H31" s="5" t="s">
        <v>35</v>
      </c>
    </row>
    <row r="32" spans="1:8" x14ac:dyDescent="0.3">
      <c r="A32" s="74" t="s">
        <v>144</v>
      </c>
      <c r="B32" s="75" t="s">
        <v>145</v>
      </c>
      <c r="C32" s="9" t="s">
        <v>10</v>
      </c>
      <c r="D32" s="76"/>
      <c r="E32" s="76"/>
      <c r="F32" s="76">
        <v>1</v>
      </c>
      <c r="G32" s="5">
        <f t="shared" si="0"/>
        <v>1</v>
      </c>
      <c r="H32" s="5" t="s">
        <v>35</v>
      </c>
    </row>
    <row r="33" spans="1:8" x14ac:dyDescent="0.3">
      <c r="A33" s="74" t="s">
        <v>181</v>
      </c>
      <c r="B33" s="75" t="s">
        <v>182</v>
      </c>
      <c r="C33" s="9" t="s">
        <v>10</v>
      </c>
      <c r="D33" s="76"/>
      <c r="E33" s="76"/>
      <c r="F33" s="76">
        <v>1</v>
      </c>
      <c r="G33" s="5">
        <f t="shared" si="0"/>
        <v>1</v>
      </c>
      <c r="H33" s="5" t="s">
        <v>35</v>
      </c>
    </row>
    <row r="34" spans="1:8" x14ac:dyDescent="0.3">
      <c r="A34" s="74" t="s">
        <v>103</v>
      </c>
      <c r="B34" s="75" t="s">
        <v>104</v>
      </c>
      <c r="C34" s="9" t="s">
        <v>10</v>
      </c>
      <c r="D34" s="76"/>
      <c r="E34" s="76"/>
      <c r="F34" s="76">
        <v>1</v>
      </c>
      <c r="G34" s="5">
        <f t="shared" ref="G34:G59" si="1">COUNTIF($A$2:$A$999,A34)</f>
        <v>1</v>
      </c>
      <c r="H34" s="5" t="s">
        <v>35</v>
      </c>
    </row>
    <row r="35" spans="1:8" x14ac:dyDescent="0.3">
      <c r="A35" s="74" t="s">
        <v>119</v>
      </c>
      <c r="B35" s="75" t="s">
        <v>120</v>
      </c>
      <c r="C35" s="9" t="s">
        <v>10</v>
      </c>
      <c r="D35" s="76"/>
      <c r="E35" s="76"/>
      <c r="F35" s="76">
        <v>1</v>
      </c>
      <c r="G35" s="5">
        <f t="shared" si="1"/>
        <v>1</v>
      </c>
      <c r="H35" s="5" t="s">
        <v>35</v>
      </c>
    </row>
    <row r="36" spans="1:8" x14ac:dyDescent="0.3">
      <c r="A36" s="74" t="s">
        <v>115</v>
      </c>
      <c r="B36" s="75" t="s">
        <v>116</v>
      </c>
      <c r="C36" s="9" t="s">
        <v>10</v>
      </c>
      <c r="D36" s="76"/>
      <c r="E36" s="76"/>
      <c r="F36" s="76">
        <v>2</v>
      </c>
      <c r="G36" s="5">
        <f t="shared" si="1"/>
        <v>1</v>
      </c>
      <c r="H36" s="5" t="s">
        <v>35</v>
      </c>
    </row>
    <row r="37" spans="1:8" x14ac:dyDescent="0.3">
      <c r="A37" s="74" t="s">
        <v>107</v>
      </c>
      <c r="B37" s="75" t="s">
        <v>108</v>
      </c>
      <c r="C37" s="9" t="s">
        <v>10</v>
      </c>
      <c r="D37" s="76"/>
      <c r="E37" s="76"/>
      <c r="F37" s="76">
        <v>1</v>
      </c>
      <c r="G37" s="5">
        <f t="shared" si="1"/>
        <v>1</v>
      </c>
      <c r="H37" s="5" t="s">
        <v>35</v>
      </c>
    </row>
    <row r="38" spans="1:8" x14ac:dyDescent="0.3">
      <c r="A38" s="74" t="s">
        <v>179</v>
      </c>
      <c r="B38" s="75" t="s">
        <v>180</v>
      </c>
      <c r="C38" s="9" t="s">
        <v>10</v>
      </c>
      <c r="D38" s="76"/>
      <c r="E38" s="76"/>
      <c r="F38" s="76">
        <v>1</v>
      </c>
      <c r="G38" s="5">
        <f t="shared" si="1"/>
        <v>1</v>
      </c>
      <c r="H38" s="5" t="s">
        <v>35</v>
      </c>
    </row>
    <row r="39" spans="1:8" x14ac:dyDescent="0.3">
      <c r="A39" s="74" t="s">
        <v>160</v>
      </c>
      <c r="B39" s="75" t="s">
        <v>161</v>
      </c>
      <c r="C39" s="9" t="s">
        <v>10</v>
      </c>
      <c r="D39" s="76"/>
      <c r="E39" s="76"/>
      <c r="F39" s="76">
        <v>2</v>
      </c>
      <c r="G39" s="5">
        <f t="shared" si="1"/>
        <v>1</v>
      </c>
      <c r="H39" s="5" t="s">
        <v>35</v>
      </c>
    </row>
    <row r="40" spans="1:8" x14ac:dyDescent="0.3">
      <c r="A40" s="74" t="s">
        <v>125</v>
      </c>
      <c r="B40" s="75" t="s">
        <v>126</v>
      </c>
      <c r="C40" s="9" t="s">
        <v>10</v>
      </c>
      <c r="D40" s="76"/>
      <c r="E40" s="76"/>
      <c r="F40" s="76">
        <v>1</v>
      </c>
      <c r="G40" s="5">
        <f t="shared" si="1"/>
        <v>1</v>
      </c>
      <c r="H40" s="5" t="s">
        <v>35</v>
      </c>
    </row>
    <row r="41" spans="1:8" x14ac:dyDescent="0.3">
      <c r="A41" s="74" t="s">
        <v>158</v>
      </c>
      <c r="B41" s="75" t="s">
        <v>159</v>
      </c>
      <c r="C41" s="9" t="s">
        <v>10</v>
      </c>
      <c r="D41" s="76"/>
      <c r="E41" s="76"/>
      <c r="F41" s="76">
        <v>1</v>
      </c>
      <c r="G41" s="5">
        <f t="shared" si="1"/>
        <v>1</v>
      </c>
      <c r="H41" s="5" t="s">
        <v>35</v>
      </c>
    </row>
    <row r="42" spans="1:8" ht="31.2" x14ac:dyDescent="0.3">
      <c r="A42" s="74" t="s">
        <v>166</v>
      </c>
      <c r="B42" s="75" t="s">
        <v>167</v>
      </c>
      <c r="C42" s="9" t="s">
        <v>10</v>
      </c>
      <c r="D42" s="76"/>
      <c r="E42" s="76"/>
      <c r="F42" s="76">
        <v>3</v>
      </c>
      <c r="G42" s="5">
        <f t="shared" si="1"/>
        <v>1</v>
      </c>
      <c r="H42" s="5" t="s">
        <v>35</v>
      </c>
    </row>
    <row r="43" spans="1:8" x14ac:dyDescent="0.3">
      <c r="A43" s="74" t="s">
        <v>187</v>
      </c>
      <c r="B43" s="75" t="s">
        <v>188</v>
      </c>
      <c r="C43" s="9" t="s">
        <v>10</v>
      </c>
      <c r="D43" s="76"/>
      <c r="E43" s="76"/>
      <c r="F43" s="76">
        <v>6</v>
      </c>
      <c r="G43" s="5">
        <f t="shared" si="1"/>
        <v>1</v>
      </c>
      <c r="H43" s="5" t="s">
        <v>35</v>
      </c>
    </row>
    <row r="44" spans="1:8" x14ac:dyDescent="0.3">
      <c r="A44" s="74" t="s">
        <v>204</v>
      </c>
      <c r="B44" s="75" t="s">
        <v>205</v>
      </c>
      <c r="C44" s="9" t="s">
        <v>10</v>
      </c>
      <c r="D44" s="76"/>
      <c r="E44" s="76"/>
      <c r="F44" s="76">
        <v>2</v>
      </c>
      <c r="G44" s="5">
        <f t="shared" si="1"/>
        <v>1</v>
      </c>
      <c r="H44" s="5" t="s">
        <v>35</v>
      </c>
    </row>
    <row r="45" spans="1:8" hidden="1" x14ac:dyDescent="0.3">
      <c r="A45" s="74" t="s">
        <v>36</v>
      </c>
      <c r="B45" s="75" t="s">
        <v>197</v>
      </c>
      <c r="C45" s="9" t="s">
        <v>6</v>
      </c>
      <c r="D45" s="76"/>
      <c r="E45" s="76"/>
      <c r="F45" s="76">
        <v>3</v>
      </c>
      <c r="G45" s="5">
        <f t="shared" si="1"/>
        <v>1</v>
      </c>
      <c r="H45" s="5" t="s">
        <v>35</v>
      </c>
    </row>
    <row r="46" spans="1:8" hidden="1" x14ac:dyDescent="0.3">
      <c r="A46" s="74" t="s">
        <v>193</v>
      </c>
      <c r="B46" s="75" t="s">
        <v>194</v>
      </c>
      <c r="C46" s="9" t="s">
        <v>6</v>
      </c>
      <c r="D46" s="76"/>
      <c r="E46" s="76"/>
      <c r="F46" s="76">
        <v>3</v>
      </c>
      <c r="G46" s="5">
        <f t="shared" si="1"/>
        <v>1</v>
      </c>
      <c r="H46" s="5" t="s">
        <v>35</v>
      </c>
    </row>
    <row r="47" spans="1:8" hidden="1" x14ac:dyDescent="0.3">
      <c r="A47" s="74" t="s">
        <v>195</v>
      </c>
      <c r="B47" s="75" t="s">
        <v>196</v>
      </c>
      <c r="C47" s="9" t="s">
        <v>6</v>
      </c>
      <c r="D47" s="76"/>
      <c r="E47" s="76"/>
      <c r="F47" s="76">
        <v>5</v>
      </c>
      <c r="G47" s="5">
        <f t="shared" si="1"/>
        <v>1</v>
      </c>
      <c r="H47" s="5" t="s">
        <v>35</v>
      </c>
    </row>
    <row r="48" spans="1:8" hidden="1" x14ac:dyDescent="0.3">
      <c r="A48" s="74" t="s">
        <v>199</v>
      </c>
      <c r="B48" s="75" t="s">
        <v>200</v>
      </c>
      <c r="C48" s="9" t="s">
        <v>6</v>
      </c>
      <c r="D48" s="76"/>
      <c r="E48" s="76"/>
      <c r="F48" s="76">
        <v>2</v>
      </c>
      <c r="G48" s="5">
        <f t="shared" si="1"/>
        <v>1</v>
      </c>
      <c r="H48" s="5" t="s">
        <v>35</v>
      </c>
    </row>
    <row r="49" spans="1:8" x14ac:dyDescent="0.3">
      <c r="A49" s="74" t="s">
        <v>113</v>
      </c>
      <c r="B49" s="75" t="s">
        <v>114</v>
      </c>
      <c r="C49" s="9" t="s">
        <v>10</v>
      </c>
      <c r="D49" s="76"/>
      <c r="E49" s="76"/>
      <c r="F49" s="76">
        <v>1</v>
      </c>
      <c r="G49" s="5">
        <f t="shared" si="1"/>
        <v>1</v>
      </c>
      <c r="H49" s="5" t="s">
        <v>35</v>
      </c>
    </row>
    <row r="50" spans="1:8" x14ac:dyDescent="0.3">
      <c r="A50" s="74" t="s">
        <v>201</v>
      </c>
      <c r="B50" s="75" t="s">
        <v>202</v>
      </c>
      <c r="C50" s="9" t="s">
        <v>10</v>
      </c>
      <c r="D50" s="76"/>
      <c r="E50" s="76"/>
      <c r="F50" s="76">
        <v>2</v>
      </c>
      <c r="G50" s="5">
        <f t="shared" si="1"/>
        <v>2</v>
      </c>
      <c r="H50" s="5" t="s">
        <v>35</v>
      </c>
    </row>
    <row r="51" spans="1:8" x14ac:dyDescent="0.3">
      <c r="A51" s="74" t="s">
        <v>201</v>
      </c>
      <c r="B51" s="75" t="s">
        <v>203</v>
      </c>
      <c r="C51" s="9" t="s">
        <v>10</v>
      </c>
      <c r="D51" s="76"/>
      <c r="E51" s="76"/>
      <c r="F51" s="76">
        <v>2</v>
      </c>
      <c r="G51" s="5">
        <f t="shared" si="1"/>
        <v>2</v>
      </c>
      <c r="H51" s="5" t="s">
        <v>35</v>
      </c>
    </row>
    <row r="52" spans="1:8" x14ac:dyDescent="0.3">
      <c r="A52" s="74" t="s">
        <v>129</v>
      </c>
      <c r="B52" s="75" t="s">
        <v>130</v>
      </c>
      <c r="C52" s="9" t="s">
        <v>10</v>
      </c>
      <c r="D52" s="76"/>
      <c r="E52" s="76"/>
      <c r="F52" s="76">
        <v>1</v>
      </c>
      <c r="G52" s="5">
        <f t="shared" si="1"/>
        <v>1</v>
      </c>
      <c r="H52" s="5" t="s">
        <v>35</v>
      </c>
    </row>
    <row r="53" spans="1:8" hidden="1" x14ac:dyDescent="0.3">
      <c r="A53" s="74" t="s">
        <v>33</v>
      </c>
      <c r="B53" s="75" t="s">
        <v>198</v>
      </c>
      <c r="C53" s="9" t="s">
        <v>6</v>
      </c>
      <c r="D53" s="76"/>
      <c r="E53" s="76"/>
      <c r="F53" s="76">
        <v>3</v>
      </c>
      <c r="G53" s="5">
        <f t="shared" si="1"/>
        <v>1</v>
      </c>
      <c r="H53" s="5" t="s">
        <v>35</v>
      </c>
    </row>
    <row r="54" spans="1:8" ht="31.2" x14ac:dyDescent="0.3">
      <c r="A54" s="74" t="s">
        <v>121</v>
      </c>
      <c r="B54" s="75" t="s">
        <v>122</v>
      </c>
      <c r="C54" s="9" t="s">
        <v>10</v>
      </c>
      <c r="D54" s="76"/>
      <c r="E54" s="76"/>
      <c r="F54" s="76">
        <v>1</v>
      </c>
      <c r="G54" s="5">
        <f t="shared" si="1"/>
        <v>1</v>
      </c>
      <c r="H54" s="5" t="s">
        <v>35</v>
      </c>
    </row>
    <row r="55" spans="1:8" x14ac:dyDescent="0.3">
      <c r="A55" s="74" t="s">
        <v>148</v>
      </c>
      <c r="B55" s="75" t="s">
        <v>149</v>
      </c>
      <c r="C55" s="9" t="s">
        <v>10</v>
      </c>
      <c r="D55" s="76"/>
      <c r="E55" s="76"/>
      <c r="F55" s="76">
        <v>2</v>
      </c>
      <c r="G55" s="5">
        <f t="shared" si="1"/>
        <v>1</v>
      </c>
      <c r="H55" s="5" t="s">
        <v>35</v>
      </c>
    </row>
    <row r="56" spans="1:8" x14ac:dyDescent="0.3">
      <c r="A56" s="74" t="s">
        <v>189</v>
      </c>
      <c r="B56" s="75" t="s">
        <v>190</v>
      </c>
      <c r="C56" s="9" t="s">
        <v>10</v>
      </c>
      <c r="D56" s="76"/>
      <c r="E56" s="76"/>
      <c r="F56" s="76">
        <v>6</v>
      </c>
      <c r="G56" s="5">
        <f t="shared" si="1"/>
        <v>1</v>
      </c>
      <c r="H56" s="5" t="s">
        <v>35</v>
      </c>
    </row>
    <row r="57" spans="1:8" x14ac:dyDescent="0.3">
      <c r="A57" s="74" t="s">
        <v>131</v>
      </c>
      <c r="B57" s="75" t="s">
        <v>132</v>
      </c>
      <c r="C57" s="9" t="s">
        <v>10</v>
      </c>
      <c r="D57" s="76"/>
      <c r="E57" s="76"/>
      <c r="F57" s="76">
        <v>1</v>
      </c>
      <c r="G57" s="5">
        <f t="shared" si="1"/>
        <v>1</v>
      </c>
      <c r="H57" s="5" t="s">
        <v>35</v>
      </c>
    </row>
    <row r="58" spans="1:8" x14ac:dyDescent="0.3">
      <c r="A58" s="74" t="s">
        <v>162</v>
      </c>
      <c r="B58" s="75" t="s">
        <v>163</v>
      </c>
      <c r="C58" s="9" t="s">
        <v>10</v>
      </c>
      <c r="D58" s="76"/>
      <c r="E58" s="76"/>
      <c r="F58" s="76">
        <v>1</v>
      </c>
      <c r="G58" s="5">
        <f t="shared" si="1"/>
        <v>1</v>
      </c>
      <c r="H58" s="5" t="s">
        <v>35</v>
      </c>
    </row>
    <row r="59" spans="1:8" x14ac:dyDescent="0.3">
      <c r="A59" s="74" t="s">
        <v>105</v>
      </c>
      <c r="B59" s="75" t="s">
        <v>106</v>
      </c>
      <c r="C59" s="9" t="s">
        <v>10</v>
      </c>
      <c r="D59" s="76"/>
      <c r="E59" s="76"/>
      <c r="F59" s="76">
        <v>2</v>
      </c>
      <c r="G59" s="5">
        <f t="shared" si="1"/>
        <v>1</v>
      </c>
      <c r="H59" s="5" t="s">
        <v>35</v>
      </c>
    </row>
    <row r="60" spans="1:8" x14ac:dyDescent="0.3">
      <c r="C60" s="79"/>
    </row>
    <row r="61" spans="1:8" x14ac:dyDescent="0.3">
      <c r="C61" s="79"/>
    </row>
    <row r="62" spans="1:8" x14ac:dyDescent="0.3">
      <c r="C62" s="79"/>
    </row>
    <row r="63" spans="1:8" x14ac:dyDescent="0.3">
      <c r="C63" s="79"/>
    </row>
    <row r="64" spans="1:8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59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59">
      <sortCondition ref="A2:A59"/>
    </sortState>
  </autoFilter>
  <conditionalFormatting sqref="C2:C59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60:C999">
    <cfRule type="expression" dxfId="64" priority="8">
      <formula>EXACT("Учебные пособия",C60)</formula>
    </cfRule>
    <cfRule type="expression" dxfId="63" priority="9">
      <formula>EXACT("Техника безопасности",C60)</formula>
    </cfRule>
    <cfRule type="expression" dxfId="62" priority="10">
      <formula>EXACT("Охрана труда",C60)</formula>
    </cfRule>
    <cfRule type="expression" dxfId="61" priority="11">
      <formula>EXACT("Программное обеспечение",C60)</formula>
    </cfRule>
    <cfRule type="expression" dxfId="60" priority="12">
      <formula>EXACT("Оборудование IT",C60)</formula>
    </cfRule>
    <cfRule type="expression" dxfId="59" priority="13">
      <formula>EXACT("Мебель",C60)</formula>
    </cfRule>
    <cfRule type="expression" dxfId="58" priority="14">
      <formula>EXACT("Оборудование",C60)</formula>
    </cfRule>
  </conditionalFormatting>
  <conditionalFormatting sqref="G2:G5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9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59" xr:uid="{D21DAE20-EAB0-4C6B-AEC9-307264B14F56}">
      <formula1>"Базовая часть, Вариативная часть"</formula1>
    </dataValidation>
    <dataValidation allowBlank="1" showErrorMessage="1" sqref="A2:B59" xr:uid="{97595BC0-D858-43CF-8614-BC085D7D8D5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59"/>
      <selection pane="bottomLeft" activeCell="A2" sqref="A2:C59"/>
    </sheetView>
  </sheetViews>
  <sheetFormatPr defaultRowHeight="15.6" x14ac:dyDescent="0.3"/>
  <cols>
    <col min="1" max="1" width="32.6640625" style="82" customWidth="1"/>
    <col min="2" max="2" width="100.6640625" style="44" customWidth="1"/>
    <col min="3" max="3" width="25.6640625" style="84" bestFit="1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70" t="s">
        <v>1</v>
      </c>
      <c r="B1" s="83" t="s">
        <v>9</v>
      </c>
      <c r="C1" s="85" t="s">
        <v>2</v>
      </c>
      <c r="D1" s="70" t="s">
        <v>4</v>
      </c>
      <c r="E1" s="70" t="s">
        <v>3</v>
      </c>
      <c r="F1" s="70" t="s">
        <v>7</v>
      </c>
      <c r="G1" s="70" t="s">
        <v>31</v>
      </c>
      <c r="H1" s="70" t="s">
        <v>32</v>
      </c>
    </row>
    <row r="2" spans="1:8" x14ac:dyDescent="0.3">
      <c r="A2" s="74" t="s">
        <v>214</v>
      </c>
      <c r="B2" s="75" t="s">
        <v>215</v>
      </c>
      <c r="C2" s="9" t="s">
        <v>10</v>
      </c>
      <c r="D2" s="76">
        <v>1</v>
      </c>
      <c r="E2" s="76" t="s">
        <v>209</v>
      </c>
      <c r="F2" s="76">
        <v>12</v>
      </c>
      <c r="G2" s="11">
        <f t="shared" ref="G2:G13" si="0">COUNTIF($A$2:$A$999,A2)</f>
        <v>1</v>
      </c>
      <c r="H2" s="11" t="s">
        <v>35</v>
      </c>
    </row>
    <row r="3" spans="1:8" x14ac:dyDescent="0.3">
      <c r="A3" s="74" t="s">
        <v>212</v>
      </c>
      <c r="B3" s="75" t="s">
        <v>213</v>
      </c>
      <c r="C3" s="9" t="s">
        <v>10</v>
      </c>
      <c r="D3" s="76">
        <v>1</v>
      </c>
      <c r="E3" s="76" t="s">
        <v>209</v>
      </c>
      <c r="F3" s="76">
        <v>12</v>
      </c>
      <c r="G3" s="11">
        <f t="shared" si="0"/>
        <v>1</v>
      </c>
      <c r="H3" s="11" t="s">
        <v>35</v>
      </c>
    </row>
    <row r="4" spans="1:8" x14ac:dyDescent="0.3">
      <c r="A4" s="74" t="s">
        <v>221</v>
      </c>
      <c r="B4" s="75" t="s">
        <v>222</v>
      </c>
      <c r="C4" s="9" t="s">
        <v>10</v>
      </c>
      <c r="D4" s="76">
        <v>1</v>
      </c>
      <c r="E4" s="76" t="s">
        <v>209</v>
      </c>
      <c r="F4" s="76">
        <v>12</v>
      </c>
      <c r="G4" s="11">
        <f t="shared" si="0"/>
        <v>1</v>
      </c>
      <c r="H4" s="11" t="s">
        <v>35</v>
      </c>
    </row>
    <row r="5" spans="1:8" x14ac:dyDescent="0.3">
      <c r="A5" s="74" t="s">
        <v>225</v>
      </c>
      <c r="B5" s="75" t="s">
        <v>226</v>
      </c>
      <c r="C5" s="9" t="s">
        <v>10</v>
      </c>
      <c r="D5" s="76">
        <v>1</v>
      </c>
      <c r="E5" s="76" t="s">
        <v>209</v>
      </c>
      <c r="F5" s="76">
        <v>12</v>
      </c>
      <c r="G5" s="11">
        <f t="shared" si="0"/>
        <v>1</v>
      </c>
      <c r="H5" s="11" t="s">
        <v>35</v>
      </c>
    </row>
    <row r="6" spans="1:8" x14ac:dyDescent="0.3">
      <c r="A6" s="74" t="s">
        <v>219</v>
      </c>
      <c r="B6" s="75" t="s">
        <v>220</v>
      </c>
      <c r="C6" s="9" t="s">
        <v>10</v>
      </c>
      <c r="D6" s="76">
        <v>1</v>
      </c>
      <c r="E6" s="76" t="s">
        <v>209</v>
      </c>
      <c r="F6" s="76">
        <v>12</v>
      </c>
      <c r="G6" s="11">
        <f t="shared" si="0"/>
        <v>1</v>
      </c>
      <c r="H6" s="11" t="s">
        <v>35</v>
      </c>
    </row>
    <row r="7" spans="1:8" x14ac:dyDescent="0.3">
      <c r="A7" s="74" t="s">
        <v>229</v>
      </c>
      <c r="B7" s="75" t="s">
        <v>230</v>
      </c>
      <c r="C7" s="9" t="s">
        <v>6</v>
      </c>
      <c r="D7" s="76">
        <v>1</v>
      </c>
      <c r="E7" s="76" t="s">
        <v>231</v>
      </c>
      <c r="F7" s="76">
        <v>6</v>
      </c>
      <c r="G7" s="11">
        <f t="shared" si="0"/>
        <v>1</v>
      </c>
      <c r="H7" s="11" t="s">
        <v>35</v>
      </c>
    </row>
    <row r="8" spans="1:8" x14ac:dyDescent="0.3">
      <c r="A8" s="74" t="s">
        <v>227</v>
      </c>
      <c r="B8" s="75" t="s">
        <v>228</v>
      </c>
      <c r="C8" s="9" t="s">
        <v>6</v>
      </c>
      <c r="D8" s="76">
        <v>1</v>
      </c>
      <c r="E8" s="76" t="s">
        <v>209</v>
      </c>
      <c r="F8" s="76">
        <v>12</v>
      </c>
      <c r="G8" s="11">
        <f t="shared" si="0"/>
        <v>1</v>
      </c>
      <c r="H8" s="11" t="s">
        <v>35</v>
      </c>
    </row>
    <row r="9" spans="1:8" x14ac:dyDescent="0.3">
      <c r="A9" s="74" t="s">
        <v>201</v>
      </c>
      <c r="B9" s="75" t="s">
        <v>218</v>
      </c>
      <c r="C9" s="9" t="s">
        <v>10</v>
      </c>
      <c r="D9" s="76">
        <v>1</v>
      </c>
      <c r="E9" s="76" t="s">
        <v>209</v>
      </c>
      <c r="F9" s="76">
        <v>12</v>
      </c>
      <c r="G9" s="11">
        <f t="shared" si="0"/>
        <v>1</v>
      </c>
      <c r="H9" s="11" t="s">
        <v>35</v>
      </c>
    </row>
    <row r="10" spans="1:8" x14ac:dyDescent="0.3">
      <c r="A10" s="74" t="s">
        <v>210</v>
      </c>
      <c r="B10" s="75" t="s">
        <v>211</v>
      </c>
      <c r="C10" s="9" t="s">
        <v>10</v>
      </c>
      <c r="D10" s="76">
        <v>1</v>
      </c>
      <c r="E10" s="76" t="s">
        <v>209</v>
      </c>
      <c r="F10" s="76">
        <v>12</v>
      </c>
      <c r="G10" s="11">
        <f t="shared" si="0"/>
        <v>1</v>
      </c>
      <c r="H10" s="11" t="s">
        <v>35</v>
      </c>
    </row>
    <row r="11" spans="1:8" x14ac:dyDescent="0.3">
      <c r="A11" s="74" t="s">
        <v>223</v>
      </c>
      <c r="B11" s="75" t="s">
        <v>224</v>
      </c>
      <c r="C11" s="9" t="s">
        <v>10</v>
      </c>
      <c r="D11" s="76">
        <v>1</v>
      </c>
      <c r="E11" s="76" t="s">
        <v>209</v>
      </c>
      <c r="F11" s="76">
        <v>12</v>
      </c>
      <c r="G11" s="11">
        <f t="shared" si="0"/>
        <v>1</v>
      </c>
      <c r="H11" s="11" t="s">
        <v>35</v>
      </c>
    </row>
    <row r="12" spans="1:8" x14ac:dyDescent="0.3">
      <c r="A12" s="74" t="s">
        <v>216</v>
      </c>
      <c r="B12" s="75" t="s">
        <v>217</v>
      </c>
      <c r="C12" s="9" t="s">
        <v>10</v>
      </c>
      <c r="D12" s="76">
        <v>1</v>
      </c>
      <c r="E12" s="76" t="s">
        <v>209</v>
      </c>
      <c r="F12" s="76">
        <v>12</v>
      </c>
      <c r="G12" s="11">
        <f t="shared" si="0"/>
        <v>1</v>
      </c>
      <c r="H12" s="11" t="s">
        <v>35</v>
      </c>
    </row>
    <row r="13" spans="1:8" x14ac:dyDescent="0.3">
      <c r="A13" s="74" t="s">
        <v>131</v>
      </c>
      <c r="B13" s="75" t="s">
        <v>208</v>
      </c>
      <c r="C13" s="9" t="s">
        <v>10</v>
      </c>
      <c r="D13" s="76">
        <v>1</v>
      </c>
      <c r="E13" s="76" t="s">
        <v>209</v>
      </c>
      <c r="F13" s="76">
        <v>12</v>
      </c>
      <c r="G13" s="11">
        <f t="shared" si="0"/>
        <v>1</v>
      </c>
      <c r="H13" s="11" t="s">
        <v>35</v>
      </c>
    </row>
    <row r="14" spans="1:8" x14ac:dyDescent="0.3">
      <c r="C14" s="79"/>
    </row>
    <row r="15" spans="1:8" x14ac:dyDescent="0.3">
      <c r="C15" s="79"/>
    </row>
    <row r="16" spans="1:8" x14ac:dyDescent="0.3">
      <c r="C16" s="79"/>
    </row>
    <row r="17" spans="3:3" x14ac:dyDescent="0.3">
      <c r="C17" s="79"/>
    </row>
    <row r="18" spans="3:3" x14ac:dyDescent="0.3">
      <c r="C18" s="79"/>
    </row>
    <row r="19" spans="3:3" x14ac:dyDescent="0.3">
      <c r="C19" s="79"/>
    </row>
    <row r="20" spans="3:3" x14ac:dyDescent="0.3">
      <c r="C20" s="79"/>
    </row>
    <row r="21" spans="3:3" x14ac:dyDescent="0.3">
      <c r="C21" s="79"/>
    </row>
    <row r="22" spans="3:3" x14ac:dyDescent="0.3">
      <c r="C22" s="79"/>
    </row>
    <row r="23" spans="3:3" x14ac:dyDescent="0.3">
      <c r="C23" s="79"/>
    </row>
    <row r="24" spans="3:3" x14ac:dyDescent="0.3">
      <c r="C24" s="79"/>
    </row>
    <row r="25" spans="3:3" x14ac:dyDescent="0.3">
      <c r="C25" s="79"/>
    </row>
    <row r="26" spans="3:3" x14ac:dyDescent="0.3">
      <c r="C26" s="79"/>
    </row>
    <row r="27" spans="3:3" x14ac:dyDescent="0.3">
      <c r="C27" s="79"/>
    </row>
    <row r="28" spans="3:3" x14ac:dyDescent="0.3">
      <c r="C28" s="79"/>
    </row>
    <row r="29" spans="3:3" x14ac:dyDescent="0.3">
      <c r="C29" s="79"/>
    </row>
    <row r="30" spans="3:3" x14ac:dyDescent="0.3">
      <c r="C30" s="79"/>
    </row>
    <row r="31" spans="3:3" x14ac:dyDescent="0.3">
      <c r="C31" s="79"/>
    </row>
    <row r="32" spans="3:3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13" xr:uid="{862AB6E4-929E-4CA8-A82A-84513D3AB1A7}">
    <sortState xmlns:xlrd2="http://schemas.microsoft.com/office/spreadsheetml/2017/richdata2" ref="A2:H13">
      <sortCondition ref="A2:A13"/>
    </sortState>
  </autoFilter>
  <conditionalFormatting sqref="C2:C13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4:C999">
    <cfRule type="expression" dxfId="48" priority="8">
      <formula>EXACT("Учебные пособия",C14)</formula>
    </cfRule>
    <cfRule type="expression" dxfId="47" priority="9">
      <formula>EXACT("Техника безопасности",C14)</formula>
    </cfRule>
    <cfRule type="expression" dxfId="46" priority="10">
      <formula>EXACT("Охрана труда",C14)</formula>
    </cfRule>
    <cfRule type="expression" dxfId="45" priority="11">
      <formula>EXACT("Программное обеспечение",C14)</formula>
    </cfRule>
    <cfRule type="expression" dxfId="44" priority="12">
      <formula>EXACT("Оборудование IT",C14)</formula>
    </cfRule>
    <cfRule type="expression" dxfId="43" priority="13">
      <formula>EXACT("Мебель",C14)</formula>
    </cfRule>
    <cfRule type="expression" dxfId="42" priority="14">
      <formula>EXACT("Оборудование",C14)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D898A6BA-CBB2-4E8B-A43A-16E5B365FA1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8718B2-9344-4BAE-8C61-2D02C655D24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59"/>
      <selection pane="bottomLeft" activeCell="A2" sqref="A2:C59"/>
    </sheetView>
  </sheetViews>
  <sheetFormatPr defaultRowHeight="15.6" x14ac:dyDescent="0.3"/>
  <cols>
    <col min="1" max="1" width="32.6640625" style="82" customWidth="1"/>
    <col min="2" max="2" width="100.6640625" style="44" customWidth="1"/>
    <col min="3" max="3" width="20.44140625" style="84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70" t="s">
        <v>1</v>
      </c>
      <c r="B1" s="83" t="s">
        <v>9</v>
      </c>
      <c r="C1" s="71" t="s">
        <v>2</v>
      </c>
      <c r="D1" s="72"/>
      <c r="E1" s="73"/>
      <c r="F1" s="70" t="s">
        <v>7</v>
      </c>
      <c r="G1" s="83" t="s">
        <v>31</v>
      </c>
      <c r="H1" s="70" t="s">
        <v>32</v>
      </c>
    </row>
    <row r="2" spans="1:8" x14ac:dyDescent="0.3">
      <c r="A2" s="74" t="s">
        <v>234</v>
      </c>
      <c r="B2" s="75" t="s">
        <v>235</v>
      </c>
      <c r="C2" s="9" t="s">
        <v>6</v>
      </c>
      <c r="D2" s="76"/>
      <c r="E2" s="76"/>
      <c r="F2" s="76">
        <v>1</v>
      </c>
      <c r="G2" s="5">
        <f>COUNTIF($A$2:$A$999,A2)</f>
        <v>1</v>
      </c>
      <c r="H2" s="5" t="s">
        <v>35</v>
      </c>
    </row>
    <row r="3" spans="1:8" x14ac:dyDescent="0.3">
      <c r="A3" s="74" t="s">
        <v>26</v>
      </c>
      <c r="B3" s="75" t="s">
        <v>232</v>
      </c>
      <c r="C3" s="9" t="s">
        <v>5</v>
      </c>
      <c r="D3" s="76"/>
      <c r="E3" s="76"/>
      <c r="F3" s="76">
        <v>1</v>
      </c>
      <c r="G3" s="5">
        <f>COUNTIF($A$2:$A$999,A3)</f>
        <v>1</v>
      </c>
      <c r="H3" s="5" t="s">
        <v>35</v>
      </c>
    </row>
    <row r="4" spans="1:8" x14ac:dyDescent="0.3">
      <c r="A4" s="74" t="s">
        <v>236</v>
      </c>
      <c r="B4" s="75" t="s">
        <v>237</v>
      </c>
      <c r="C4" s="9" t="s">
        <v>5</v>
      </c>
      <c r="D4" s="76"/>
      <c r="E4" s="76"/>
      <c r="F4" s="76">
        <v>1</v>
      </c>
      <c r="G4" s="5">
        <f>COUNTIF($A$2:$A$999,A4)</f>
        <v>1</v>
      </c>
      <c r="H4" s="5" t="s">
        <v>35</v>
      </c>
    </row>
    <row r="5" spans="1:8" x14ac:dyDescent="0.3">
      <c r="A5" s="74" t="s">
        <v>39</v>
      </c>
      <c r="B5" s="75" t="s">
        <v>233</v>
      </c>
      <c r="C5" s="9" t="s">
        <v>6</v>
      </c>
      <c r="D5" s="76"/>
      <c r="E5" s="76"/>
      <c r="F5" s="76">
        <v>1</v>
      </c>
      <c r="G5" s="5">
        <f>COUNTIF($A$2:$A$999,A5)</f>
        <v>1</v>
      </c>
      <c r="H5" s="5" t="s">
        <v>35</v>
      </c>
    </row>
    <row r="6" spans="1:8" x14ac:dyDescent="0.3">
      <c r="C6" s="79"/>
    </row>
    <row r="7" spans="1:8" x14ac:dyDescent="0.3">
      <c r="C7" s="79"/>
    </row>
    <row r="8" spans="1:8" x14ac:dyDescent="0.3">
      <c r="C8" s="79"/>
    </row>
    <row r="9" spans="1:8" x14ac:dyDescent="0.3">
      <c r="C9" s="79"/>
    </row>
    <row r="10" spans="1:8" x14ac:dyDescent="0.3">
      <c r="C10" s="79"/>
    </row>
    <row r="11" spans="1:8" x14ac:dyDescent="0.3">
      <c r="C11" s="79"/>
    </row>
    <row r="12" spans="1:8" x14ac:dyDescent="0.3">
      <c r="C12" s="79"/>
    </row>
    <row r="13" spans="1:8" x14ac:dyDescent="0.3">
      <c r="C13" s="79"/>
    </row>
    <row r="14" spans="1:8" x14ac:dyDescent="0.3">
      <c r="C14" s="79"/>
    </row>
    <row r="15" spans="1:8" x14ac:dyDescent="0.3">
      <c r="C15" s="79"/>
    </row>
    <row r="16" spans="1:8" x14ac:dyDescent="0.3">
      <c r="C16" s="79"/>
    </row>
    <row r="17" spans="3:3" x14ac:dyDescent="0.3">
      <c r="C17" s="79"/>
    </row>
    <row r="18" spans="3:3" x14ac:dyDescent="0.3">
      <c r="C18" s="79"/>
    </row>
    <row r="19" spans="3:3" x14ac:dyDescent="0.3">
      <c r="C19" s="79"/>
    </row>
    <row r="20" spans="3:3" x14ac:dyDescent="0.3">
      <c r="C20" s="79"/>
    </row>
    <row r="21" spans="3:3" x14ac:dyDescent="0.3">
      <c r="C21" s="79"/>
    </row>
    <row r="22" spans="3:3" x14ac:dyDescent="0.3">
      <c r="C22" s="79"/>
    </row>
    <row r="23" spans="3:3" x14ac:dyDescent="0.3">
      <c r="C23" s="79"/>
    </row>
    <row r="24" spans="3:3" x14ac:dyDescent="0.3">
      <c r="C24" s="79"/>
    </row>
    <row r="25" spans="3:3" x14ac:dyDescent="0.3">
      <c r="C25" s="79"/>
    </row>
    <row r="26" spans="3:3" x14ac:dyDescent="0.3">
      <c r="C26" s="79"/>
    </row>
    <row r="27" spans="3:3" x14ac:dyDescent="0.3">
      <c r="C27" s="79"/>
    </row>
    <row r="28" spans="3:3" x14ac:dyDescent="0.3">
      <c r="C28" s="79"/>
    </row>
    <row r="29" spans="3:3" x14ac:dyDescent="0.3">
      <c r="C29" s="79"/>
    </row>
    <row r="30" spans="3:3" x14ac:dyDescent="0.3">
      <c r="C30" s="79"/>
    </row>
    <row r="31" spans="3:3" x14ac:dyDescent="0.3">
      <c r="C31" s="79"/>
    </row>
    <row r="32" spans="3:3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BF7CF10E-53CC-4E47-A014-003260F9AF9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20B9F-EF7E-470A-97BA-0F7AAA40CAA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59"/>
      <selection pane="bottomLeft" activeCell="A2" sqref="A2:C59"/>
    </sheetView>
  </sheetViews>
  <sheetFormatPr defaultRowHeight="15.6" x14ac:dyDescent="0.3"/>
  <cols>
    <col min="1" max="1" width="32.6640625" style="82" customWidth="1"/>
    <col min="2" max="2" width="100.6640625" style="44" customWidth="1"/>
    <col min="3" max="3" width="29.33203125" style="84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5" customWidth="1"/>
    <col min="8" max="8" width="20.88671875" style="5" customWidth="1"/>
    <col min="9" max="16384" width="8.88671875" style="44"/>
  </cols>
  <sheetData>
    <row r="1" spans="1:8" ht="31.2" x14ac:dyDescent="0.3">
      <c r="A1" s="70" t="s">
        <v>1</v>
      </c>
      <c r="B1" s="83" t="s">
        <v>9</v>
      </c>
      <c r="C1" s="71" t="s">
        <v>2</v>
      </c>
      <c r="D1" s="72"/>
      <c r="E1" s="73"/>
      <c r="F1" s="70" t="s">
        <v>7</v>
      </c>
      <c r="G1" s="70" t="s">
        <v>31</v>
      </c>
      <c r="H1" s="70" t="s">
        <v>32</v>
      </c>
    </row>
    <row r="2" spans="1:8" x14ac:dyDescent="0.3">
      <c r="A2" s="74" t="s">
        <v>19</v>
      </c>
      <c r="B2" s="75" t="s">
        <v>238</v>
      </c>
      <c r="C2" s="9" t="s">
        <v>8</v>
      </c>
      <c r="D2" s="76"/>
      <c r="E2" s="76"/>
      <c r="F2" s="76">
        <v>4</v>
      </c>
      <c r="G2" s="5">
        <f>COUNTIF($A$2:$A$999,A2)</f>
        <v>1</v>
      </c>
      <c r="H2" s="5" t="s">
        <v>35</v>
      </c>
    </row>
    <row r="3" spans="1:8" x14ac:dyDescent="0.3">
      <c r="A3" s="74" t="s">
        <v>20</v>
      </c>
      <c r="B3" s="75" t="s">
        <v>246</v>
      </c>
      <c r="C3" s="9" t="s">
        <v>8</v>
      </c>
      <c r="D3" s="76"/>
      <c r="E3" s="76"/>
      <c r="F3" s="76">
        <v>1</v>
      </c>
      <c r="G3" s="5">
        <f>COUNTIF($A$2:$A$999,A3)</f>
        <v>1</v>
      </c>
      <c r="H3" s="5" t="s">
        <v>35</v>
      </c>
    </row>
    <row r="4" spans="1:8" x14ac:dyDescent="0.3">
      <c r="A4" s="74" t="s">
        <v>240</v>
      </c>
      <c r="B4" s="75" t="s">
        <v>241</v>
      </c>
      <c r="C4" s="9" t="s">
        <v>71</v>
      </c>
      <c r="D4" s="76"/>
      <c r="E4" s="76"/>
      <c r="F4" s="76">
        <v>12</v>
      </c>
      <c r="G4" s="5">
        <f>COUNTIF($A$2:$A$999,A4)</f>
        <v>1</v>
      </c>
      <c r="H4" s="5" t="s">
        <v>35</v>
      </c>
    </row>
    <row r="5" spans="1:8" x14ac:dyDescent="0.3">
      <c r="A5" s="74" t="s">
        <v>242</v>
      </c>
      <c r="B5" s="75" t="s">
        <v>243</v>
      </c>
      <c r="C5" s="9" t="s">
        <v>71</v>
      </c>
      <c r="D5" s="76"/>
      <c r="E5" s="76"/>
      <c r="F5" s="76">
        <v>12</v>
      </c>
      <c r="G5" s="5">
        <f>COUNTIF($A$2:$A$999,A5)</f>
        <v>1</v>
      </c>
      <c r="H5" s="5" t="s">
        <v>35</v>
      </c>
    </row>
    <row r="6" spans="1:8" x14ac:dyDescent="0.3">
      <c r="A6" s="74" t="s">
        <v>244</v>
      </c>
      <c r="B6" s="75" t="s">
        <v>245</v>
      </c>
      <c r="C6" s="9" t="s">
        <v>71</v>
      </c>
      <c r="D6" s="76"/>
      <c r="E6" s="76"/>
      <c r="F6" s="76">
        <v>12</v>
      </c>
      <c r="G6" s="5">
        <f>COUNTIF($A$2:$A$999,A6)</f>
        <v>1</v>
      </c>
      <c r="H6" s="5" t="s">
        <v>35</v>
      </c>
    </row>
    <row r="7" spans="1:8" x14ac:dyDescent="0.3">
      <c r="A7" s="77"/>
      <c r="B7" s="78"/>
      <c r="C7" s="79"/>
      <c r="D7" s="79"/>
      <c r="E7" s="80"/>
      <c r="F7" s="79"/>
    </row>
    <row r="8" spans="1:8" x14ac:dyDescent="0.3">
      <c r="A8" s="77"/>
      <c r="B8" s="78"/>
      <c r="C8" s="79"/>
      <c r="D8" s="79"/>
      <c r="E8" s="80"/>
      <c r="F8" s="79"/>
    </row>
    <row r="9" spans="1:8" x14ac:dyDescent="0.3">
      <c r="A9" s="77"/>
      <c r="B9" s="78"/>
      <c r="C9" s="79"/>
      <c r="D9" s="79"/>
      <c r="E9" s="80"/>
      <c r="F9" s="80"/>
    </row>
    <row r="10" spans="1:8" x14ac:dyDescent="0.3">
      <c r="A10" s="77"/>
      <c r="B10" s="78"/>
      <c r="C10" s="79"/>
      <c r="D10" s="79"/>
      <c r="E10" s="80"/>
      <c r="F10" s="80"/>
    </row>
    <row r="11" spans="1:8" x14ac:dyDescent="0.3">
      <c r="A11" s="77"/>
      <c r="B11" s="78"/>
      <c r="C11" s="79"/>
      <c r="D11" s="79"/>
      <c r="E11" s="80"/>
      <c r="F11" s="80"/>
    </row>
    <row r="12" spans="1:8" x14ac:dyDescent="0.3">
      <c r="A12" s="77"/>
      <c r="B12" s="78"/>
      <c r="C12" s="79"/>
      <c r="D12" s="79"/>
      <c r="E12" s="80"/>
      <c r="F12" s="80"/>
    </row>
    <row r="13" spans="1:8" x14ac:dyDescent="0.3">
      <c r="A13" s="77"/>
      <c r="B13" s="78"/>
      <c r="C13" s="79"/>
      <c r="D13" s="80"/>
      <c r="E13" s="80"/>
      <c r="F13" s="80"/>
    </row>
    <row r="14" spans="1:8" x14ac:dyDescent="0.3">
      <c r="A14" s="77"/>
      <c r="B14" s="78"/>
      <c r="C14" s="79"/>
      <c r="D14" s="80"/>
      <c r="E14" s="80"/>
      <c r="F14" s="80"/>
    </row>
    <row r="15" spans="1:8" x14ac:dyDescent="0.3">
      <c r="A15" s="77"/>
      <c r="B15" s="78"/>
      <c r="C15" s="79"/>
      <c r="D15" s="80"/>
      <c r="E15" s="80"/>
      <c r="F15" s="80"/>
    </row>
    <row r="16" spans="1:8" x14ac:dyDescent="0.3">
      <c r="A16" s="77"/>
      <c r="B16" s="78"/>
      <c r="C16" s="79"/>
      <c r="D16" s="80"/>
      <c r="E16" s="80"/>
      <c r="F16" s="80"/>
    </row>
    <row r="17" spans="1:6" x14ac:dyDescent="0.3">
      <c r="A17" s="77"/>
      <c r="B17" s="78"/>
      <c r="C17" s="79"/>
      <c r="D17" s="80"/>
      <c r="E17" s="80"/>
      <c r="F17" s="80"/>
    </row>
    <row r="18" spans="1:6" x14ac:dyDescent="0.3">
      <c r="A18" s="77"/>
      <c r="B18" s="78"/>
      <c r="C18" s="79"/>
      <c r="D18" s="80"/>
      <c r="E18" s="80"/>
      <c r="F18" s="80"/>
    </row>
    <row r="19" spans="1:6" x14ac:dyDescent="0.3">
      <c r="A19" s="77"/>
      <c r="B19" s="78"/>
      <c r="C19" s="79"/>
      <c r="D19" s="80"/>
      <c r="E19" s="80"/>
      <c r="F19" s="80"/>
    </row>
    <row r="20" spans="1:6" x14ac:dyDescent="0.3">
      <c r="A20" s="77"/>
      <c r="B20" s="78"/>
      <c r="C20" s="79"/>
      <c r="D20" s="80"/>
      <c r="E20" s="80"/>
      <c r="F20" s="80"/>
    </row>
    <row r="21" spans="1:6" x14ac:dyDescent="0.3">
      <c r="A21" s="77"/>
      <c r="B21" s="78"/>
      <c r="C21" s="79"/>
      <c r="D21" s="80"/>
      <c r="E21" s="80"/>
      <c r="F21" s="80"/>
    </row>
    <row r="22" spans="1:6" x14ac:dyDescent="0.3">
      <c r="A22" s="77"/>
      <c r="B22" s="78"/>
      <c r="C22" s="79"/>
      <c r="D22" s="80"/>
      <c r="E22" s="80"/>
      <c r="F22" s="80"/>
    </row>
    <row r="23" spans="1:6" x14ac:dyDescent="0.3">
      <c r="A23" s="77"/>
      <c r="B23" s="78"/>
      <c r="C23" s="79"/>
      <c r="D23" s="80"/>
      <c r="E23" s="80"/>
      <c r="F23" s="80"/>
    </row>
    <row r="24" spans="1:6" x14ac:dyDescent="0.3">
      <c r="A24" s="77"/>
      <c r="B24" s="78"/>
      <c r="C24" s="79"/>
      <c r="D24" s="80"/>
      <c r="E24" s="80"/>
      <c r="F24" s="80"/>
    </row>
    <row r="25" spans="1:6" x14ac:dyDescent="0.3">
      <c r="A25" s="77"/>
      <c r="B25" s="78"/>
      <c r="C25" s="79"/>
      <c r="D25" s="80"/>
      <c r="E25" s="80"/>
      <c r="F25" s="80"/>
    </row>
    <row r="26" spans="1:6" x14ac:dyDescent="0.3">
      <c r="A26" s="77"/>
      <c r="B26" s="78"/>
      <c r="C26" s="79"/>
      <c r="D26" s="80"/>
      <c r="E26" s="80"/>
      <c r="F26" s="80"/>
    </row>
    <row r="27" spans="1:6" x14ac:dyDescent="0.3">
      <c r="A27" s="77"/>
      <c r="B27" s="78"/>
      <c r="C27" s="79"/>
      <c r="D27" s="80"/>
      <c r="E27" s="80"/>
      <c r="F27" s="80"/>
    </row>
    <row r="28" spans="1:6" x14ac:dyDescent="0.3">
      <c r="A28" s="77"/>
      <c r="B28" s="78"/>
      <c r="C28" s="79"/>
      <c r="D28" s="80"/>
      <c r="E28" s="80"/>
      <c r="F28" s="80"/>
    </row>
    <row r="29" spans="1:6" x14ac:dyDescent="0.3">
      <c r="A29" s="77"/>
      <c r="B29" s="78"/>
      <c r="C29" s="79"/>
      <c r="D29" s="80"/>
      <c r="E29" s="80"/>
      <c r="F29" s="80"/>
    </row>
    <row r="30" spans="1:6" x14ac:dyDescent="0.3">
      <c r="A30" s="77"/>
      <c r="B30" s="78"/>
      <c r="C30" s="79"/>
      <c r="D30" s="80"/>
      <c r="E30" s="80"/>
      <c r="F30" s="80"/>
    </row>
    <row r="31" spans="1:6" x14ac:dyDescent="0.3">
      <c r="A31" s="77"/>
      <c r="B31" s="78"/>
      <c r="C31" s="79"/>
      <c r="D31" s="80"/>
      <c r="E31" s="80"/>
      <c r="F31" s="80"/>
    </row>
    <row r="32" spans="1:6" x14ac:dyDescent="0.3">
      <c r="A32" s="77"/>
      <c r="B32" s="78"/>
      <c r="C32" s="79"/>
      <c r="D32" s="80"/>
      <c r="E32" s="80"/>
      <c r="F32" s="80"/>
    </row>
    <row r="33" spans="1:6" x14ac:dyDescent="0.3">
      <c r="A33" s="77"/>
      <c r="B33" s="78"/>
      <c r="C33" s="79"/>
      <c r="D33" s="80"/>
      <c r="E33" s="80"/>
      <c r="F33" s="80"/>
    </row>
    <row r="34" spans="1:6" x14ac:dyDescent="0.3">
      <c r="A34" s="77"/>
      <c r="B34" s="78"/>
      <c r="C34" s="79"/>
      <c r="D34" s="80"/>
      <c r="E34" s="80"/>
      <c r="F34" s="80"/>
    </row>
    <row r="35" spans="1:6" x14ac:dyDescent="0.3">
      <c r="A35" s="77"/>
      <c r="B35" s="78"/>
      <c r="C35" s="79"/>
      <c r="D35" s="80"/>
      <c r="E35" s="80"/>
      <c r="F35" s="80"/>
    </row>
    <row r="36" spans="1:6" x14ac:dyDescent="0.3">
      <c r="A36" s="77"/>
      <c r="B36" s="78"/>
      <c r="C36" s="79"/>
      <c r="D36" s="80"/>
      <c r="E36" s="80"/>
      <c r="F36" s="80"/>
    </row>
    <row r="37" spans="1:6" x14ac:dyDescent="0.3">
      <c r="A37" s="77"/>
      <c r="B37" s="78"/>
      <c r="C37" s="79"/>
      <c r="D37" s="80"/>
      <c r="E37" s="80"/>
      <c r="F37" s="80"/>
    </row>
    <row r="38" spans="1:6" x14ac:dyDescent="0.3">
      <c r="A38" s="77"/>
      <c r="B38" s="78"/>
      <c r="C38" s="79"/>
      <c r="D38" s="80"/>
      <c r="E38" s="80"/>
      <c r="F38" s="80"/>
    </row>
    <row r="39" spans="1:6" x14ac:dyDescent="0.3">
      <c r="A39" s="77"/>
      <c r="B39" s="81"/>
      <c r="C39" s="79"/>
      <c r="D39" s="80"/>
      <c r="E39" s="80"/>
      <c r="F39" s="80"/>
    </row>
    <row r="40" spans="1:6" x14ac:dyDescent="0.3">
      <c r="A40" s="77"/>
      <c r="B40" s="81"/>
      <c r="C40" s="79"/>
      <c r="D40" s="80"/>
      <c r="E40" s="80"/>
      <c r="F40" s="80"/>
    </row>
    <row r="41" spans="1:6" x14ac:dyDescent="0.3">
      <c r="A41" s="77"/>
      <c r="B41" s="81"/>
      <c r="C41" s="79"/>
      <c r="D41" s="80"/>
      <c r="E41" s="80"/>
      <c r="F41" s="80"/>
    </row>
    <row r="42" spans="1:6" x14ac:dyDescent="0.3">
      <c r="C42" s="79"/>
    </row>
    <row r="43" spans="1:6" x14ac:dyDescent="0.3">
      <c r="C43" s="79"/>
    </row>
    <row r="44" spans="1:6" x14ac:dyDescent="0.3">
      <c r="C44" s="79"/>
    </row>
    <row r="45" spans="1:6" x14ac:dyDescent="0.3">
      <c r="C45" s="79"/>
    </row>
    <row r="46" spans="1:6" x14ac:dyDescent="0.3">
      <c r="C46" s="79"/>
    </row>
    <row r="47" spans="1:6" x14ac:dyDescent="0.3">
      <c r="C47" s="79"/>
    </row>
    <row r="48" spans="1:6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6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7:C999">
    <cfRule type="expression" dxfId="16" priority="8">
      <formula>EXACT("Учебные пособия",C7)</formula>
    </cfRule>
    <cfRule type="expression" dxfId="15" priority="9">
      <formula>EXACT("Техника безопасности",C7)</formula>
    </cfRule>
    <cfRule type="expression" dxfId="14" priority="10">
      <formula>EXACT("Охрана труда",C7)</formula>
    </cfRule>
    <cfRule type="expression" dxfId="13" priority="11">
      <formula>EXACT("Программное обеспечение",C7)</formula>
    </cfRule>
    <cfRule type="expression" dxfId="12" priority="12">
      <formula>EXACT("Оборудование IT",C7)</formula>
    </cfRule>
    <cfRule type="expression" dxfId="11" priority="13">
      <formula>EXACT("Мебель",C7)</formula>
    </cfRule>
    <cfRule type="expression" dxfId="10" priority="14">
      <formula>EXACT("Оборудование",C7)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DDA87719-B374-4251-8777-5D159053721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B94802-192C-4128-AA61-AF2FAE734EA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59"/>
    </sheetView>
  </sheetViews>
  <sheetFormatPr defaultColWidth="9.109375" defaultRowHeight="15.6" x14ac:dyDescent="0.3"/>
  <cols>
    <col min="1" max="1" width="22" style="44" customWidth="1"/>
    <col min="2" max="2" width="9" style="44"/>
    <col min="3" max="3" width="27" style="44" customWidth="1"/>
    <col min="4" max="4" width="12.88671875" style="44" bestFit="1" customWidth="1"/>
    <col min="5" max="5" width="49.33203125" style="44" customWidth="1"/>
    <col min="6" max="6" width="8.88671875" style="44" bestFit="1" customWidth="1"/>
    <col min="7" max="7" width="66" style="44" customWidth="1"/>
    <col min="8" max="8" width="71.88671875" style="44" customWidth="1"/>
    <col min="9" max="9" width="46.109375" style="44" customWidth="1"/>
    <col min="10" max="16384" width="9.109375" style="44"/>
  </cols>
  <sheetData>
    <row r="1" spans="1:10" x14ac:dyDescent="0.3">
      <c r="A1" s="59" t="s">
        <v>68</v>
      </c>
      <c r="B1" s="59" t="s">
        <v>61</v>
      </c>
      <c r="C1" s="59" t="s">
        <v>62</v>
      </c>
      <c r="D1" s="59" t="s">
        <v>72</v>
      </c>
      <c r="E1" s="59" t="s">
        <v>63</v>
      </c>
      <c r="F1" s="59" t="s">
        <v>73</v>
      </c>
      <c r="G1" s="59" t="s">
        <v>44</v>
      </c>
      <c r="H1" s="59" t="s">
        <v>64</v>
      </c>
      <c r="I1" s="59" t="s">
        <v>65</v>
      </c>
      <c r="J1" s="44" t="str">
        <f>_xlfn.TEXTJOIN("
",TRUE,H2:H99)</f>
        <v>18.02.05 Производство тугоплавких неметаллических и силикатных материалов и изделий</v>
      </c>
    </row>
    <row r="2" spans="1:10" ht="28.8" x14ac:dyDescent="0.3">
      <c r="A2" s="60" t="s">
        <v>77</v>
      </c>
      <c r="B2" s="60">
        <v>2025</v>
      </c>
      <c r="C2" s="61" t="s">
        <v>78</v>
      </c>
      <c r="D2" s="62">
        <v>598</v>
      </c>
      <c r="E2" s="63" t="s">
        <v>79</v>
      </c>
      <c r="F2" s="64">
        <f t="shared" ref="F2" si="0">IF(D1&lt;&gt;D2,1,F1+1)</f>
        <v>1</v>
      </c>
      <c r="G2" s="65" t="s">
        <v>80</v>
      </c>
      <c r="H2" s="66" t="s">
        <v>81</v>
      </c>
      <c r="I2" s="66" t="s">
        <v>82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E154DD28-EB03-4D54-A3EE-7225B1C1F40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7"/>
  <sheetViews>
    <sheetView topLeftCell="A77" workbookViewId="0">
      <selection activeCell="A2" sqref="A2:C59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5" t="s">
        <v>83</v>
      </c>
      <c r="B1" s="125"/>
      <c r="C1" s="125"/>
      <c r="D1" s="125"/>
      <c r="E1" s="125"/>
      <c r="F1" s="125"/>
      <c r="G1" s="125"/>
      <c r="H1" s="125"/>
    </row>
    <row r="2" spans="1:8" ht="21" customHeight="1" x14ac:dyDescent="0.3">
      <c r="A2" s="126" t="s">
        <v>84</v>
      </c>
      <c r="B2" s="126"/>
      <c r="C2" s="126"/>
      <c r="D2" s="126"/>
      <c r="E2" s="126"/>
      <c r="F2" s="126"/>
      <c r="G2" s="126"/>
      <c r="H2" s="126"/>
    </row>
    <row r="3" spans="1:8" ht="15.75" customHeight="1" x14ac:dyDescent="0.3">
      <c r="A3" s="127" t="s">
        <v>85</v>
      </c>
      <c r="B3" s="127"/>
      <c r="C3" s="127"/>
      <c r="D3" s="127"/>
      <c r="E3" s="127"/>
      <c r="F3" s="127"/>
      <c r="G3" s="127"/>
      <c r="H3" s="127"/>
    </row>
    <row r="4" spans="1:8" ht="15" customHeight="1" x14ac:dyDescent="0.3">
      <c r="A4" s="128" t="s">
        <v>86</v>
      </c>
      <c r="B4" s="128"/>
      <c r="C4" s="128"/>
      <c r="D4" s="128"/>
      <c r="E4" s="128"/>
      <c r="F4" s="128"/>
      <c r="G4" s="128"/>
      <c r="H4" s="128"/>
    </row>
    <row r="5" spans="1:8" ht="15" customHeight="1" x14ac:dyDescent="0.3">
      <c r="A5" s="128" t="s">
        <v>87</v>
      </c>
      <c r="B5" s="128"/>
      <c r="C5" s="128"/>
      <c r="D5" s="128"/>
      <c r="E5" s="128"/>
      <c r="F5" s="128"/>
      <c r="G5" s="128"/>
      <c r="H5" s="128"/>
    </row>
    <row r="6" spans="1:8" ht="15" customHeight="1" x14ac:dyDescent="0.3">
      <c r="A6" s="129" t="s">
        <v>88</v>
      </c>
      <c r="B6" s="129"/>
      <c r="C6" s="129"/>
      <c r="D6" s="129"/>
      <c r="E6" s="129"/>
      <c r="F6" s="129"/>
      <c r="G6" s="129"/>
      <c r="H6" s="129"/>
    </row>
    <row r="7" spans="1:8" ht="18.600000000000001" x14ac:dyDescent="0.3">
      <c r="A7" s="67">
        <v>12</v>
      </c>
      <c r="B7" s="67" t="s">
        <v>44</v>
      </c>
      <c r="C7" s="124" t="s">
        <v>80</v>
      </c>
      <c r="D7" s="124"/>
      <c r="E7" s="124"/>
      <c r="F7" s="124"/>
      <c r="G7" s="124"/>
      <c r="H7" s="124"/>
    </row>
    <row r="8" spans="1:8" ht="18.600000000000001" x14ac:dyDescent="0.3">
      <c r="A8" s="124" t="s">
        <v>89</v>
      </c>
      <c r="B8" s="124"/>
      <c r="C8" s="124" t="s">
        <v>88</v>
      </c>
      <c r="D8" s="124"/>
      <c r="E8" s="124"/>
      <c r="F8" s="124"/>
      <c r="G8" s="124"/>
      <c r="H8" s="124"/>
    </row>
    <row r="9" spans="1:8" ht="18.600000000000001" x14ac:dyDescent="0.3">
      <c r="A9" s="124" t="s">
        <v>45</v>
      </c>
      <c r="B9" s="124"/>
      <c r="C9" s="124">
        <f>D81</f>
        <v>12</v>
      </c>
      <c r="D9" s="124"/>
      <c r="E9" s="124"/>
      <c r="F9" s="124"/>
      <c r="G9" s="124"/>
      <c r="H9" s="124"/>
    </row>
    <row r="10" spans="1:8" ht="18.600000000000001" x14ac:dyDescent="0.3">
      <c r="A10" s="124" t="s">
        <v>46</v>
      </c>
      <c r="B10" s="124"/>
      <c r="C10" s="124" t="s">
        <v>81</v>
      </c>
      <c r="D10" s="124"/>
      <c r="E10" s="124"/>
      <c r="F10" s="124"/>
      <c r="G10" s="124"/>
      <c r="H10" s="124"/>
    </row>
    <row r="11" spans="1:8" x14ac:dyDescent="0.3">
      <c r="A11" s="122" t="s">
        <v>12</v>
      </c>
      <c r="B11" s="122"/>
      <c r="C11" s="122"/>
      <c r="D11" s="123"/>
      <c r="E11" s="122"/>
      <c r="F11" s="122"/>
      <c r="G11" s="122"/>
      <c r="H11" s="123"/>
    </row>
    <row r="12" spans="1:8" x14ac:dyDescent="0.3">
      <c r="A12" s="120" t="s">
        <v>90</v>
      </c>
      <c r="B12" s="120"/>
      <c r="C12" s="120"/>
      <c r="D12" s="121"/>
      <c r="E12" s="120"/>
      <c r="F12" s="120"/>
      <c r="G12" s="120"/>
      <c r="H12" s="121"/>
    </row>
    <row r="13" spans="1:8" x14ac:dyDescent="0.3">
      <c r="A13" s="120" t="s">
        <v>91</v>
      </c>
      <c r="B13" s="120"/>
      <c r="C13" s="120"/>
      <c r="D13" s="121"/>
      <c r="E13" s="120"/>
      <c r="F13" s="120"/>
      <c r="G13" s="120"/>
      <c r="H13" s="121"/>
    </row>
    <row r="14" spans="1:8" x14ac:dyDescent="0.3">
      <c r="A14" s="120" t="s">
        <v>92</v>
      </c>
      <c r="B14" s="120"/>
      <c r="C14" s="120"/>
      <c r="D14" s="121"/>
      <c r="E14" s="120"/>
      <c r="F14" s="120"/>
      <c r="G14" s="120"/>
      <c r="H14" s="121"/>
    </row>
    <row r="15" spans="1:8" x14ac:dyDescent="0.3">
      <c r="A15" s="120" t="s">
        <v>93</v>
      </c>
      <c r="B15" s="120"/>
      <c r="C15" s="120"/>
      <c r="D15" s="121"/>
      <c r="E15" s="120"/>
      <c r="F15" s="120"/>
      <c r="G15" s="120"/>
      <c r="H15" s="121"/>
    </row>
    <row r="16" spans="1:8" x14ac:dyDescent="0.3">
      <c r="A16" s="120" t="s">
        <v>94</v>
      </c>
      <c r="B16" s="120"/>
      <c r="C16" s="120"/>
      <c r="D16" s="121"/>
      <c r="E16" s="120"/>
      <c r="F16" s="120"/>
      <c r="G16" s="120"/>
      <c r="H16" s="121"/>
    </row>
    <row r="17" spans="1:8" x14ac:dyDescent="0.3">
      <c r="A17" s="120" t="s">
        <v>95</v>
      </c>
      <c r="B17" s="120"/>
      <c r="C17" s="120"/>
      <c r="D17" s="121"/>
      <c r="E17" s="120"/>
      <c r="F17" s="120"/>
      <c r="G17" s="120"/>
      <c r="H17" s="121"/>
    </row>
    <row r="18" spans="1:8" x14ac:dyDescent="0.3">
      <c r="A18" s="120" t="s">
        <v>96</v>
      </c>
      <c r="B18" s="120"/>
      <c r="C18" s="120"/>
      <c r="D18" s="121"/>
      <c r="E18" s="120"/>
      <c r="F18" s="120"/>
      <c r="G18" s="120"/>
      <c r="H18" s="121"/>
    </row>
    <row r="19" spans="1:8" x14ac:dyDescent="0.3">
      <c r="A19" s="120" t="s">
        <v>97</v>
      </c>
      <c r="B19" s="120"/>
      <c r="C19" s="120"/>
      <c r="D19" s="121"/>
      <c r="E19" s="120"/>
      <c r="F19" s="120"/>
      <c r="G19" s="120"/>
      <c r="H19" s="121"/>
    </row>
    <row r="20" spans="1:8" x14ac:dyDescent="0.3">
      <c r="A20" s="117" t="s">
        <v>11</v>
      </c>
      <c r="B20" s="117"/>
      <c r="C20" s="117"/>
      <c r="D20" s="117"/>
      <c r="E20" s="117"/>
      <c r="F20" s="117"/>
      <c r="G20" s="117"/>
      <c r="H20" s="117"/>
    </row>
    <row r="21" spans="1:8" ht="41.4" x14ac:dyDescent="0.3">
      <c r="A21" s="68" t="s">
        <v>0</v>
      </c>
      <c r="B21" s="68" t="s">
        <v>98</v>
      </c>
      <c r="C21" s="68" t="s">
        <v>9</v>
      </c>
      <c r="D21" s="118" t="s">
        <v>2</v>
      </c>
      <c r="E21" s="118"/>
      <c r="F21" s="118"/>
      <c r="G21" s="68" t="s">
        <v>54</v>
      </c>
      <c r="H21" s="68" t="s">
        <v>99</v>
      </c>
    </row>
    <row r="22" spans="1:8" ht="110.4" x14ac:dyDescent="0.3">
      <c r="A22" s="69">
        <v>1</v>
      </c>
      <c r="B22" s="69" t="s">
        <v>100</v>
      </c>
      <c r="C22" s="69" t="s">
        <v>101</v>
      </c>
      <c r="D22" s="116" t="s">
        <v>5</v>
      </c>
      <c r="E22" s="116"/>
      <c r="F22" s="116"/>
      <c r="G22" s="69">
        <v>1</v>
      </c>
      <c r="H22" s="69" t="s">
        <v>102</v>
      </c>
    </row>
    <row r="23" spans="1:8" ht="55.2" x14ac:dyDescent="0.3">
      <c r="A23" s="69">
        <v>2</v>
      </c>
      <c r="B23" s="69" t="s">
        <v>103</v>
      </c>
      <c r="C23" s="69" t="s">
        <v>104</v>
      </c>
      <c r="D23" s="116" t="s">
        <v>10</v>
      </c>
      <c r="E23" s="116"/>
      <c r="F23" s="116"/>
      <c r="G23" s="69">
        <v>1</v>
      </c>
      <c r="H23" s="69" t="s">
        <v>102</v>
      </c>
    </row>
    <row r="24" spans="1:8" ht="41.4" x14ac:dyDescent="0.3">
      <c r="A24" s="69">
        <v>3</v>
      </c>
      <c r="B24" s="69" t="s">
        <v>105</v>
      </c>
      <c r="C24" s="69" t="s">
        <v>106</v>
      </c>
      <c r="D24" s="116" t="s">
        <v>10</v>
      </c>
      <c r="E24" s="116"/>
      <c r="F24" s="116"/>
      <c r="G24" s="69">
        <v>2</v>
      </c>
      <c r="H24" s="69" t="s">
        <v>102</v>
      </c>
    </row>
    <row r="25" spans="1:8" ht="41.4" x14ac:dyDescent="0.3">
      <c r="A25" s="69">
        <v>4</v>
      </c>
      <c r="B25" s="69" t="s">
        <v>107</v>
      </c>
      <c r="C25" s="69" t="s">
        <v>108</v>
      </c>
      <c r="D25" s="116" t="s">
        <v>10</v>
      </c>
      <c r="E25" s="116"/>
      <c r="F25" s="116"/>
      <c r="G25" s="69">
        <v>1</v>
      </c>
      <c r="H25" s="69" t="s">
        <v>102</v>
      </c>
    </row>
    <row r="26" spans="1:8" ht="41.4" x14ac:dyDescent="0.3">
      <c r="A26" s="69">
        <v>5</v>
      </c>
      <c r="B26" s="69" t="s">
        <v>109</v>
      </c>
      <c r="C26" s="69" t="s">
        <v>110</v>
      </c>
      <c r="D26" s="116" t="s">
        <v>10</v>
      </c>
      <c r="E26" s="116"/>
      <c r="F26" s="116"/>
      <c r="G26" s="69">
        <v>1</v>
      </c>
      <c r="H26" s="69" t="s">
        <v>102</v>
      </c>
    </row>
    <row r="27" spans="1:8" ht="55.2" x14ac:dyDescent="0.3">
      <c r="A27" s="69">
        <v>6</v>
      </c>
      <c r="B27" s="69" t="s">
        <v>111</v>
      </c>
      <c r="C27" s="69" t="s">
        <v>112</v>
      </c>
      <c r="D27" s="116" t="s">
        <v>10</v>
      </c>
      <c r="E27" s="116"/>
      <c r="F27" s="116"/>
      <c r="G27" s="69">
        <v>1</v>
      </c>
      <c r="H27" s="69" t="s">
        <v>102</v>
      </c>
    </row>
    <row r="28" spans="1:8" ht="69" x14ac:dyDescent="0.3">
      <c r="A28" s="69">
        <v>7</v>
      </c>
      <c r="B28" s="69" t="s">
        <v>113</v>
      </c>
      <c r="C28" s="69" t="s">
        <v>114</v>
      </c>
      <c r="D28" s="116" t="s">
        <v>10</v>
      </c>
      <c r="E28" s="116"/>
      <c r="F28" s="116"/>
      <c r="G28" s="69">
        <v>1</v>
      </c>
      <c r="H28" s="69" t="s">
        <v>102</v>
      </c>
    </row>
    <row r="29" spans="1:8" ht="27.6" x14ac:dyDescent="0.3">
      <c r="A29" s="69">
        <v>8</v>
      </c>
      <c r="B29" s="69" t="s">
        <v>115</v>
      </c>
      <c r="C29" s="69" t="s">
        <v>116</v>
      </c>
      <c r="D29" s="116" t="s">
        <v>10</v>
      </c>
      <c r="E29" s="116"/>
      <c r="F29" s="116"/>
      <c r="G29" s="69">
        <v>2</v>
      </c>
      <c r="H29" s="69" t="s">
        <v>102</v>
      </c>
    </row>
    <row r="30" spans="1:8" ht="55.2" x14ac:dyDescent="0.3">
      <c r="A30" s="69">
        <v>9</v>
      </c>
      <c r="B30" s="69" t="s">
        <v>117</v>
      </c>
      <c r="C30" s="69" t="s">
        <v>118</v>
      </c>
      <c r="D30" s="116" t="s">
        <v>10</v>
      </c>
      <c r="E30" s="116"/>
      <c r="F30" s="116"/>
      <c r="G30" s="69">
        <v>1</v>
      </c>
      <c r="H30" s="69" t="s">
        <v>102</v>
      </c>
    </row>
    <row r="31" spans="1:8" ht="234.6" x14ac:dyDescent="0.3">
      <c r="A31" s="69">
        <v>10</v>
      </c>
      <c r="B31" s="69" t="s">
        <v>119</v>
      </c>
      <c r="C31" s="69" t="s">
        <v>120</v>
      </c>
      <c r="D31" s="116" t="s">
        <v>10</v>
      </c>
      <c r="E31" s="116"/>
      <c r="F31" s="116"/>
      <c r="G31" s="69">
        <v>1</v>
      </c>
      <c r="H31" s="69" t="s">
        <v>102</v>
      </c>
    </row>
    <row r="32" spans="1:8" ht="55.2" x14ac:dyDescent="0.3">
      <c r="A32" s="69">
        <v>11</v>
      </c>
      <c r="B32" s="69" t="s">
        <v>121</v>
      </c>
      <c r="C32" s="69" t="s">
        <v>122</v>
      </c>
      <c r="D32" s="116" t="s">
        <v>10</v>
      </c>
      <c r="E32" s="116"/>
      <c r="F32" s="116"/>
      <c r="G32" s="69">
        <v>1</v>
      </c>
      <c r="H32" s="69" t="s">
        <v>102</v>
      </c>
    </row>
    <row r="33" spans="1:8" ht="55.2" x14ac:dyDescent="0.3">
      <c r="A33" s="69">
        <v>12</v>
      </c>
      <c r="B33" s="69" t="s">
        <v>123</v>
      </c>
      <c r="C33" s="69" t="s">
        <v>124</v>
      </c>
      <c r="D33" s="116" t="s">
        <v>10</v>
      </c>
      <c r="E33" s="116"/>
      <c r="F33" s="116"/>
      <c r="G33" s="69">
        <v>2</v>
      </c>
      <c r="H33" s="69" t="s">
        <v>102</v>
      </c>
    </row>
    <row r="34" spans="1:8" ht="41.4" x14ac:dyDescent="0.3">
      <c r="A34" s="69">
        <v>13</v>
      </c>
      <c r="B34" s="69" t="s">
        <v>125</v>
      </c>
      <c r="C34" s="69" t="s">
        <v>126</v>
      </c>
      <c r="D34" s="116" t="s">
        <v>10</v>
      </c>
      <c r="E34" s="116"/>
      <c r="F34" s="116"/>
      <c r="G34" s="69">
        <v>1</v>
      </c>
      <c r="H34" s="69" t="s">
        <v>102</v>
      </c>
    </row>
    <row r="35" spans="1:8" ht="55.2" x14ac:dyDescent="0.3">
      <c r="A35" s="69">
        <v>14</v>
      </c>
      <c r="B35" s="69" t="s">
        <v>127</v>
      </c>
      <c r="C35" s="69" t="s">
        <v>128</v>
      </c>
      <c r="D35" s="116" t="s">
        <v>10</v>
      </c>
      <c r="E35" s="116"/>
      <c r="F35" s="116"/>
      <c r="G35" s="69">
        <v>1</v>
      </c>
      <c r="H35" s="69" t="s">
        <v>102</v>
      </c>
    </row>
    <row r="36" spans="1:8" ht="41.4" x14ac:dyDescent="0.3">
      <c r="A36" s="69">
        <v>15</v>
      </c>
      <c r="B36" s="69" t="s">
        <v>129</v>
      </c>
      <c r="C36" s="69" t="s">
        <v>130</v>
      </c>
      <c r="D36" s="116" t="s">
        <v>10</v>
      </c>
      <c r="E36" s="116"/>
      <c r="F36" s="116"/>
      <c r="G36" s="69">
        <v>1</v>
      </c>
      <c r="H36" s="69" t="s">
        <v>102</v>
      </c>
    </row>
    <row r="37" spans="1:8" ht="27.6" x14ac:dyDescent="0.3">
      <c r="A37" s="69">
        <v>16</v>
      </c>
      <c r="B37" s="69" t="s">
        <v>131</v>
      </c>
      <c r="C37" s="69" t="s">
        <v>132</v>
      </c>
      <c r="D37" s="116" t="s">
        <v>10</v>
      </c>
      <c r="E37" s="116"/>
      <c r="F37" s="116"/>
      <c r="G37" s="69">
        <v>1</v>
      </c>
      <c r="H37" s="69" t="s">
        <v>102</v>
      </c>
    </row>
    <row r="38" spans="1:8" ht="41.4" x14ac:dyDescent="0.3">
      <c r="A38" s="69">
        <v>17</v>
      </c>
      <c r="B38" s="69" t="s">
        <v>133</v>
      </c>
      <c r="C38" s="69" t="s">
        <v>134</v>
      </c>
      <c r="D38" s="116" t="s">
        <v>10</v>
      </c>
      <c r="E38" s="116"/>
      <c r="F38" s="116"/>
      <c r="G38" s="69">
        <v>1</v>
      </c>
      <c r="H38" s="69" t="s">
        <v>102</v>
      </c>
    </row>
    <row r="39" spans="1:8" ht="96.6" x14ac:dyDescent="0.3">
      <c r="A39" s="69">
        <v>18</v>
      </c>
      <c r="B39" s="69" t="s">
        <v>135</v>
      </c>
      <c r="C39" s="69" t="s">
        <v>136</v>
      </c>
      <c r="D39" s="116" t="s">
        <v>10</v>
      </c>
      <c r="E39" s="116"/>
      <c r="F39" s="116"/>
      <c r="G39" s="69">
        <v>1</v>
      </c>
      <c r="H39" s="69" t="s">
        <v>102</v>
      </c>
    </row>
    <row r="40" spans="1:8" ht="69" x14ac:dyDescent="0.3">
      <c r="A40" s="69">
        <v>19</v>
      </c>
      <c r="B40" s="69" t="s">
        <v>135</v>
      </c>
      <c r="C40" s="69" t="s">
        <v>137</v>
      </c>
      <c r="D40" s="116" t="s">
        <v>10</v>
      </c>
      <c r="E40" s="116"/>
      <c r="F40" s="116"/>
      <c r="G40" s="69">
        <v>1</v>
      </c>
      <c r="H40" s="69" t="s">
        <v>102</v>
      </c>
    </row>
    <row r="41" spans="1:8" ht="55.2" x14ac:dyDescent="0.3">
      <c r="A41" s="69">
        <v>20</v>
      </c>
      <c r="B41" s="69" t="s">
        <v>138</v>
      </c>
      <c r="C41" s="69" t="s">
        <v>139</v>
      </c>
      <c r="D41" s="116" t="s">
        <v>10</v>
      </c>
      <c r="E41" s="116"/>
      <c r="F41" s="116"/>
      <c r="G41" s="69">
        <v>1</v>
      </c>
      <c r="H41" s="69" t="s">
        <v>102</v>
      </c>
    </row>
    <row r="42" spans="1:8" ht="55.2" x14ac:dyDescent="0.3">
      <c r="A42" s="69">
        <v>21</v>
      </c>
      <c r="B42" s="69" t="s">
        <v>140</v>
      </c>
      <c r="C42" s="69" t="s">
        <v>141</v>
      </c>
      <c r="D42" s="116" t="s">
        <v>10</v>
      </c>
      <c r="E42" s="116"/>
      <c r="F42" s="116"/>
      <c r="G42" s="69">
        <v>1</v>
      </c>
      <c r="H42" s="69" t="s">
        <v>102</v>
      </c>
    </row>
    <row r="43" spans="1:8" ht="27.6" x14ac:dyDescent="0.3">
      <c r="A43" s="69">
        <v>22</v>
      </c>
      <c r="B43" s="69" t="s">
        <v>142</v>
      </c>
      <c r="C43" s="69" t="s">
        <v>143</v>
      </c>
      <c r="D43" s="116" t="s">
        <v>10</v>
      </c>
      <c r="E43" s="116"/>
      <c r="F43" s="116"/>
      <c r="G43" s="69">
        <v>1</v>
      </c>
      <c r="H43" s="69" t="s">
        <v>102</v>
      </c>
    </row>
    <row r="44" spans="1:8" ht="41.4" x14ac:dyDescent="0.3">
      <c r="A44" s="69">
        <v>23</v>
      </c>
      <c r="B44" s="69" t="s">
        <v>144</v>
      </c>
      <c r="C44" s="69" t="s">
        <v>145</v>
      </c>
      <c r="D44" s="116" t="s">
        <v>10</v>
      </c>
      <c r="E44" s="116"/>
      <c r="F44" s="116"/>
      <c r="G44" s="69">
        <v>1</v>
      </c>
      <c r="H44" s="69" t="s">
        <v>102</v>
      </c>
    </row>
    <row r="45" spans="1:8" ht="55.2" x14ac:dyDescent="0.3">
      <c r="A45" s="69">
        <v>24</v>
      </c>
      <c r="B45" s="69" t="s">
        <v>146</v>
      </c>
      <c r="C45" s="69" t="s">
        <v>147</v>
      </c>
      <c r="D45" s="116" t="s">
        <v>10</v>
      </c>
      <c r="E45" s="116"/>
      <c r="F45" s="116"/>
      <c r="G45" s="69">
        <v>2</v>
      </c>
      <c r="H45" s="69" t="s">
        <v>102</v>
      </c>
    </row>
    <row r="46" spans="1:8" ht="27.6" x14ac:dyDescent="0.3">
      <c r="A46" s="69">
        <v>25</v>
      </c>
      <c r="B46" s="69" t="s">
        <v>148</v>
      </c>
      <c r="C46" s="69" t="s">
        <v>149</v>
      </c>
      <c r="D46" s="116" t="s">
        <v>10</v>
      </c>
      <c r="E46" s="116"/>
      <c r="F46" s="116"/>
      <c r="G46" s="69">
        <v>2</v>
      </c>
      <c r="H46" s="69" t="s">
        <v>102</v>
      </c>
    </row>
    <row r="47" spans="1:8" ht="41.4" x14ac:dyDescent="0.3">
      <c r="A47" s="69">
        <v>26</v>
      </c>
      <c r="B47" s="69" t="s">
        <v>150</v>
      </c>
      <c r="C47" s="69" t="s">
        <v>151</v>
      </c>
      <c r="D47" s="116" t="s">
        <v>10</v>
      </c>
      <c r="E47" s="116"/>
      <c r="F47" s="116"/>
      <c r="G47" s="69">
        <v>1</v>
      </c>
      <c r="H47" s="69" t="s">
        <v>102</v>
      </c>
    </row>
    <row r="48" spans="1:8" ht="41.4" x14ac:dyDescent="0.3">
      <c r="A48" s="69">
        <v>27</v>
      </c>
      <c r="B48" s="69" t="s">
        <v>152</v>
      </c>
      <c r="C48" s="69" t="s">
        <v>153</v>
      </c>
      <c r="D48" s="116" t="s">
        <v>10</v>
      </c>
      <c r="E48" s="116"/>
      <c r="F48" s="116"/>
      <c r="G48" s="69">
        <v>2</v>
      </c>
      <c r="H48" s="69" t="s">
        <v>102</v>
      </c>
    </row>
    <row r="49" spans="1:8" ht="41.4" x14ac:dyDescent="0.3">
      <c r="A49" s="69">
        <v>28</v>
      </c>
      <c r="B49" s="69" t="s">
        <v>154</v>
      </c>
      <c r="C49" s="69" t="s">
        <v>155</v>
      </c>
      <c r="D49" s="116" t="s">
        <v>10</v>
      </c>
      <c r="E49" s="116"/>
      <c r="F49" s="116"/>
      <c r="G49" s="69">
        <v>2</v>
      </c>
      <c r="H49" s="69" t="s">
        <v>102</v>
      </c>
    </row>
    <row r="50" spans="1:8" ht="41.4" x14ac:dyDescent="0.3">
      <c r="A50" s="69">
        <v>29</v>
      </c>
      <c r="B50" s="69" t="s">
        <v>156</v>
      </c>
      <c r="C50" s="69" t="s">
        <v>157</v>
      </c>
      <c r="D50" s="116" t="s">
        <v>10</v>
      </c>
      <c r="E50" s="116"/>
      <c r="F50" s="116"/>
      <c r="G50" s="69">
        <v>1</v>
      </c>
      <c r="H50" s="69" t="s">
        <v>102</v>
      </c>
    </row>
    <row r="51" spans="1:8" ht="124.2" x14ac:dyDescent="0.3">
      <c r="A51" s="69">
        <v>30</v>
      </c>
      <c r="B51" s="69" t="s">
        <v>158</v>
      </c>
      <c r="C51" s="69" t="s">
        <v>159</v>
      </c>
      <c r="D51" s="116" t="s">
        <v>10</v>
      </c>
      <c r="E51" s="116"/>
      <c r="F51" s="116"/>
      <c r="G51" s="69">
        <v>1</v>
      </c>
      <c r="H51" s="69" t="s">
        <v>102</v>
      </c>
    </row>
    <row r="52" spans="1:8" ht="55.2" x14ac:dyDescent="0.3">
      <c r="A52" s="69">
        <v>31</v>
      </c>
      <c r="B52" s="69" t="s">
        <v>160</v>
      </c>
      <c r="C52" s="69" t="s">
        <v>161</v>
      </c>
      <c r="D52" s="116" t="s">
        <v>10</v>
      </c>
      <c r="E52" s="116"/>
      <c r="F52" s="116"/>
      <c r="G52" s="69">
        <v>2</v>
      </c>
      <c r="H52" s="69" t="s">
        <v>102</v>
      </c>
    </row>
    <row r="53" spans="1:8" ht="27.6" x14ac:dyDescent="0.3">
      <c r="A53" s="69">
        <v>32</v>
      </c>
      <c r="B53" s="69" t="s">
        <v>162</v>
      </c>
      <c r="C53" s="69" t="s">
        <v>163</v>
      </c>
      <c r="D53" s="116" t="s">
        <v>10</v>
      </c>
      <c r="E53" s="116"/>
      <c r="F53" s="116"/>
      <c r="G53" s="69">
        <v>1</v>
      </c>
      <c r="H53" s="69" t="s">
        <v>102</v>
      </c>
    </row>
    <row r="54" spans="1:8" ht="41.4" x14ac:dyDescent="0.3">
      <c r="A54" s="69">
        <v>33</v>
      </c>
      <c r="B54" s="69" t="s">
        <v>164</v>
      </c>
      <c r="C54" s="69" t="s">
        <v>165</v>
      </c>
      <c r="D54" s="116" t="s">
        <v>10</v>
      </c>
      <c r="E54" s="116"/>
      <c r="F54" s="116"/>
      <c r="G54" s="69">
        <v>1</v>
      </c>
      <c r="H54" s="69" t="s">
        <v>102</v>
      </c>
    </row>
    <row r="55" spans="1:8" ht="27.6" x14ac:dyDescent="0.3">
      <c r="A55" s="69">
        <v>34</v>
      </c>
      <c r="B55" s="69" t="s">
        <v>166</v>
      </c>
      <c r="C55" s="69" t="s">
        <v>167</v>
      </c>
      <c r="D55" s="116" t="s">
        <v>10</v>
      </c>
      <c r="E55" s="116"/>
      <c r="F55" s="116"/>
      <c r="G55" s="69">
        <v>3</v>
      </c>
      <c r="H55" s="69" t="s">
        <v>102</v>
      </c>
    </row>
    <row r="56" spans="1:8" ht="41.4" x14ac:dyDescent="0.3">
      <c r="A56" s="69">
        <v>35</v>
      </c>
      <c r="B56" s="69" t="s">
        <v>168</v>
      </c>
      <c r="C56" s="69" t="s">
        <v>169</v>
      </c>
      <c r="D56" s="116" t="s">
        <v>10</v>
      </c>
      <c r="E56" s="116"/>
      <c r="F56" s="116"/>
      <c r="G56" s="69">
        <v>2</v>
      </c>
      <c r="H56" s="69" t="s">
        <v>102</v>
      </c>
    </row>
    <row r="57" spans="1:8" ht="41.4" x14ac:dyDescent="0.3">
      <c r="A57" s="69">
        <v>36</v>
      </c>
      <c r="B57" s="69" t="s">
        <v>168</v>
      </c>
      <c r="C57" s="69" t="s">
        <v>170</v>
      </c>
      <c r="D57" s="116" t="s">
        <v>10</v>
      </c>
      <c r="E57" s="116"/>
      <c r="F57" s="116"/>
      <c r="G57" s="69">
        <v>2</v>
      </c>
      <c r="H57" s="69" t="s">
        <v>102</v>
      </c>
    </row>
    <row r="58" spans="1:8" ht="27.6" x14ac:dyDescent="0.3">
      <c r="A58" s="69">
        <v>37</v>
      </c>
      <c r="B58" s="69" t="s">
        <v>168</v>
      </c>
      <c r="C58" s="69" t="s">
        <v>171</v>
      </c>
      <c r="D58" s="116" t="s">
        <v>10</v>
      </c>
      <c r="E58" s="116"/>
      <c r="F58" s="116"/>
      <c r="G58" s="69">
        <v>2</v>
      </c>
      <c r="H58" s="69" t="s">
        <v>102</v>
      </c>
    </row>
    <row r="59" spans="1:8" ht="55.2" x14ac:dyDescent="0.3">
      <c r="A59" s="69">
        <v>38</v>
      </c>
      <c r="B59" s="69" t="s">
        <v>172</v>
      </c>
      <c r="C59" s="69" t="s">
        <v>173</v>
      </c>
      <c r="D59" s="116" t="s">
        <v>10</v>
      </c>
      <c r="E59" s="116"/>
      <c r="F59" s="116"/>
      <c r="G59" s="69">
        <v>1</v>
      </c>
      <c r="H59" s="69" t="s">
        <v>102</v>
      </c>
    </row>
    <row r="60" spans="1:8" ht="69" x14ac:dyDescent="0.3">
      <c r="A60" s="69">
        <v>39</v>
      </c>
      <c r="B60" s="69" t="s">
        <v>172</v>
      </c>
      <c r="C60" s="69" t="s">
        <v>174</v>
      </c>
      <c r="D60" s="116" t="s">
        <v>10</v>
      </c>
      <c r="E60" s="116"/>
      <c r="F60" s="116"/>
      <c r="G60" s="69">
        <v>1</v>
      </c>
      <c r="H60" s="69" t="s">
        <v>102</v>
      </c>
    </row>
    <row r="61" spans="1:8" ht="55.2" x14ac:dyDescent="0.3">
      <c r="A61" s="69">
        <v>40</v>
      </c>
      <c r="B61" s="69" t="s">
        <v>172</v>
      </c>
      <c r="C61" s="69" t="s">
        <v>175</v>
      </c>
      <c r="D61" s="116" t="s">
        <v>10</v>
      </c>
      <c r="E61" s="116"/>
      <c r="F61" s="116"/>
      <c r="G61" s="69">
        <v>1</v>
      </c>
      <c r="H61" s="69" t="s">
        <v>102</v>
      </c>
    </row>
    <row r="62" spans="1:8" ht="41.4" x14ac:dyDescent="0.3">
      <c r="A62" s="69">
        <v>41</v>
      </c>
      <c r="B62" s="69" t="s">
        <v>172</v>
      </c>
      <c r="C62" s="69" t="s">
        <v>176</v>
      </c>
      <c r="D62" s="116" t="s">
        <v>10</v>
      </c>
      <c r="E62" s="116"/>
      <c r="F62" s="116"/>
      <c r="G62" s="69">
        <v>1</v>
      </c>
      <c r="H62" s="69" t="s">
        <v>102</v>
      </c>
    </row>
    <row r="63" spans="1:8" ht="41.4" x14ac:dyDescent="0.3">
      <c r="A63" s="69">
        <v>42</v>
      </c>
      <c r="B63" s="69" t="s">
        <v>172</v>
      </c>
      <c r="C63" s="69" t="s">
        <v>177</v>
      </c>
      <c r="D63" s="116" t="s">
        <v>10</v>
      </c>
      <c r="E63" s="116"/>
      <c r="F63" s="116"/>
      <c r="G63" s="69">
        <v>1</v>
      </c>
      <c r="H63" s="69" t="s">
        <v>102</v>
      </c>
    </row>
    <row r="64" spans="1:8" ht="55.2" x14ac:dyDescent="0.3">
      <c r="A64" s="69">
        <v>43</v>
      </c>
      <c r="B64" s="69" t="s">
        <v>172</v>
      </c>
      <c r="C64" s="69" t="s">
        <v>178</v>
      </c>
      <c r="D64" s="116" t="s">
        <v>10</v>
      </c>
      <c r="E64" s="116"/>
      <c r="F64" s="116"/>
      <c r="G64" s="69">
        <v>1</v>
      </c>
      <c r="H64" s="69" t="s">
        <v>102</v>
      </c>
    </row>
    <row r="65" spans="1:8" ht="27.6" x14ac:dyDescent="0.3">
      <c r="A65" s="69">
        <v>44</v>
      </c>
      <c r="B65" s="69" t="s">
        <v>179</v>
      </c>
      <c r="C65" s="69" t="s">
        <v>180</v>
      </c>
      <c r="D65" s="116" t="s">
        <v>10</v>
      </c>
      <c r="E65" s="116"/>
      <c r="F65" s="116"/>
      <c r="G65" s="69">
        <v>1</v>
      </c>
      <c r="H65" s="69" t="s">
        <v>102</v>
      </c>
    </row>
    <row r="66" spans="1:8" ht="55.2" x14ac:dyDescent="0.3">
      <c r="A66" s="69">
        <v>45</v>
      </c>
      <c r="B66" s="69" t="s">
        <v>181</v>
      </c>
      <c r="C66" s="69" t="s">
        <v>182</v>
      </c>
      <c r="D66" s="116" t="s">
        <v>10</v>
      </c>
      <c r="E66" s="116"/>
      <c r="F66" s="116"/>
      <c r="G66" s="69">
        <v>1</v>
      </c>
      <c r="H66" s="69" t="s">
        <v>102</v>
      </c>
    </row>
    <row r="67" spans="1:8" ht="27.6" x14ac:dyDescent="0.3">
      <c r="A67" s="69">
        <v>46</v>
      </c>
      <c r="B67" s="69" t="s">
        <v>183</v>
      </c>
      <c r="C67" s="69" t="s">
        <v>184</v>
      </c>
      <c r="D67" s="116" t="s">
        <v>10</v>
      </c>
      <c r="E67" s="116"/>
      <c r="F67" s="116"/>
      <c r="G67" s="69">
        <v>3</v>
      </c>
      <c r="H67" s="69" t="s">
        <v>102</v>
      </c>
    </row>
    <row r="68" spans="1:8" ht="27.6" x14ac:dyDescent="0.3">
      <c r="A68" s="69">
        <v>47</v>
      </c>
      <c r="B68" s="69" t="s">
        <v>185</v>
      </c>
      <c r="C68" s="69" t="s">
        <v>186</v>
      </c>
      <c r="D68" s="116" t="s">
        <v>10</v>
      </c>
      <c r="E68" s="116"/>
      <c r="F68" s="116"/>
      <c r="G68" s="69">
        <v>6</v>
      </c>
      <c r="H68" s="69" t="s">
        <v>102</v>
      </c>
    </row>
    <row r="69" spans="1:8" ht="41.4" x14ac:dyDescent="0.3">
      <c r="A69" s="69">
        <v>48</v>
      </c>
      <c r="B69" s="69" t="s">
        <v>187</v>
      </c>
      <c r="C69" s="69" t="s">
        <v>188</v>
      </c>
      <c r="D69" s="116" t="s">
        <v>10</v>
      </c>
      <c r="E69" s="116"/>
      <c r="F69" s="116"/>
      <c r="G69" s="69">
        <v>6</v>
      </c>
      <c r="H69" s="69" t="s">
        <v>102</v>
      </c>
    </row>
    <row r="70" spans="1:8" ht="41.4" x14ac:dyDescent="0.3">
      <c r="A70" s="69">
        <v>49</v>
      </c>
      <c r="B70" s="69" t="s">
        <v>189</v>
      </c>
      <c r="C70" s="69" t="s">
        <v>190</v>
      </c>
      <c r="D70" s="116" t="s">
        <v>10</v>
      </c>
      <c r="E70" s="116"/>
      <c r="F70" s="116"/>
      <c r="G70" s="69">
        <v>6</v>
      </c>
      <c r="H70" s="69" t="s">
        <v>102</v>
      </c>
    </row>
    <row r="71" spans="1:8" ht="110.4" x14ac:dyDescent="0.3">
      <c r="A71" s="69">
        <v>50</v>
      </c>
      <c r="B71" s="69" t="s">
        <v>191</v>
      </c>
      <c r="C71" s="69" t="s">
        <v>192</v>
      </c>
      <c r="D71" s="116" t="s">
        <v>6</v>
      </c>
      <c r="E71" s="116"/>
      <c r="F71" s="116"/>
      <c r="G71" s="69">
        <v>1</v>
      </c>
      <c r="H71" s="69" t="s">
        <v>102</v>
      </c>
    </row>
    <row r="72" spans="1:8" ht="41.4" x14ac:dyDescent="0.3">
      <c r="A72" s="69">
        <v>51</v>
      </c>
      <c r="B72" s="69" t="s">
        <v>193</v>
      </c>
      <c r="C72" s="69" t="s">
        <v>194</v>
      </c>
      <c r="D72" s="116" t="s">
        <v>6</v>
      </c>
      <c r="E72" s="116"/>
      <c r="F72" s="116"/>
      <c r="G72" s="69">
        <v>3</v>
      </c>
      <c r="H72" s="69" t="s">
        <v>102</v>
      </c>
    </row>
    <row r="73" spans="1:8" ht="41.4" x14ac:dyDescent="0.3">
      <c r="A73" s="69">
        <v>52</v>
      </c>
      <c r="B73" s="69" t="s">
        <v>195</v>
      </c>
      <c r="C73" s="69" t="s">
        <v>196</v>
      </c>
      <c r="D73" s="116" t="s">
        <v>6</v>
      </c>
      <c r="E73" s="116"/>
      <c r="F73" s="116"/>
      <c r="G73" s="69">
        <v>5</v>
      </c>
      <c r="H73" s="69" t="s">
        <v>102</v>
      </c>
    </row>
    <row r="74" spans="1:8" ht="41.4" x14ac:dyDescent="0.3">
      <c r="A74" s="69">
        <v>53</v>
      </c>
      <c r="B74" s="69" t="s">
        <v>36</v>
      </c>
      <c r="C74" s="69" t="s">
        <v>197</v>
      </c>
      <c r="D74" s="116" t="s">
        <v>6</v>
      </c>
      <c r="E74" s="116"/>
      <c r="F74" s="116"/>
      <c r="G74" s="69">
        <v>3</v>
      </c>
      <c r="H74" s="69" t="s">
        <v>102</v>
      </c>
    </row>
    <row r="75" spans="1:8" ht="41.4" x14ac:dyDescent="0.3">
      <c r="A75" s="69">
        <v>54</v>
      </c>
      <c r="B75" s="69" t="s">
        <v>33</v>
      </c>
      <c r="C75" s="69" t="s">
        <v>198</v>
      </c>
      <c r="D75" s="116" t="s">
        <v>6</v>
      </c>
      <c r="E75" s="116"/>
      <c r="F75" s="116"/>
      <c r="G75" s="69">
        <v>3</v>
      </c>
      <c r="H75" s="69" t="s">
        <v>102</v>
      </c>
    </row>
    <row r="76" spans="1:8" ht="82.8" x14ac:dyDescent="0.3">
      <c r="A76" s="69">
        <v>55</v>
      </c>
      <c r="B76" s="69" t="s">
        <v>199</v>
      </c>
      <c r="C76" s="69" t="s">
        <v>200</v>
      </c>
      <c r="D76" s="116" t="s">
        <v>6</v>
      </c>
      <c r="E76" s="116"/>
      <c r="F76" s="116"/>
      <c r="G76" s="69">
        <v>2</v>
      </c>
      <c r="H76" s="69" t="s">
        <v>102</v>
      </c>
    </row>
    <row r="77" spans="1:8" ht="41.4" x14ac:dyDescent="0.3">
      <c r="A77" s="69">
        <v>56</v>
      </c>
      <c r="B77" s="69" t="s">
        <v>201</v>
      </c>
      <c r="C77" s="69" t="s">
        <v>202</v>
      </c>
      <c r="D77" s="116" t="s">
        <v>10</v>
      </c>
      <c r="E77" s="116"/>
      <c r="F77" s="116"/>
      <c r="G77" s="69">
        <v>2</v>
      </c>
      <c r="H77" s="69" t="s">
        <v>102</v>
      </c>
    </row>
    <row r="78" spans="1:8" ht="41.4" x14ac:dyDescent="0.3">
      <c r="A78" s="69">
        <v>57</v>
      </c>
      <c r="B78" s="69" t="s">
        <v>201</v>
      </c>
      <c r="C78" s="69" t="s">
        <v>203</v>
      </c>
      <c r="D78" s="116" t="s">
        <v>10</v>
      </c>
      <c r="E78" s="116"/>
      <c r="F78" s="116"/>
      <c r="G78" s="69">
        <v>2</v>
      </c>
      <c r="H78" s="69" t="s">
        <v>102</v>
      </c>
    </row>
    <row r="79" spans="1:8" x14ac:dyDescent="0.3">
      <c r="A79" s="69">
        <v>58</v>
      </c>
      <c r="B79" s="69" t="s">
        <v>204</v>
      </c>
      <c r="C79" s="69" t="s">
        <v>205</v>
      </c>
      <c r="D79" s="116" t="s">
        <v>10</v>
      </c>
      <c r="E79" s="116"/>
      <c r="F79" s="116"/>
      <c r="G79" s="69">
        <v>2</v>
      </c>
      <c r="H79" s="69" t="s">
        <v>102</v>
      </c>
    </row>
    <row r="80" spans="1:8" x14ac:dyDescent="0.3">
      <c r="A80" s="117" t="s">
        <v>206</v>
      </c>
      <c r="B80" s="117"/>
      <c r="C80" s="117"/>
      <c r="D80" s="117"/>
      <c r="E80" s="117"/>
      <c r="F80" s="117"/>
      <c r="G80" s="117"/>
      <c r="H80" s="117"/>
    </row>
    <row r="81" spans="1:8" x14ac:dyDescent="0.3">
      <c r="A81" s="119" t="s">
        <v>207</v>
      </c>
      <c r="B81" s="119"/>
      <c r="C81" s="119"/>
      <c r="D81" s="119">
        <v>12</v>
      </c>
      <c r="E81" s="119"/>
      <c r="F81" s="119"/>
      <c r="G81" s="119"/>
      <c r="H81" s="119"/>
    </row>
    <row r="82" spans="1:8" ht="41.4" x14ac:dyDescent="0.3">
      <c r="A82" s="68" t="s">
        <v>0</v>
      </c>
      <c r="B82" s="68" t="s">
        <v>98</v>
      </c>
      <c r="C82" s="68" t="s">
        <v>9</v>
      </c>
      <c r="D82" s="68" t="s">
        <v>2</v>
      </c>
      <c r="E82" s="68" t="s">
        <v>55</v>
      </c>
      <c r="F82" s="68" t="s">
        <v>56</v>
      </c>
      <c r="G82" s="68" t="s">
        <v>54</v>
      </c>
      <c r="H82" s="68" t="s">
        <v>99</v>
      </c>
    </row>
    <row r="83" spans="1:8" ht="27.6" x14ac:dyDescent="0.3">
      <c r="A83" s="69">
        <v>1</v>
      </c>
      <c r="B83" s="69" t="s">
        <v>131</v>
      </c>
      <c r="C83" s="69" t="s">
        <v>208</v>
      </c>
      <c r="D83" s="69" t="s">
        <v>10</v>
      </c>
      <c r="E83" s="69">
        <v>1</v>
      </c>
      <c r="F83" s="69" t="s">
        <v>209</v>
      </c>
      <c r="G83" s="69">
        <v>12</v>
      </c>
      <c r="H83" s="69" t="s">
        <v>102</v>
      </c>
    </row>
    <row r="84" spans="1:8" ht="41.4" x14ac:dyDescent="0.3">
      <c r="A84" s="69">
        <v>2</v>
      </c>
      <c r="B84" s="69" t="s">
        <v>210</v>
      </c>
      <c r="C84" s="69" t="s">
        <v>211</v>
      </c>
      <c r="D84" s="69" t="s">
        <v>10</v>
      </c>
      <c r="E84" s="69">
        <v>1</v>
      </c>
      <c r="F84" s="69" t="s">
        <v>209</v>
      </c>
      <c r="G84" s="69">
        <v>12</v>
      </c>
      <c r="H84" s="69" t="s">
        <v>102</v>
      </c>
    </row>
    <row r="85" spans="1:8" ht="27.6" x14ac:dyDescent="0.3">
      <c r="A85" s="69">
        <v>3</v>
      </c>
      <c r="B85" s="69" t="s">
        <v>212</v>
      </c>
      <c r="C85" s="69" t="s">
        <v>213</v>
      </c>
      <c r="D85" s="69" t="s">
        <v>10</v>
      </c>
      <c r="E85" s="69">
        <v>1</v>
      </c>
      <c r="F85" s="69" t="s">
        <v>209</v>
      </c>
      <c r="G85" s="69">
        <v>12</v>
      </c>
      <c r="H85" s="69" t="s">
        <v>102</v>
      </c>
    </row>
    <row r="86" spans="1:8" ht="27.6" x14ac:dyDescent="0.3">
      <c r="A86" s="69">
        <v>4</v>
      </c>
      <c r="B86" s="69" t="s">
        <v>214</v>
      </c>
      <c r="C86" s="69" t="s">
        <v>215</v>
      </c>
      <c r="D86" s="69" t="s">
        <v>10</v>
      </c>
      <c r="E86" s="69">
        <v>1</v>
      </c>
      <c r="F86" s="69" t="s">
        <v>209</v>
      </c>
      <c r="G86" s="69">
        <v>12</v>
      </c>
      <c r="H86" s="69" t="s">
        <v>102</v>
      </c>
    </row>
    <row r="87" spans="1:8" ht="27.6" x14ac:dyDescent="0.3">
      <c r="A87" s="69">
        <v>5</v>
      </c>
      <c r="B87" s="69" t="s">
        <v>216</v>
      </c>
      <c r="C87" s="69" t="s">
        <v>217</v>
      </c>
      <c r="D87" s="69" t="s">
        <v>10</v>
      </c>
      <c r="E87" s="69">
        <v>1</v>
      </c>
      <c r="F87" s="69" t="s">
        <v>209</v>
      </c>
      <c r="G87" s="69">
        <v>12</v>
      </c>
      <c r="H87" s="69" t="s">
        <v>102</v>
      </c>
    </row>
    <row r="88" spans="1:8" ht="27.6" x14ac:dyDescent="0.3">
      <c r="A88" s="69">
        <v>6</v>
      </c>
      <c r="B88" s="69" t="s">
        <v>201</v>
      </c>
      <c r="C88" s="69" t="s">
        <v>218</v>
      </c>
      <c r="D88" s="69" t="s">
        <v>10</v>
      </c>
      <c r="E88" s="69">
        <v>1</v>
      </c>
      <c r="F88" s="69" t="s">
        <v>209</v>
      </c>
      <c r="G88" s="69">
        <v>12</v>
      </c>
      <c r="H88" s="69" t="s">
        <v>102</v>
      </c>
    </row>
    <row r="89" spans="1:8" ht="27.6" x14ac:dyDescent="0.3">
      <c r="A89" s="69">
        <v>7</v>
      </c>
      <c r="B89" s="69" t="s">
        <v>219</v>
      </c>
      <c r="C89" s="69" t="s">
        <v>220</v>
      </c>
      <c r="D89" s="69" t="s">
        <v>10</v>
      </c>
      <c r="E89" s="69">
        <v>1</v>
      </c>
      <c r="F89" s="69" t="s">
        <v>209</v>
      </c>
      <c r="G89" s="69">
        <v>12</v>
      </c>
      <c r="H89" s="69" t="s">
        <v>102</v>
      </c>
    </row>
    <row r="90" spans="1:8" ht="41.4" x14ac:dyDescent="0.3">
      <c r="A90" s="69">
        <v>8</v>
      </c>
      <c r="B90" s="69" t="s">
        <v>221</v>
      </c>
      <c r="C90" s="69" t="s">
        <v>222</v>
      </c>
      <c r="D90" s="69" t="s">
        <v>10</v>
      </c>
      <c r="E90" s="69">
        <v>1</v>
      </c>
      <c r="F90" s="69" t="s">
        <v>209</v>
      </c>
      <c r="G90" s="69">
        <v>12</v>
      </c>
      <c r="H90" s="69" t="s">
        <v>102</v>
      </c>
    </row>
    <row r="91" spans="1:8" ht="27.6" x14ac:dyDescent="0.3">
      <c r="A91" s="69">
        <v>9</v>
      </c>
      <c r="B91" s="69" t="s">
        <v>223</v>
      </c>
      <c r="C91" s="69" t="s">
        <v>224</v>
      </c>
      <c r="D91" s="69" t="s">
        <v>10</v>
      </c>
      <c r="E91" s="69">
        <v>1</v>
      </c>
      <c r="F91" s="69" t="s">
        <v>209</v>
      </c>
      <c r="G91" s="69">
        <v>12</v>
      </c>
      <c r="H91" s="69" t="s">
        <v>102</v>
      </c>
    </row>
    <row r="92" spans="1:8" ht="27.6" x14ac:dyDescent="0.3">
      <c r="A92" s="69">
        <v>10</v>
      </c>
      <c r="B92" s="69" t="s">
        <v>225</v>
      </c>
      <c r="C92" s="69" t="s">
        <v>226</v>
      </c>
      <c r="D92" s="69" t="s">
        <v>10</v>
      </c>
      <c r="E92" s="69">
        <v>1</v>
      </c>
      <c r="F92" s="69" t="s">
        <v>209</v>
      </c>
      <c r="G92" s="69">
        <v>12</v>
      </c>
      <c r="H92" s="69" t="s">
        <v>102</v>
      </c>
    </row>
    <row r="93" spans="1:8" ht="27.6" x14ac:dyDescent="0.3">
      <c r="A93" s="69">
        <v>11</v>
      </c>
      <c r="B93" s="69" t="s">
        <v>227</v>
      </c>
      <c r="C93" s="69" t="s">
        <v>228</v>
      </c>
      <c r="D93" s="69" t="s">
        <v>6</v>
      </c>
      <c r="E93" s="69">
        <v>1</v>
      </c>
      <c r="F93" s="69" t="s">
        <v>209</v>
      </c>
      <c r="G93" s="69">
        <v>12</v>
      </c>
      <c r="H93" s="69" t="s">
        <v>102</v>
      </c>
    </row>
    <row r="94" spans="1:8" ht="41.4" x14ac:dyDescent="0.3">
      <c r="A94" s="69">
        <v>12</v>
      </c>
      <c r="B94" s="69" t="s">
        <v>229</v>
      </c>
      <c r="C94" s="69" t="s">
        <v>230</v>
      </c>
      <c r="D94" s="69" t="s">
        <v>6</v>
      </c>
      <c r="E94" s="69">
        <v>1</v>
      </c>
      <c r="F94" s="69" t="s">
        <v>231</v>
      </c>
      <c r="G94" s="69">
        <v>6</v>
      </c>
      <c r="H94" s="69" t="s">
        <v>102</v>
      </c>
    </row>
    <row r="95" spans="1:8" x14ac:dyDescent="0.3">
      <c r="A95" s="117" t="s">
        <v>14</v>
      </c>
      <c r="B95" s="117"/>
      <c r="C95" s="117"/>
      <c r="D95" s="117"/>
      <c r="E95" s="117"/>
      <c r="F95" s="117"/>
      <c r="G95" s="117"/>
      <c r="H95" s="117"/>
    </row>
    <row r="96" spans="1:8" ht="41.4" x14ac:dyDescent="0.3">
      <c r="A96" s="68" t="s">
        <v>0</v>
      </c>
      <c r="B96" s="68" t="s">
        <v>98</v>
      </c>
      <c r="C96" s="68" t="s">
        <v>9</v>
      </c>
      <c r="D96" s="118" t="s">
        <v>2</v>
      </c>
      <c r="E96" s="118"/>
      <c r="F96" s="118"/>
      <c r="G96" s="68" t="s">
        <v>54</v>
      </c>
      <c r="H96" s="68" t="s">
        <v>99</v>
      </c>
    </row>
    <row r="97" spans="1:8" ht="55.2" x14ac:dyDescent="0.3">
      <c r="A97" s="69">
        <v>1</v>
      </c>
      <c r="B97" s="69" t="s">
        <v>26</v>
      </c>
      <c r="C97" s="69" t="s">
        <v>232</v>
      </c>
      <c r="D97" s="116" t="s">
        <v>5</v>
      </c>
      <c r="E97" s="116"/>
      <c r="F97" s="116"/>
      <c r="G97" s="69">
        <v>1</v>
      </c>
      <c r="H97" s="69" t="s">
        <v>102</v>
      </c>
    </row>
    <row r="98" spans="1:8" ht="27.6" x14ac:dyDescent="0.3">
      <c r="A98" s="69">
        <v>2</v>
      </c>
      <c r="B98" s="69" t="s">
        <v>39</v>
      </c>
      <c r="C98" s="69" t="s">
        <v>233</v>
      </c>
      <c r="D98" s="116" t="s">
        <v>6</v>
      </c>
      <c r="E98" s="116"/>
      <c r="F98" s="116"/>
      <c r="G98" s="69">
        <v>1</v>
      </c>
      <c r="H98" s="69" t="s">
        <v>102</v>
      </c>
    </row>
    <row r="99" spans="1:8" ht="41.4" x14ac:dyDescent="0.3">
      <c r="A99" s="69">
        <v>3</v>
      </c>
      <c r="B99" s="69" t="s">
        <v>234</v>
      </c>
      <c r="C99" s="69" t="s">
        <v>235</v>
      </c>
      <c r="D99" s="116" t="s">
        <v>6</v>
      </c>
      <c r="E99" s="116"/>
      <c r="F99" s="116"/>
      <c r="G99" s="69">
        <v>1</v>
      </c>
      <c r="H99" s="69" t="s">
        <v>102</v>
      </c>
    </row>
    <row r="100" spans="1:8" ht="82.8" x14ac:dyDescent="0.3">
      <c r="A100" s="69">
        <v>4</v>
      </c>
      <c r="B100" s="69" t="s">
        <v>236</v>
      </c>
      <c r="C100" s="69" t="s">
        <v>237</v>
      </c>
      <c r="D100" s="116" t="s">
        <v>5</v>
      </c>
      <c r="E100" s="116"/>
      <c r="F100" s="116"/>
      <c r="G100" s="69">
        <v>1</v>
      </c>
      <c r="H100" s="69" t="s">
        <v>102</v>
      </c>
    </row>
    <row r="101" spans="1:8" x14ac:dyDescent="0.3">
      <c r="A101" s="117" t="s">
        <v>13</v>
      </c>
      <c r="B101" s="117"/>
      <c r="C101" s="117"/>
      <c r="D101" s="117"/>
      <c r="E101" s="117"/>
      <c r="F101" s="117"/>
      <c r="G101" s="117"/>
      <c r="H101" s="117"/>
    </row>
    <row r="102" spans="1:8" ht="41.4" x14ac:dyDescent="0.3">
      <c r="A102" s="68" t="s">
        <v>0</v>
      </c>
      <c r="B102" s="68" t="s">
        <v>98</v>
      </c>
      <c r="C102" s="68" t="s">
        <v>9</v>
      </c>
      <c r="D102" s="118" t="s">
        <v>2</v>
      </c>
      <c r="E102" s="118"/>
      <c r="F102" s="118"/>
      <c r="G102" s="68" t="s">
        <v>54</v>
      </c>
      <c r="H102" s="68" t="s">
        <v>99</v>
      </c>
    </row>
    <row r="103" spans="1:8" ht="179.4" x14ac:dyDescent="0.3">
      <c r="A103" s="69">
        <v>1</v>
      </c>
      <c r="B103" s="69" t="s">
        <v>19</v>
      </c>
      <c r="C103" s="69" t="s">
        <v>238</v>
      </c>
      <c r="D103" s="116" t="s">
        <v>8</v>
      </c>
      <c r="E103" s="116"/>
      <c r="F103" s="116"/>
      <c r="G103" s="69">
        <v>4</v>
      </c>
      <c r="H103" s="69" t="s">
        <v>239</v>
      </c>
    </row>
    <row r="104" spans="1:8" ht="41.4" x14ac:dyDescent="0.3">
      <c r="A104" s="69">
        <v>2</v>
      </c>
      <c r="B104" s="69" t="s">
        <v>240</v>
      </c>
      <c r="C104" s="69" t="s">
        <v>241</v>
      </c>
      <c r="D104" s="116" t="s">
        <v>71</v>
      </c>
      <c r="E104" s="116"/>
      <c r="F104" s="116"/>
      <c r="G104" s="69">
        <v>12</v>
      </c>
      <c r="H104" s="69" t="s">
        <v>239</v>
      </c>
    </row>
    <row r="105" spans="1:8" ht="41.4" x14ac:dyDescent="0.3">
      <c r="A105" s="69">
        <v>3</v>
      </c>
      <c r="B105" s="69" t="s">
        <v>242</v>
      </c>
      <c r="C105" s="69" t="s">
        <v>243</v>
      </c>
      <c r="D105" s="116" t="s">
        <v>71</v>
      </c>
      <c r="E105" s="116"/>
      <c r="F105" s="116"/>
      <c r="G105" s="69">
        <v>12</v>
      </c>
      <c r="H105" s="69" t="s">
        <v>239</v>
      </c>
    </row>
    <row r="106" spans="1:8" ht="27.6" x14ac:dyDescent="0.3">
      <c r="A106" s="69">
        <v>4</v>
      </c>
      <c r="B106" s="69" t="s">
        <v>244</v>
      </c>
      <c r="C106" s="69" t="s">
        <v>245</v>
      </c>
      <c r="D106" s="116" t="s">
        <v>71</v>
      </c>
      <c r="E106" s="116"/>
      <c r="F106" s="116"/>
      <c r="G106" s="69">
        <v>12</v>
      </c>
      <c r="H106" s="69" t="s">
        <v>239</v>
      </c>
    </row>
    <row r="107" spans="1:8" ht="27.6" x14ac:dyDescent="0.3">
      <c r="A107" s="69">
        <v>5</v>
      </c>
      <c r="B107" s="69" t="s">
        <v>20</v>
      </c>
      <c r="C107" s="69" t="s">
        <v>246</v>
      </c>
      <c r="D107" s="116" t="s">
        <v>8</v>
      </c>
      <c r="E107" s="116"/>
      <c r="F107" s="116"/>
      <c r="G107" s="69">
        <v>1</v>
      </c>
      <c r="H107" s="69" t="s">
        <v>239</v>
      </c>
    </row>
  </sheetData>
  <mergeCells count="98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52:F52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64:F64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76:F76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100:F100"/>
    <mergeCell ref="D77:F77"/>
    <mergeCell ref="D78:F78"/>
    <mergeCell ref="D79:F79"/>
    <mergeCell ref="A80:H80"/>
    <mergeCell ref="A81:C81"/>
    <mergeCell ref="D81:H81"/>
    <mergeCell ref="A95:H95"/>
    <mergeCell ref="D96:F96"/>
    <mergeCell ref="D97:F97"/>
    <mergeCell ref="D98:F98"/>
    <mergeCell ref="D99:F99"/>
    <mergeCell ref="D107:F107"/>
    <mergeCell ref="A101:H101"/>
    <mergeCell ref="D102:F102"/>
    <mergeCell ref="D103:F103"/>
    <mergeCell ref="D104:F104"/>
    <mergeCell ref="D105:F105"/>
    <mergeCell ref="D106:F10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59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76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2026-03-27T07:34:17Z</dcterms:modified>
</cp:coreProperties>
</file>