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110ABC1-10E0-4930-82E3-765E67DBB494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труда'!$A$1:$H$10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0" i="6"/>
  <c r="G29" i="6"/>
  <c r="G28" i="6"/>
  <c r="G31" i="6"/>
  <c r="C3" i="6"/>
  <c r="G52" i="6" s="1"/>
  <c r="G35" i="6"/>
  <c r="G4" i="10"/>
  <c r="G8" i="10"/>
  <c r="G6" i="10"/>
  <c r="G13" i="10"/>
  <c r="G15" i="10"/>
  <c r="G10" i="10"/>
  <c r="G9" i="10"/>
  <c r="G14" i="10"/>
  <c r="G5" i="10"/>
  <c r="G11" i="10"/>
  <c r="G2" i="10"/>
  <c r="G12" i="10"/>
  <c r="G7" i="10"/>
  <c r="G3" i="11"/>
  <c r="G2" i="11"/>
  <c r="G6" i="12"/>
  <c r="G2" i="12"/>
  <c r="G5" i="12"/>
  <c r="G4" i="12"/>
  <c r="G5" i="13"/>
  <c r="G10" i="13"/>
  <c r="G4" i="13"/>
  <c r="G2" i="13"/>
  <c r="G3" i="13"/>
  <c r="G9" i="13"/>
  <c r="G8" i="13"/>
  <c r="G7" i="13"/>
  <c r="G53" i="6" l="1"/>
  <c r="H1" i="8"/>
  <c r="G34" i="6"/>
  <c r="G33" i="6"/>
  <c r="G3" i="10" l="1"/>
  <c r="G4" i="11"/>
  <c r="G3" i="12"/>
  <c r="G6" i="13"/>
  <c r="G55" i="6"/>
  <c r="G51" i="6" l="1"/>
</calcChain>
</file>

<file path=xl/sharedStrings.xml><?xml version="1.0" encoding="utf-8"?>
<sst xmlns="http://schemas.openxmlformats.org/spreadsheetml/2006/main" count="645" uniqueCount="188">
  <si>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</si>
  <si>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</si>
  <si>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</si>
  <si>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</si>
  <si>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</si>
  <si>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</si>
  <si>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</si>
  <si>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</si>
  <si>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</si>
  <si>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</si>
  <si>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</si>
  <si>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</si>
  <si>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</si>
  <si>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</si>
  <si>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</si>
  <si>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</si>
  <si>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</si>
  <si>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</si>
  <si>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</si>
  <si>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</si>
  <si>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</si>
  <si>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</si>
  <si>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</si>
  <si>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</si>
  <si>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</si>
  <si>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</si>
  <si>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</si>
  <si>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</si>
  <si>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</si>
  <si>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</si>
  <si>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</si>
  <si>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</si>
  <si>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</si>
  <si>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</si>
  <si>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</si>
  <si>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</si>
  <si>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</si>
  <si>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</si>
  <si>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</si>
  <si>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</si>
  <si>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</si>
  <si>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</si>
  <si>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</si>
  <si>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</si>
  <si>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</si>
  <si>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</si>
  <si>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</si>
  <si>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</si>
  <si>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</si>
  <si>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</si>
  <si>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</si>
  <si>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</si>
  <si>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</si>
  <si>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</si>
  <si>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</si>
  <si>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</si>
  <si>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</si>
  <si>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</si>
  <si>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</si>
  <si>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</si>
  <si>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</si>
  <si>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</si>
  <si>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</si>
  <si>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</si>
  <si>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</si>
  <si>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</si>
  <si>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</si>
  <si>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</si>
  <si>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</si>
  <si>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</si>
  <si>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</si>
  <si>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</si>
  <si>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</si>
  <si>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</si>
  <si>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</si>
  <si>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</si>
  <si>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</si>
  <si>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Кировская область</t>
  </si>
  <si>
    <t>Кировское областное ГПОБУ «Кировский медицинский колледж»</t>
  </si>
  <si>
    <t>Проведение индивидуальной профессиональной гигиены полости рта при оказании первичной доврачебной медико-санитарной помощи по профилактике стоматологических заболеваний</t>
  </si>
  <si>
    <t>31.02.06  Стоматология профилактическая</t>
  </si>
  <si>
    <t>Профилактика стоматологических заболеваний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</si>
  <si>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 в Кировской области на базе КОГПОБУ "Кировский медицинский колледж"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</si>
  <si>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</si>
  <si>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Кировская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</si>
  <si>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КОГПОБУ "Кировский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</si>
  <si>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Спасская, 40</t>
    </r>
  </si>
  <si>
    <t>13. Зона под вид работ «Проведение индивидуальной профессиональной гигиены полости рта при оказании первичной доврачебной медико-санитарной помощи по профилактике стоматологических заболеваний» ( 5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</si>
  <si>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</si>
  <si>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</si>
  <si>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17,9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</si>
  <si>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 300  люкс) </t>
    </r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</si>
  <si>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</si>
  <si>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 220 В </t>
  </si>
  <si>
    <r>
      <t>Контур заземления для электропитания и сети слаботочных подключений 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требуется)</t>
    </r>
  </si>
  <si>
    <r>
      <t>Покрытие пола: линолеум 17,9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</si>
  <si>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Подведение/ отведение ГХВС: ___ (не требуется)</t>
  </si>
  <si>
    <t>Подведение сжатого воздуха: ___  (не требуется)</t>
  </si>
  <si>
    <t>Источник финансирования</t>
  </si>
  <si>
    <t>Аппарат для смазки и чистки наконечников</t>
  </si>
  <si>
    <t>Чистка и смазка до 3 инструментов одновременно (два турбинных высокоскоростных наконечника и один низкоскоростной инструмент (мотор, прямой или угловой наконечник)), Удобное наполнение емкости маслом, Индикатор количества масла в резервуаре</t>
  </si>
  <si>
    <t>оборудование</t>
  </si>
  <si>
    <t>шт.</t>
  </si>
  <si>
    <t>ФБ</t>
  </si>
  <si>
    <t xml:space="preserve">Лампа для отбеливания зубов </t>
  </si>
  <si>
    <t>Лампа для клинического отбеливания зубов. Холодный свет, 3 режима отбеливания.</t>
  </si>
  <si>
    <t>Фантом пациента стоматологический мобильный</t>
  </si>
  <si>
    <t>Включает следующие компоненты: тело фантома, голова фантома со съемной челюстью, ремни для крепления.</t>
  </si>
  <si>
    <t xml:space="preserve">Автоклав </t>
  </si>
  <si>
    <t>Автоклав со встроенным парогенератором и конденсацией отработанного пара. Для стерилизации упакованных и неупакованных твердых, пористых, полых материалов, пластиковых, резиновых изделий, остеопластических материалов. Жидкокристаллический дисплей высокого разрешения. Медные трубки для проведения пара. Парогенератор с антипригарным покрытием</t>
  </si>
  <si>
    <t>Устройство термосваривающее для герметичной упаковки медицинских изделий</t>
  </si>
  <si>
    <t>Упаковочная машина представляет собой термосваривающий прибор с шириной шва не менее 8 мм, может использоваться при запечатывании стерилизационных пакетов.</t>
  </si>
  <si>
    <t>Дистиллятор</t>
  </si>
  <si>
    <t xml:space="preserve">Дистилятор электрический предназначен для производства дистиллированной воды, отвечающей требованиям действующей Госфармакопеи РФ ФС 42-2619—97, путем тепловой перегонки воды, отвечающей требованиям СанПин 2.1.4.1074—01.
Изделия используются в медицинских учреждениях, а также для очистки питьевой воды от радионуклидов. Объем до 10л
</t>
  </si>
  <si>
    <t>Шкаф медицинский со стеклянными створками</t>
  </si>
  <si>
    <t>Предназначен для хранения медикаментов, инструментов. Материал: сталь. Верх две дверки – стекло, низ две дверки металл. Длина не менее 700 мм; ширина не менее 32 0 мм, высота не менее 1650 мм</t>
  </si>
  <si>
    <t xml:space="preserve">Мебель </t>
  </si>
  <si>
    <t xml:space="preserve">Тумба </t>
  </si>
  <si>
    <t>Тумба с 2 дверями. Корпус - ЛДСП с влагостойким покрытием. Размеры 600мм*600*800</t>
  </si>
  <si>
    <t>Тумба с мойкой</t>
  </si>
  <si>
    <t>Корпус - ЛДСП с влагостойким покрытием, торцы поверхностей обработаны ударопрочной кромкой из ABS - пластика толщиной 0,45 мм, с распашными дверками, мойкой и смесителем, опоры с регулировкой по высоте. Размеры не менее 600*600*800 мм;</t>
  </si>
  <si>
    <t>Шкаф подвесной</t>
  </si>
  <si>
    <t>Для изготовления корпуса используется влагостойкий ЛДСП - покрытие матовое, фасад изготавливается из МДФ.  Длина - 600 мм. Ширина не менее 300 мм. Высота – не менее 600 мм. Две двери – правая и левая</t>
  </si>
  <si>
    <t>Шкаф медицинский с полками</t>
  </si>
  <si>
    <t>Шкаф медицинский предназначенный для хранения лекарственных средств. Верх  стеклянные дверки и полочки.  Нижнее отделение — 2 металлические дверки и полки. Высота не более 2000 мм.  Ширина не менее  700 мм; глубина от  300 мм</t>
  </si>
  <si>
    <t xml:space="preserve">Камера интраоральная </t>
  </si>
  <si>
    <t>Устройство представляет собой миниатюрную камеру, которая обеспечивает визуализацию и увеличение изображений поверхности зубов и слизистой оболочки</t>
  </si>
  <si>
    <t xml:space="preserve">Скалер </t>
  </si>
  <si>
    <t>Скейлер стоматологический, с принадлежностями (автономный, с фиброоптикой,  насади в комплекте)</t>
  </si>
  <si>
    <t>Аспирационная установка</t>
  </si>
  <si>
    <t xml:space="preserve">Для влажной аспирации жидкости и твердых частичек из полости рта. Полностью независимый агрегат, включающий в себя: столик,  3 терминала слюноотсос/пылесос, канистра для сбора аспирационной жидкости, которая опустошается вручную Оснащен бесшумным индукционным мотором с защитой от перегрева, электронным датчиком уровня жидкости в канистре и защитой от переполнения </t>
  </si>
  <si>
    <t>Рабочее место учащегося</t>
  </si>
  <si>
    <r>
      <t>Площадь зоны: не менее 35</t>
    </r>
    <r>
      <rPr>
        <sz val="11"/>
        <rFont val="Times New Roman"/>
        <family val="1"/>
        <charset val="204"/>
      </rPr>
      <t>,3</t>
    </r>
    <r>
      <rPr>
        <sz val="11"/>
        <color theme="1"/>
        <rFont val="Times New Roman"/>
        <family val="1"/>
        <charset val="204"/>
      </rPr>
      <t xml:space="preserve"> кв.м.</t>
    </r>
  </si>
  <si>
    <r>
      <t>Покрытие пола: линолеум 35,3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</si>
  <si>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Установка стоматологическая</t>
  </si>
  <si>
    <t xml:space="preserve">Технические характеристики не ниже: Электропитание       220 В — 50 Гц.  Питание электромотора  24 В. Давление воздуха    0,5 — 0,8 мПа.  Давление воды 0,2 — 0,4 мПа. Мотор движения кресла. Артикуляционный подголовник.Cъемный подлокотник — 2 шт. Операционный LED светильник
</t>
  </si>
  <si>
    <t>шт.(на 1 раб.место)</t>
  </si>
  <si>
    <t>Столик стоматолога</t>
  </si>
  <si>
    <t xml:space="preserve">Размеры ящика  не менее Д×Г×В: 450×300×40 мм
Площадь поверхности стола: не менее 2475 см2
Каркас изделия выполнен из стальной трубы не менее Ø 18.
</t>
  </si>
  <si>
    <t>Стул врача</t>
  </si>
  <si>
    <t xml:space="preserve">Мягкая обивка,спинка с регулировкой угла наклона. Сиденье с регулировкой угла наклона и высоты. Диаметр сидения не менее 450 мм.
</t>
  </si>
  <si>
    <t>Площадь зоны: не менее 4,0 кв.м.</t>
  </si>
  <si>
    <r>
      <t>Покрытие пола: линолеум 4,0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</si>
  <si>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С прямоугольной крышкой, с закруглёнными углами,  на разборном металлическом каркасе.  Размеры не менее:  ширина – 900 мм, глубина – 600 мм,  высота – 760 мм.</t>
  </si>
  <si>
    <t xml:space="preserve">мебель </t>
  </si>
  <si>
    <t>РБ</t>
  </si>
  <si>
    <t xml:space="preserve">Сиденье и спинка  выполнены из гнутоклееной фанеры с многослойным покрытием бесцветным лаком. Спинка  имеет изгиб в плане, все углы притуплены и имеют радиус закругления (размеры спинки не менее 381х190 мм - 6 группы роста). </t>
  </si>
  <si>
    <t xml:space="preserve">Тип: ноутбук, кол-во ядер процессора: не менее 4-х; частота процессора: не менее 2400 МГц; диагональ экрана: не менее 15,6"; оперативная память: не менее 8 ГБ; разрешение экрана: не менее 1920x1080; тип матрицы экрана: IPS; общий объем акопителей SSD: не менее 512 ГБ; беспроводная связь: Bluetooth, Wi-Fi; стандарт Wi-Fi: 802.11ax; интерфейсы: Ethernet - RJ-45, USB 2.0 Type A, USB 3.2 Gen1 Type A, USB 3.2 Gen1 Type-С, выход HDMI; </t>
  </si>
  <si>
    <t>Телевизор</t>
  </si>
  <si>
    <t>Телевизор, диагональ: не менее 55", разрешение: ~3840х2160, разъемы (вход): антенный, HDMIх4, USBх3,  LAN, операционная  система: Android, WiFi, крепление на стену VESA (мм): не менее 200x200</t>
  </si>
  <si>
    <t>в наличии</t>
  </si>
  <si>
    <t>Специальная одежда</t>
  </si>
  <si>
    <t>Медицинский халат или  медицинский костюм, медицинская шапочка,  медицинская маска. Защитная функция</t>
  </si>
  <si>
    <t>охрана труда</t>
  </si>
  <si>
    <t>Медицинские перчатки. Защитная функция</t>
  </si>
  <si>
    <t xml:space="preserve">Средства гигиены </t>
  </si>
  <si>
    <t>Мыло для рук жидкое</t>
  </si>
  <si>
    <t>Бумажные полотенца одноразовые</t>
  </si>
  <si>
    <t>Дезинфинфицирующее средство (антисептик)</t>
  </si>
  <si>
    <t>Дезинфицирующий средство с распылителем (спрей)</t>
  </si>
  <si>
    <t>Аптечка аварийная</t>
  </si>
  <si>
    <t xml:space="preserve">Этанол, или спирт этиловый, 70% - для наружного применения.
Спиртовой раствор йода (калия йодид+этанол), 5% - для наружного применения.
Перчатки (2 пары).
Лейкопластырь бактерицидный, размер не менее 1,9 см х 7, 2 см – 3 шт. 
Бинт марлевый в стерильной упаковке 5 м х10 см- 2 шт. 
Салфетка марлевая медицинская стерильная, размером не менее 14 см х 16 см - 10 шт.
</t>
  </si>
  <si>
    <t xml:space="preserve">Контейнер </t>
  </si>
  <si>
    <t>Контейнер для утилизации отходов класса Б</t>
  </si>
  <si>
    <t>Средство для дезинфекции</t>
  </si>
  <si>
    <t>Дезинфекция и мытье всех видов поверхностей, предметов интерьера, оборудования. Обеззараживание крови, отходов, биологических жидкостей.</t>
  </si>
  <si>
    <t xml:space="preserve">Пакеты </t>
  </si>
  <si>
    <t>Для утилизации отходов класса А и Б</t>
  </si>
  <si>
    <t>Средства гигиены</t>
  </si>
  <si>
    <t>Контейнер</t>
  </si>
  <si>
    <t>Пакеты</t>
  </si>
  <si>
    <t>Лампа для отбеливания зубов</t>
  </si>
  <si>
    <t>Автоклав</t>
  </si>
  <si>
    <t>Камера интраоральная</t>
  </si>
  <si>
    <t>Скалер</t>
  </si>
  <si>
    <t>Медицинский халат</t>
  </si>
  <si>
    <t>Медицинские перчатки</t>
  </si>
  <si>
    <t>Дозатор для мыла</t>
  </si>
  <si>
    <t>Дозатор для кожного антисептика</t>
  </si>
  <si>
    <t>Дозатор для одноразовых полотенец</t>
  </si>
  <si>
    <t>Бактерицидный облучатель</t>
  </si>
  <si>
    <t>Компрессор стоматологический</t>
  </si>
  <si>
    <t>Иньектор стоматологический для карпульной анестезии</t>
  </si>
  <si>
    <t>Набор инструментов стоматологических</t>
  </si>
  <si>
    <t>Емкость для дезинфекции</t>
  </si>
  <si>
    <t>Емкость для отходов</t>
  </si>
  <si>
    <t>Ванна ультразвуковая для очистки и дезинфекции инструментов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</si>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</sst>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14" borderId="7" xfId="3" applyFont="1" applyFill="1" applyBorder="1" applyAlignment="1">
      <alignment horizontal="center" vertical="center"/>
    </xf>
    <xf numFmtId="0" fontId="33" fillId="3" borderId="7" xfId="3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3" borderId="16" xfId="3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1" fillId="13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11" fillId="6" borderId="2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7" xfId="0" applyFont="1" applyBorder="1"/>
    <xf numFmtId="0" fontId="15" fillId="6" borderId="2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91" t="s">
        <v>187</v>
      </c>
      <c r="B1" s="191"/>
      <c r="C1" s="191"/>
      <c r="D1" s="191"/>
      <c r="E1" s="191"/>
      <c r="F1" s="191"/>
      <c r="G1" s="191"/>
    </row>
    <row r="2" spans="1:7" ht="21" x14ac:dyDescent="0.3">
      <c r="A2" s="23" t="s">
        <v>44</v>
      </c>
      <c r="B2" s="22" t="s">
        <v>45</v>
      </c>
      <c r="C2" s="142" t="s">
        <v>81</v>
      </c>
      <c r="D2" s="142"/>
      <c r="E2" s="142"/>
      <c r="F2" s="142"/>
      <c r="G2" s="142"/>
    </row>
    <row r="3" spans="1:7" ht="18" x14ac:dyDescent="0.35">
      <c r="A3" s="143" t="s">
        <v>46</v>
      </c>
      <c r="B3" s="144"/>
      <c r="C3" s="145">
        <f>D26</f>
        <v>12</v>
      </c>
      <c r="D3" s="145"/>
      <c r="E3" s="145"/>
      <c r="F3" s="145"/>
      <c r="G3" s="145"/>
    </row>
    <row r="4" spans="1:7" ht="50.25" customHeight="1" x14ac:dyDescent="0.3">
      <c r="A4" s="146" t="s">
        <v>47</v>
      </c>
      <c r="B4" s="147"/>
      <c r="C4" s="148" t="s">
        <v>80</v>
      </c>
      <c r="D4" s="148"/>
      <c r="E4" s="148"/>
      <c r="F4" s="148"/>
      <c r="G4" s="148"/>
    </row>
    <row r="5" spans="1:7" ht="14.4" x14ac:dyDescent="0.3">
      <c r="A5" s="151" t="s">
        <v>12</v>
      </c>
      <c r="B5" s="152"/>
      <c r="C5" s="152"/>
      <c r="D5" s="152"/>
      <c r="E5" s="152"/>
      <c r="F5" s="152"/>
      <c r="G5" s="152"/>
    </row>
    <row r="6" spans="1:7" ht="14.4" x14ac:dyDescent="0.3">
      <c r="A6" s="149" t="s">
        <v>48</v>
      </c>
      <c r="B6" s="150"/>
      <c r="C6" s="150"/>
      <c r="D6" s="150"/>
      <c r="E6" s="150"/>
      <c r="F6" s="150"/>
      <c r="G6" s="150"/>
    </row>
    <row r="7" spans="1:7" ht="14.4" x14ac:dyDescent="0.3">
      <c r="A7" s="149" t="s">
        <v>49</v>
      </c>
      <c r="B7" s="150"/>
      <c r="C7" s="150"/>
      <c r="D7" s="150"/>
      <c r="E7" s="150"/>
      <c r="F7" s="150"/>
      <c r="G7" s="150"/>
    </row>
    <row r="8" spans="1:7" ht="14.4" x14ac:dyDescent="0.3">
      <c r="A8" s="149" t="s">
        <v>50</v>
      </c>
      <c r="B8" s="150"/>
      <c r="C8" s="150"/>
      <c r="D8" s="150"/>
      <c r="E8" s="150"/>
      <c r="F8" s="150"/>
      <c r="G8" s="150"/>
    </row>
    <row r="9" spans="1:7" ht="14.4" x14ac:dyDescent="0.3">
      <c r="A9" s="149" t="s">
        <v>51</v>
      </c>
      <c r="B9" s="150"/>
      <c r="C9" s="150"/>
      <c r="D9" s="150"/>
      <c r="E9" s="150"/>
      <c r="F9" s="150"/>
      <c r="G9" s="150"/>
    </row>
    <row r="10" spans="1:7" ht="14.4" x14ac:dyDescent="0.3">
      <c r="A10" s="149" t="s">
        <v>52</v>
      </c>
      <c r="B10" s="150"/>
      <c r="C10" s="150"/>
      <c r="D10" s="150"/>
      <c r="E10" s="150"/>
      <c r="F10" s="150"/>
      <c r="G10" s="150"/>
    </row>
    <row r="11" spans="1:7" ht="14.4" x14ac:dyDescent="0.3">
      <c r="A11" s="149" t="s">
        <v>53</v>
      </c>
      <c r="B11" s="150"/>
      <c r="C11" s="150"/>
      <c r="D11" s="150"/>
      <c r="E11" s="150"/>
      <c r="F11" s="150"/>
      <c r="G11" s="150"/>
    </row>
    <row r="12" spans="1:7" ht="14.4" x14ac:dyDescent="0.3">
      <c r="A12" s="149" t="s">
        <v>54</v>
      </c>
      <c r="B12" s="150"/>
      <c r="C12" s="150"/>
      <c r="D12" s="150"/>
      <c r="E12" s="150"/>
      <c r="F12" s="150"/>
      <c r="G12" s="150"/>
    </row>
    <row r="13" spans="1:7" ht="14.4" x14ac:dyDescent="0.3">
      <c r="A13" s="132" t="s">
        <v>18</v>
      </c>
      <c r="B13" s="133"/>
      <c r="C13" s="133"/>
      <c r="D13" s="133"/>
      <c r="E13" s="133"/>
      <c r="F13" s="133"/>
      <c r="G13" s="133"/>
    </row>
    <row r="14" spans="1:7" ht="17.399999999999999" x14ac:dyDescent="0.3">
      <c r="A14" s="134" t="s">
        <v>11</v>
      </c>
      <c r="B14" s="135"/>
      <c r="C14" s="135"/>
      <c r="D14" s="135"/>
      <c r="E14" s="131"/>
      <c r="F14" s="131"/>
      <c r="G14" s="135"/>
    </row>
    <row r="15" spans="1:7" s="29" customFormat="1" ht="46.8" x14ac:dyDescent="0.3">
      <c r="A15" s="27" t="s">
        <v>0</v>
      </c>
      <c r="B15" s="27" t="s">
        <v>1</v>
      </c>
      <c r="C15" s="26" t="s">
        <v>9</v>
      </c>
      <c r="D15" s="26" t="s">
        <v>2</v>
      </c>
      <c r="E15" s="34"/>
      <c r="F15" s="35"/>
      <c r="G15" s="30" t="s">
        <v>55</v>
      </c>
    </row>
    <row r="16" spans="1:7" s="29" customFormat="1" ht="31.2" x14ac:dyDescent="0.3">
      <c r="A16" s="48">
        <v>1</v>
      </c>
      <c r="B16" s="11" t="s">
        <v>172</v>
      </c>
      <c r="C16" s="24" t="s">
        <v>15</v>
      </c>
      <c r="D16" s="13" t="s">
        <v>10</v>
      </c>
      <c r="E16" s="36"/>
      <c r="F16" s="37"/>
      <c r="G16" s="31">
        <v>1</v>
      </c>
    </row>
    <row r="17" spans="1:7" ht="31.2" x14ac:dyDescent="0.3">
      <c r="A17" s="48">
        <v>2</v>
      </c>
      <c r="B17" s="11" t="s">
        <v>99</v>
      </c>
      <c r="C17" s="24" t="s">
        <v>15</v>
      </c>
      <c r="D17" s="13" t="s">
        <v>10</v>
      </c>
      <c r="E17" s="36"/>
      <c r="F17" s="37"/>
      <c r="G17" s="31">
        <v>1</v>
      </c>
    </row>
    <row r="18" spans="1:7" ht="31.2" x14ac:dyDescent="0.3">
      <c r="A18" s="48">
        <v>3</v>
      </c>
      <c r="B18" s="11" t="s">
        <v>129</v>
      </c>
      <c r="C18" s="24" t="s">
        <v>15</v>
      </c>
      <c r="D18" s="13" t="s">
        <v>10</v>
      </c>
      <c r="E18" s="36"/>
      <c r="F18" s="37"/>
      <c r="G18" s="31">
        <v>1</v>
      </c>
    </row>
    <row r="19" spans="1:7" ht="31.2" x14ac:dyDescent="0.3">
      <c r="A19" s="48">
        <v>4</v>
      </c>
      <c r="B19" s="11" t="s">
        <v>112</v>
      </c>
      <c r="C19" s="24" t="s">
        <v>15</v>
      </c>
      <c r="D19" s="13" t="s">
        <v>10</v>
      </c>
      <c r="E19" s="36"/>
      <c r="F19" s="37"/>
      <c r="G19" s="31">
        <v>1</v>
      </c>
    </row>
    <row r="20" spans="1:7" ht="31.2" x14ac:dyDescent="0.3">
      <c r="A20" s="48">
        <v>7</v>
      </c>
      <c r="B20" s="11" t="s">
        <v>75</v>
      </c>
      <c r="C20" s="24" t="s">
        <v>15</v>
      </c>
      <c r="D20" s="13" t="s">
        <v>6</v>
      </c>
      <c r="E20" s="36"/>
      <c r="F20" s="37"/>
      <c r="G20" s="31">
        <v>1</v>
      </c>
    </row>
    <row r="21" spans="1:7" ht="31.2" x14ac:dyDescent="0.3">
      <c r="A21" s="48">
        <v>8</v>
      </c>
      <c r="B21" s="121" t="s">
        <v>174</v>
      </c>
      <c r="C21" s="24" t="s">
        <v>15</v>
      </c>
      <c r="D21" s="13" t="s">
        <v>10</v>
      </c>
      <c r="E21" s="36"/>
      <c r="F21" s="37"/>
      <c r="G21" s="31">
        <v>1</v>
      </c>
    </row>
    <row r="22" spans="1:7" ht="31.2" x14ac:dyDescent="0.3">
      <c r="A22" s="48">
        <v>9</v>
      </c>
      <c r="B22" s="121" t="s">
        <v>110</v>
      </c>
      <c r="C22" s="24" t="s">
        <v>15</v>
      </c>
      <c r="D22" s="13" t="s">
        <v>10</v>
      </c>
      <c r="E22" s="36"/>
      <c r="F22" s="37"/>
      <c r="G22" s="31">
        <v>1</v>
      </c>
    </row>
    <row r="23" spans="1:7" ht="31.2" x14ac:dyDescent="0.3">
      <c r="A23" s="48">
        <v>10</v>
      </c>
      <c r="B23" s="11" t="s">
        <v>106</v>
      </c>
      <c r="C23" s="24" t="s">
        <v>15</v>
      </c>
      <c r="D23" s="13" t="s">
        <v>10</v>
      </c>
      <c r="E23" s="36"/>
      <c r="F23" s="37"/>
      <c r="G23" s="31">
        <v>1</v>
      </c>
    </row>
    <row r="24" spans="1:7" ht="31.2" x14ac:dyDescent="0.3">
      <c r="A24" s="48">
        <v>11</v>
      </c>
      <c r="B24" s="11" t="s">
        <v>74</v>
      </c>
      <c r="C24" s="24" t="s">
        <v>15</v>
      </c>
      <c r="D24" s="13" t="s">
        <v>6</v>
      </c>
      <c r="E24" s="36"/>
      <c r="F24" s="37"/>
      <c r="G24" s="31">
        <v>1</v>
      </c>
    </row>
    <row r="25" spans="1:7" ht="17.399999999999999" x14ac:dyDescent="0.3">
      <c r="A25" s="139" t="s">
        <v>72</v>
      </c>
      <c r="B25" s="140"/>
      <c r="C25" s="140"/>
      <c r="D25" s="141">
        <v>1</v>
      </c>
      <c r="E25" s="141"/>
      <c r="F25" s="141"/>
      <c r="G25" s="141"/>
    </row>
    <row r="26" spans="1:7" x14ac:dyDescent="0.3">
      <c r="A26" s="136" t="s">
        <v>16</v>
      </c>
      <c r="B26" s="137"/>
      <c r="C26" s="137"/>
      <c r="D26" s="138">
        <v>12</v>
      </c>
      <c r="E26" s="138"/>
      <c r="F26" s="138"/>
      <c r="G26" s="138"/>
    </row>
    <row r="27" spans="1:7" s="29" customFormat="1" ht="46.8" x14ac:dyDescent="0.3">
      <c r="A27" s="27" t="s">
        <v>0</v>
      </c>
      <c r="B27" s="27" t="s">
        <v>1</v>
      </c>
      <c r="C27" s="27" t="s">
        <v>9</v>
      </c>
      <c r="D27" s="27" t="s">
        <v>2</v>
      </c>
      <c r="E27" s="27" t="s">
        <v>56</v>
      </c>
      <c r="F27" s="27" t="s">
        <v>57</v>
      </c>
      <c r="G27" s="27" t="s">
        <v>55</v>
      </c>
    </row>
    <row r="28" spans="1:7" s="29" customFormat="1" ht="31.2" x14ac:dyDescent="0.3">
      <c r="A28" s="48">
        <v>1</v>
      </c>
      <c r="B28" s="14" t="s">
        <v>184</v>
      </c>
      <c r="C28" s="24" t="s">
        <v>15</v>
      </c>
      <c r="D28" s="13" t="s">
        <v>10</v>
      </c>
      <c r="E28" s="32">
        <v>1</v>
      </c>
      <c r="F28" s="32" t="s">
        <v>58</v>
      </c>
      <c r="G28" s="32">
        <f t="shared" ref="G28:G35" si="0">$D$26*E28/IF(F28="на 1 р.м.",1,IF(F28="на 2 р.м.",2,#VALUE!))</f>
        <v>12</v>
      </c>
    </row>
    <row r="29" spans="1:7" s="29" customFormat="1" ht="31.2" x14ac:dyDescent="0.3">
      <c r="A29" s="48">
        <v>2</v>
      </c>
      <c r="B29" s="14" t="s">
        <v>185</v>
      </c>
      <c r="C29" s="24" t="s">
        <v>15</v>
      </c>
      <c r="D29" s="13" t="s">
        <v>10</v>
      </c>
      <c r="E29" s="32">
        <v>1</v>
      </c>
      <c r="F29" s="32" t="s">
        <v>58</v>
      </c>
      <c r="G29" s="32">
        <f t="shared" si="0"/>
        <v>12</v>
      </c>
    </row>
    <row r="30" spans="1:7" ht="31.2" x14ac:dyDescent="0.3">
      <c r="A30" s="48">
        <v>3</v>
      </c>
      <c r="B30" s="14" t="s">
        <v>182</v>
      </c>
      <c r="C30" s="24" t="s">
        <v>15</v>
      </c>
      <c r="D30" s="13" t="s">
        <v>10</v>
      </c>
      <c r="E30" s="32">
        <v>1</v>
      </c>
      <c r="F30" s="32" t="s">
        <v>58</v>
      </c>
      <c r="G30" s="32">
        <f t="shared" si="0"/>
        <v>12</v>
      </c>
    </row>
    <row r="31" spans="1:7" ht="31.2" x14ac:dyDescent="0.3">
      <c r="A31" s="48">
        <v>4</v>
      </c>
      <c r="B31" s="15" t="s">
        <v>181</v>
      </c>
      <c r="C31" s="24" t="s">
        <v>15</v>
      </c>
      <c r="D31" s="13" t="s">
        <v>10</v>
      </c>
      <c r="E31" s="32">
        <v>1</v>
      </c>
      <c r="F31" s="32" t="s">
        <v>58</v>
      </c>
      <c r="G31" s="32">
        <f t="shared" si="0"/>
        <v>12</v>
      </c>
    </row>
    <row r="32" spans="1:7" ht="31.2" x14ac:dyDescent="0.3">
      <c r="A32" s="48">
        <v>5</v>
      </c>
      <c r="B32" s="15" t="s">
        <v>183</v>
      </c>
      <c r="C32" s="24" t="s">
        <v>15</v>
      </c>
      <c r="D32" s="13" t="s">
        <v>10</v>
      </c>
      <c r="E32" s="32">
        <v>1</v>
      </c>
      <c r="F32" s="32" t="s">
        <v>58</v>
      </c>
      <c r="G32" s="32">
        <f t="shared" si="0"/>
        <v>12</v>
      </c>
    </row>
    <row r="33" spans="1:7" ht="31.2" x14ac:dyDescent="0.3">
      <c r="A33" s="48">
        <v>6</v>
      </c>
      <c r="B33" s="58" t="s">
        <v>137</v>
      </c>
      <c r="C33" s="12" t="s">
        <v>15</v>
      </c>
      <c r="D33" s="13" t="s">
        <v>6</v>
      </c>
      <c r="E33" s="32">
        <v>1</v>
      </c>
      <c r="F33" s="32" t="s">
        <v>71</v>
      </c>
      <c r="G33" s="32">
        <f t="shared" si="0"/>
        <v>6</v>
      </c>
    </row>
    <row r="34" spans="1:7" ht="31.2" x14ac:dyDescent="0.3">
      <c r="A34" s="48">
        <v>7</v>
      </c>
      <c r="B34" s="58" t="s">
        <v>139</v>
      </c>
      <c r="C34" s="12" t="s">
        <v>15</v>
      </c>
      <c r="D34" s="13" t="s">
        <v>6</v>
      </c>
      <c r="E34" s="32">
        <v>1</v>
      </c>
      <c r="F34" s="32" t="s">
        <v>58</v>
      </c>
      <c r="G34" s="32">
        <f t="shared" si="0"/>
        <v>12</v>
      </c>
    </row>
    <row r="35" spans="1:7" ht="31.2" x14ac:dyDescent="0.3">
      <c r="A35" s="48">
        <v>8</v>
      </c>
      <c r="B35" s="58" t="s">
        <v>134</v>
      </c>
      <c r="C35" s="12" t="s">
        <v>15</v>
      </c>
      <c r="D35" s="13" t="s">
        <v>10</v>
      </c>
      <c r="E35" s="32">
        <v>1</v>
      </c>
      <c r="F35" s="32" t="s">
        <v>58</v>
      </c>
      <c r="G35" s="32">
        <f t="shared" si="0"/>
        <v>12</v>
      </c>
    </row>
    <row r="36" spans="1:7" ht="17.399999999999999" x14ac:dyDescent="0.3">
      <c r="A36" s="128" t="s">
        <v>14</v>
      </c>
      <c r="B36" s="129"/>
      <c r="C36" s="129"/>
      <c r="D36" s="129"/>
      <c r="E36" s="130"/>
      <c r="F36" s="130"/>
      <c r="G36" s="129"/>
    </row>
    <row r="37" spans="1:7" ht="46.8" x14ac:dyDescent="0.3">
      <c r="A37" s="27" t="s">
        <v>0</v>
      </c>
      <c r="B37" s="27" t="s">
        <v>1</v>
      </c>
      <c r="C37" s="26" t="s">
        <v>9</v>
      </c>
      <c r="D37" s="26" t="s">
        <v>2</v>
      </c>
      <c r="E37" s="34"/>
      <c r="F37" s="35"/>
      <c r="G37" s="30" t="s">
        <v>55</v>
      </c>
    </row>
    <row r="38" spans="1:7" s="29" customFormat="1" ht="31.2" x14ac:dyDescent="0.3">
      <c r="A38" s="51">
        <v>1</v>
      </c>
      <c r="B38" s="14" t="s">
        <v>39</v>
      </c>
      <c r="C38" s="24" t="s">
        <v>15</v>
      </c>
      <c r="D38" s="20" t="s">
        <v>5</v>
      </c>
      <c r="E38" s="36"/>
      <c r="F38" s="37"/>
      <c r="G38" s="21">
        <v>1</v>
      </c>
    </row>
    <row r="39" spans="1:7" s="29" customFormat="1" ht="31.2" x14ac:dyDescent="0.3">
      <c r="A39" s="51">
        <v>2</v>
      </c>
      <c r="B39" s="14" t="s">
        <v>41</v>
      </c>
      <c r="C39" s="12" t="s">
        <v>15</v>
      </c>
      <c r="D39" s="20" t="s">
        <v>5</v>
      </c>
      <c r="E39" s="38"/>
      <c r="F39" s="39"/>
      <c r="G39" s="21">
        <v>1</v>
      </c>
    </row>
    <row r="40" spans="1:7" s="29" customFormat="1" ht="31.2" x14ac:dyDescent="0.3">
      <c r="A40" s="51">
        <v>3</v>
      </c>
      <c r="B40" s="123" t="s">
        <v>27</v>
      </c>
      <c r="C40" s="24" t="s">
        <v>15</v>
      </c>
      <c r="D40" s="20" t="s">
        <v>5</v>
      </c>
      <c r="E40" s="36"/>
      <c r="F40" s="37"/>
      <c r="G40" s="21">
        <v>1</v>
      </c>
    </row>
    <row r="41" spans="1:7" s="29" customFormat="1" ht="31.2" x14ac:dyDescent="0.3">
      <c r="A41" s="51">
        <v>4</v>
      </c>
      <c r="B41" s="11" t="s">
        <v>40</v>
      </c>
      <c r="C41" s="12" t="s">
        <v>15</v>
      </c>
      <c r="D41" s="20" t="s">
        <v>6</v>
      </c>
      <c r="E41" s="38"/>
      <c r="F41" s="39"/>
      <c r="G41" s="21">
        <v>1</v>
      </c>
    </row>
    <row r="42" spans="1:7" s="29" customFormat="1" ht="31.2" x14ac:dyDescent="0.3">
      <c r="A42" s="51">
        <v>5</v>
      </c>
      <c r="B42" s="107" t="s">
        <v>23</v>
      </c>
      <c r="C42" s="124" t="s">
        <v>15</v>
      </c>
      <c r="D42" s="125" t="s">
        <v>6</v>
      </c>
      <c r="E42" s="40"/>
      <c r="F42" s="41"/>
      <c r="G42" s="31">
        <v>1</v>
      </c>
    </row>
    <row r="43" spans="1:7" ht="17.399999999999999" x14ac:dyDescent="0.3">
      <c r="A43" s="128" t="s">
        <v>13</v>
      </c>
      <c r="B43" s="129"/>
      <c r="C43" s="129"/>
      <c r="D43" s="129"/>
      <c r="E43" s="131"/>
      <c r="F43" s="131"/>
      <c r="G43" s="129"/>
    </row>
    <row r="44" spans="1:7" s="29" customFormat="1" ht="46.8" x14ac:dyDescent="0.3">
      <c r="A44" s="27" t="s">
        <v>0</v>
      </c>
      <c r="B44" s="27" t="s">
        <v>1</v>
      </c>
      <c r="C44" s="26" t="s">
        <v>9</v>
      </c>
      <c r="D44" s="26" t="s">
        <v>2</v>
      </c>
      <c r="E44" s="34"/>
      <c r="F44" s="35"/>
      <c r="G44" s="30" t="s">
        <v>55</v>
      </c>
    </row>
    <row r="45" spans="1:7" s="29" customFormat="1" ht="31.2" x14ac:dyDescent="0.3">
      <c r="A45" s="51">
        <v>1</v>
      </c>
      <c r="B45" s="14" t="s">
        <v>19</v>
      </c>
      <c r="C45" s="24" t="s">
        <v>15</v>
      </c>
      <c r="D45" s="28" t="s">
        <v>8</v>
      </c>
      <c r="E45" s="36"/>
      <c r="F45" s="37"/>
      <c r="G45" s="33">
        <v>1</v>
      </c>
    </row>
    <row r="46" spans="1:7" s="29" customFormat="1" ht="31.2" x14ac:dyDescent="0.3">
      <c r="A46" s="51">
        <v>2</v>
      </c>
      <c r="B46" s="60" t="s">
        <v>180</v>
      </c>
      <c r="C46" s="24" t="s">
        <v>15</v>
      </c>
      <c r="D46" s="20" t="s">
        <v>10</v>
      </c>
      <c r="E46" s="42"/>
      <c r="F46" s="43"/>
      <c r="G46" s="33">
        <v>1</v>
      </c>
    </row>
    <row r="47" spans="1:7" s="29" customFormat="1" ht="31.2" x14ac:dyDescent="0.3">
      <c r="A47" s="51">
        <v>3</v>
      </c>
      <c r="B47" s="60" t="s">
        <v>178</v>
      </c>
      <c r="C47" s="24" t="s">
        <v>15</v>
      </c>
      <c r="D47" s="20" t="s">
        <v>10</v>
      </c>
      <c r="E47" s="42"/>
      <c r="F47" s="43"/>
      <c r="G47" s="33">
        <v>1</v>
      </c>
    </row>
    <row r="48" spans="1:7" s="29" customFormat="1" ht="31.2" x14ac:dyDescent="0.3">
      <c r="A48" s="51">
        <v>4</v>
      </c>
      <c r="B48" s="60" t="s">
        <v>177</v>
      </c>
      <c r="C48" s="24" t="s">
        <v>15</v>
      </c>
      <c r="D48" s="20" t="s">
        <v>10</v>
      </c>
      <c r="E48" s="42"/>
      <c r="F48" s="43"/>
      <c r="G48" s="33">
        <v>1</v>
      </c>
    </row>
    <row r="49" spans="1:7" s="29" customFormat="1" ht="31.2" x14ac:dyDescent="0.3">
      <c r="A49" s="51">
        <v>5</v>
      </c>
      <c r="B49" s="60" t="s">
        <v>179</v>
      </c>
      <c r="C49" s="24" t="s">
        <v>15</v>
      </c>
      <c r="D49" s="20" t="s">
        <v>10</v>
      </c>
      <c r="E49" s="42"/>
      <c r="F49" s="43"/>
      <c r="G49" s="33">
        <v>1</v>
      </c>
    </row>
    <row r="50" spans="1:7" ht="31.2" x14ac:dyDescent="0.3">
      <c r="A50" s="51">
        <v>6</v>
      </c>
      <c r="B50" s="11" t="s">
        <v>22</v>
      </c>
      <c r="C50" s="24" t="s">
        <v>15</v>
      </c>
      <c r="D50" s="28" t="s">
        <v>8</v>
      </c>
      <c r="E50" s="36"/>
      <c r="F50" s="37"/>
      <c r="G50" s="33">
        <v>1</v>
      </c>
    </row>
    <row r="51" spans="1:7" ht="31.2" x14ac:dyDescent="0.3">
      <c r="A51" s="51">
        <v>7</v>
      </c>
      <c r="B51" s="127" t="s">
        <v>35</v>
      </c>
      <c r="C51" s="24" t="s">
        <v>15</v>
      </c>
      <c r="D51" s="20" t="s">
        <v>31</v>
      </c>
      <c r="E51" s="36"/>
      <c r="F51" s="37"/>
      <c r="G51" s="21">
        <f>$C$3</f>
        <v>12</v>
      </c>
    </row>
    <row r="52" spans="1:7" ht="31.2" x14ac:dyDescent="0.3">
      <c r="A52" s="51">
        <v>8</v>
      </c>
      <c r="B52" s="113" t="s">
        <v>176</v>
      </c>
      <c r="C52" s="24" t="s">
        <v>15</v>
      </c>
      <c r="D52" s="20" t="s">
        <v>31</v>
      </c>
      <c r="E52" s="42"/>
      <c r="F52" s="43"/>
      <c r="G52" s="21">
        <f>$C$3</f>
        <v>12</v>
      </c>
    </row>
    <row r="53" spans="1:7" ht="31.2" x14ac:dyDescent="0.3">
      <c r="A53" s="51">
        <v>9</v>
      </c>
      <c r="B53" s="109" t="s">
        <v>175</v>
      </c>
      <c r="C53" s="50" t="s">
        <v>15</v>
      </c>
      <c r="D53" s="20" t="s">
        <v>31</v>
      </c>
      <c r="E53" s="42"/>
      <c r="F53" s="43"/>
      <c r="G53" s="21">
        <f>$C$3</f>
        <v>12</v>
      </c>
    </row>
    <row r="54" spans="1:7" s="29" customFormat="1" ht="31.2" x14ac:dyDescent="0.3">
      <c r="A54" s="51">
        <v>10</v>
      </c>
      <c r="B54" s="14" t="s">
        <v>20</v>
      </c>
      <c r="C54" s="50" t="s">
        <v>15</v>
      </c>
      <c r="D54" s="28" t="s">
        <v>8</v>
      </c>
      <c r="E54" s="42"/>
      <c r="F54" s="43"/>
      <c r="G54" s="33">
        <v>1</v>
      </c>
    </row>
    <row r="55" spans="1:7" ht="31.2" x14ac:dyDescent="0.3">
      <c r="A55" s="51">
        <v>11</v>
      </c>
      <c r="B55" s="126" t="s">
        <v>38</v>
      </c>
      <c r="C55" s="50" t="s">
        <v>15</v>
      </c>
      <c r="D55" s="20" t="s">
        <v>31</v>
      </c>
      <c r="E55" s="42"/>
      <c r="F55" s="43"/>
      <c r="G55" s="21">
        <f>$C$3</f>
        <v>12</v>
      </c>
    </row>
    <row r="56" spans="1:7" ht="31.2" x14ac:dyDescent="0.3">
      <c r="A56" s="51">
        <v>12</v>
      </c>
      <c r="B56" s="11" t="s">
        <v>21</v>
      </c>
      <c r="C56" s="50" t="s">
        <v>15</v>
      </c>
      <c r="D56" s="28" t="s">
        <v>8</v>
      </c>
      <c r="E56" s="44"/>
      <c r="F56" s="45"/>
      <c r="G56" s="33">
        <v>1</v>
      </c>
    </row>
    <row r="57" spans="1:7" s="29" customFormat="1" x14ac:dyDescent="0.3">
      <c r="A57" s="1"/>
      <c r="B57"/>
      <c r="C57"/>
    </row>
  </sheetData>
  <sortState xmlns:xlrd2="http://schemas.microsoft.com/office/spreadsheetml/2017/richdata2" ref="B28:G35">
    <sortCondition ref="B28:B35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6:G36"/>
    <mergeCell ref="A43:G43"/>
    <mergeCell ref="A13:G13"/>
    <mergeCell ref="A14:G14"/>
    <mergeCell ref="A26:C26"/>
    <mergeCell ref="D26:G26"/>
    <mergeCell ref="A25:C25"/>
    <mergeCell ref="D25:G25"/>
  </mergeCells>
  <dataValidations count="2">
    <dataValidation type="list" allowBlank="1" showInputMessage="1" showErrorMessage="1" sqref="F28:F35" xr:uid="{860AB650-7BE1-4DA1-902C-ACE91A8B4EA4}">
      <formula1>"на 1 р.м.,на 2 р.м."</formula1>
    </dataValidation>
    <dataValidation allowBlank="1" showErrorMessage="1" sqref="D25 B2:C15 B57:C1048576 B26:C30 B36:C52 B17:B24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D3 D38:D43 D28:D36 D18:D24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9" t="s">
        <v>55</v>
      </c>
    </row>
    <row r="2" spans="1:5" ht="21" x14ac:dyDescent="0.3">
      <c r="A2" s="153" t="s">
        <v>6</v>
      </c>
      <c r="B2" s="153"/>
      <c r="C2" s="153"/>
      <c r="D2" s="153"/>
      <c r="E2" s="153"/>
    </row>
    <row r="3" spans="1:5" s="29" customFormat="1" ht="31.2" x14ac:dyDescent="0.3">
      <c r="A3" s="48">
        <v>1</v>
      </c>
      <c r="B3" s="14" t="s">
        <v>30</v>
      </c>
      <c r="C3" s="24" t="s">
        <v>15</v>
      </c>
      <c r="D3" s="13" t="s">
        <v>6</v>
      </c>
      <c r="E3" s="54">
        <v>1</v>
      </c>
    </row>
    <row r="4" spans="1:5" s="29" customFormat="1" ht="31.2" x14ac:dyDescent="0.3">
      <c r="A4" s="48">
        <v>2</v>
      </c>
      <c r="B4" s="14" t="s">
        <v>29</v>
      </c>
      <c r="C4" s="24" t="s">
        <v>15</v>
      </c>
      <c r="D4" s="13" t="s">
        <v>6</v>
      </c>
      <c r="E4" s="54">
        <v>1</v>
      </c>
    </row>
    <row r="5" spans="1:5" s="29" customFormat="1" ht="31.2" x14ac:dyDescent="0.3">
      <c r="A5" s="48">
        <v>3</v>
      </c>
      <c r="B5" s="53" t="s">
        <v>67</v>
      </c>
      <c r="C5" s="24" t="s">
        <v>15</v>
      </c>
      <c r="D5" s="13" t="s">
        <v>6</v>
      </c>
      <c r="E5" s="55">
        <v>1</v>
      </c>
    </row>
    <row r="6" spans="1:5" s="29" customFormat="1" ht="31.2" x14ac:dyDescent="0.3">
      <c r="A6" s="48">
        <v>4</v>
      </c>
      <c r="B6" s="56" t="s">
        <v>37</v>
      </c>
      <c r="C6" s="24" t="s">
        <v>15</v>
      </c>
      <c r="D6" s="13" t="s">
        <v>6</v>
      </c>
      <c r="E6" s="54">
        <v>1</v>
      </c>
    </row>
    <row r="7" spans="1:5" s="29" customFormat="1" ht="31.2" x14ac:dyDescent="0.3">
      <c r="A7" s="48">
        <v>5</v>
      </c>
      <c r="B7" s="57" t="s">
        <v>34</v>
      </c>
      <c r="C7" s="24" t="s">
        <v>15</v>
      </c>
      <c r="D7" s="13" t="s">
        <v>6</v>
      </c>
      <c r="E7" s="55">
        <v>1</v>
      </c>
    </row>
    <row r="8" spans="1:5" s="29" customFormat="1" ht="31.2" x14ac:dyDescent="0.3">
      <c r="A8" s="48">
        <v>6</v>
      </c>
      <c r="B8" s="14" t="s">
        <v>62</v>
      </c>
      <c r="C8" s="24" t="s">
        <v>15</v>
      </c>
      <c r="D8" s="13" t="s">
        <v>6</v>
      </c>
      <c r="E8" s="55">
        <v>1</v>
      </c>
    </row>
    <row r="9" spans="1:5" ht="31.2" x14ac:dyDescent="0.3">
      <c r="A9" s="48">
        <v>7</v>
      </c>
      <c r="B9" s="14" t="s">
        <v>61</v>
      </c>
      <c r="C9" s="24" t="s">
        <v>15</v>
      </c>
      <c r="D9" s="13" t="s">
        <v>6</v>
      </c>
      <c r="E9" s="55">
        <v>1</v>
      </c>
    </row>
    <row r="10" spans="1:5" s="29" customFormat="1" ht="21" x14ac:dyDescent="0.3">
      <c r="A10" s="153" t="s">
        <v>5</v>
      </c>
      <c r="B10" s="153"/>
      <c r="C10" s="153"/>
      <c r="D10" s="153"/>
      <c r="E10" s="153"/>
    </row>
    <row r="11" spans="1:5" s="29" customFormat="1" ht="31.2" x14ac:dyDescent="0.3">
      <c r="A11" s="49">
        <v>1</v>
      </c>
      <c r="B11" s="58" t="s">
        <v>25</v>
      </c>
      <c r="C11" s="50" t="s">
        <v>15</v>
      </c>
      <c r="D11" s="13" t="s">
        <v>5</v>
      </c>
      <c r="E11" s="59">
        <v>1</v>
      </c>
    </row>
    <row r="12" spans="1:5" s="29" customFormat="1" ht="31.2" x14ac:dyDescent="0.3">
      <c r="A12" s="49">
        <v>2</v>
      </c>
      <c r="B12" s="15" t="s">
        <v>24</v>
      </c>
      <c r="C12" s="50" t="s">
        <v>15</v>
      </c>
      <c r="D12" s="13" t="s">
        <v>5</v>
      </c>
      <c r="E12" s="59">
        <v>1</v>
      </c>
    </row>
    <row r="13" spans="1:5" s="29" customFormat="1" ht="31.2" x14ac:dyDescent="0.3">
      <c r="A13" s="49">
        <v>3</v>
      </c>
      <c r="B13" s="15" t="s">
        <v>41</v>
      </c>
      <c r="C13" s="16" t="s">
        <v>15</v>
      </c>
      <c r="D13" s="13" t="s">
        <v>5</v>
      </c>
      <c r="E13" s="59">
        <v>1</v>
      </c>
    </row>
    <row r="14" spans="1:5" s="29" customFormat="1" ht="31.2" x14ac:dyDescent="0.3">
      <c r="A14" s="49">
        <v>4</v>
      </c>
      <c r="B14" s="58" t="s">
        <v>27</v>
      </c>
      <c r="C14" s="50" t="s">
        <v>15</v>
      </c>
      <c r="D14" s="13" t="s">
        <v>5</v>
      </c>
      <c r="E14" s="59">
        <v>1</v>
      </c>
    </row>
    <row r="15" spans="1:5" s="29" customFormat="1" ht="31.2" x14ac:dyDescent="0.3">
      <c r="A15" s="49">
        <v>5</v>
      </c>
      <c r="B15" s="15" t="s">
        <v>28</v>
      </c>
      <c r="C15" s="50" t="s">
        <v>15</v>
      </c>
      <c r="D15" s="13" t="s">
        <v>5</v>
      </c>
      <c r="E15" s="59">
        <v>1</v>
      </c>
    </row>
    <row r="16" spans="1:5" s="29" customFormat="1" ht="31.2" x14ac:dyDescent="0.3">
      <c r="A16" s="49">
        <v>6</v>
      </c>
      <c r="B16" s="11" t="s">
        <v>26</v>
      </c>
      <c r="C16" s="24" t="s">
        <v>15</v>
      </c>
      <c r="D16" s="13" t="s">
        <v>5</v>
      </c>
      <c r="E16" s="59">
        <v>1</v>
      </c>
    </row>
    <row r="17" spans="1:7" s="29" customFormat="1" ht="31.2" x14ac:dyDescent="0.3">
      <c r="A17" s="49">
        <v>7</v>
      </c>
      <c r="B17" s="25" t="s">
        <v>43</v>
      </c>
      <c r="C17" s="24" t="s">
        <v>15</v>
      </c>
      <c r="D17" s="13" t="s">
        <v>5</v>
      </c>
      <c r="E17" s="59">
        <v>1</v>
      </c>
    </row>
    <row r="18" spans="1:7" s="29" customFormat="1" ht="31.2" x14ac:dyDescent="0.3">
      <c r="A18" s="49">
        <v>8</v>
      </c>
      <c r="B18" s="25" t="s">
        <v>42</v>
      </c>
      <c r="C18" s="50" t="s">
        <v>15</v>
      </c>
      <c r="D18" s="13" t="s">
        <v>10</v>
      </c>
      <c r="E18" s="59">
        <v>1</v>
      </c>
    </row>
    <row r="19" spans="1:7" ht="62.4" x14ac:dyDescent="0.3">
      <c r="A19" s="49">
        <v>9</v>
      </c>
      <c r="B19" s="15" t="s">
        <v>60</v>
      </c>
      <c r="C19" s="50" t="s">
        <v>68</v>
      </c>
      <c r="D19" s="13" t="s">
        <v>5</v>
      </c>
      <c r="E19" s="52">
        <v>1</v>
      </c>
    </row>
    <row r="20" spans="1:7" s="29" customFormat="1" ht="21" x14ac:dyDescent="0.3">
      <c r="A20" s="154" t="s">
        <v>10</v>
      </c>
      <c r="B20" s="155"/>
      <c r="C20" s="155"/>
      <c r="D20" s="155"/>
      <c r="E20" s="156"/>
    </row>
    <row r="21" spans="1:7" ht="31.2" x14ac:dyDescent="0.3">
      <c r="A21" s="48">
        <v>1</v>
      </c>
      <c r="B21" s="11" t="s">
        <v>186</v>
      </c>
      <c r="C21" s="24" t="s">
        <v>15</v>
      </c>
      <c r="D21" s="13" t="s">
        <v>10</v>
      </c>
      <c r="E21" s="59">
        <v>1</v>
      </c>
      <c r="F21" s="37"/>
      <c r="G21" s="31">
        <v>1</v>
      </c>
    </row>
    <row r="22" spans="1:7" ht="31.2" x14ac:dyDescent="0.3">
      <c r="A22" s="48">
        <v>2</v>
      </c>
      <c r="B22" s="11" t="s">
        <v>173</v>
      </c>
      <c r="C22" s="24" t="s">
        <v>15</v>
      </c>
      <c r="D22" s="13" t="s">
        <v>10</v>
      </c>
      <c r="E22" s="59">
        <v>1</v>
      </c>
      <c r="F22" s="37"/>
      <c r="G22" s="31">
        <v>1</v>
      </c>
    </row>
    <row r="23" spans="1:7" ht="31.2" x14ac:dyDescent="0.3">
      <c r="A23" s="48">
        <v>3</v>
      </c>
      <c r="B23" s="11" t="s">
        <v>171</v>
      </c>
      <c r="C23" s="24" t="s">
        <v>15</v>
      </c>
      <c r="D23" s="13" t="s">
        <v>10</v>
      </c>
      <c r="E23" s="59">
        <v>1</v>
      </c>
    </row>
  </sheetData>
  <sortState xmlns:xlrd2="http://schemas.microsoft.com/office/spreadsheetml/2017/richdata2" ref="B21:E23">
    <sortCondition ref="B21:B23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1:B22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D21:D23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172</v>
      </c>
      <c r="B2" s="113" t="s">
        <v>109</v>
      </c>
      <c r="C2" s="13" t="s">
        <v>10</v>
      </c>
      <c r="D2" s="111">
        <v>1</v>
      </c>
      <c r="E2" s="111" t="s">
        <v>102</v>
      </c>
      <c r="F2" s="111">
        <v>1</v>
      </c>
      <c r="G2" s="105">
        <f t="shared" ref="G2:G15" si="0">COUNTIF($A$2:$A$999,A2)</f>
        <v>1</v>
      </c>
      <c r="H2" s="105" t="s">
        <v>36</v>
      </c>
    </row>
    <row r="3" spans="1:8" ht="31.2" x14ac:dyDescent="0.3">
      <c r="A3" s="11" t="s">
        <v>99</v>
      </c>
      <c r="B3" s="113" t="s">
        <v>100</v>
      </c>
      <c r="C3" s="13" t="s">
        <v>10</v>
      </c>
      <c r="D3" s="111">
        <v>2</v>
      </c>
      <c r="E3" s="111" t="s">
        <v>102</v>
      </c>
      <c r="F3" s="111">
        <v>2</v>
      </c>
      <c r="G3" s="105">
        <f t="shared" si="0"/>
        <v>1</v>
      </c>
      <c r="H3" s="105" t="s">
        <v>36</v>
      </c>
    </row>
    <row r="4" spans="1:8" x14ac:dyDescent="0.3">
      <c r="A4" s="121" t="s">
        <v>129</v>
      </c>
      <c r="B4" s="113" t="s">
        <v>130</v>
      </c>
      <c r="C4" s="13" t="s">
        <v>10</v>
      </c>
      <c r="D4" s="112">
        <v>1</v>
      </c>
      <c r="E4" s="111" t="s">
        <v>102</v>
      </c>
      <c r="F4" s="112">
        <v>1</v>
      </c>
      <c r="G4" s="105">
        <f t="shared" si="0"/>
        <v>1</v>
      </c>
      <c r="H4" s="105" t="s">
        <v>36</v>
      </c>
    </row>
    <row r="5" spans="1:8" x14ac:dyDescent="0.3">
      <c r="A5" s="122" t="s">
        <v>112</v>
      </c>
      <c r="B5" s="113" t="s">
        <v>113</v>
      </c>
      <c r="C5" s="13" t="s">
        <v>10</v>
      </c>
      <c r="D5" s="112">
        <v>1</v>
      </c>
      <c r="E5" s="111" t="s">
        <v>102</v>
      </c>
      <c r="F5" s="112">
        <v>1</v>
      </c>
      <c r="G5" s="105">
        <f t="shared" si="0"/>
        <v>1</v>
      </c>
      <c r="H5" s="105" t="s">
        <v>36</v>
      </c>
    </row>
    <row r="6" spans="1:8" x14ac:dyDescent="0.3">
      <c r="A6" s="11" t="s">
        <v>173</v>
      </c>
      <c r="B6" s="113" t="s">
        <v>126</v>
      </c>
      <c r="C6" s="13" t="s">
        <v>10</v>
      </c>
      <c r="D6" s="112">
        <v>1</v>
      </c>
      <c r="E6" s="111" t="s">
        <v>102</v>
      </c>
      <c r="F6" s="112">
        <v>1</v>
      </c>
      <c r="G6" s="105">
        <f t="shared" si="0"/>
        <v>1</v>
      </c>
      <c r="H6" s="105" t="s">
        <v>36</v>
      </c>
    </row>
    <row r="7" spans="1:8" x14ac:dyDescent="0.3">
      <c r="A7" s="121" t="s">
        <v>171</v>
      </c>
      <c r="B7" s="113" t="s">
        <v>105</v>
      </c>
      <c r="C7" s="13" t="s">
        <v>10</v>
      </c>
      <c r="D7" s="112">
        <v>2</v>
      </c>
      <c r="E7" s="111" t="s">
        <v>102</v>
      </c>
      <c r="F7" s="112">
        <v>2</v>
      </c>
      <c r="G7" s="105">
        <f t="shared" si="0"/>
        <v>1</v>
      </c>
      <c r="H7" s="105" t="s">
        <v>36</v>
      </c>
    </row>
    <row r="8" spans="1:8" x14ac:dyDescent="0.3">
      <c r="A8" s="121" t="s">
        <v>174</v>
      </c>
      <c r="B8" s="113" t="s">
        <v>128</v>
      </c>
      <c r="C8" s="13" t="s">
        <v>10</v>
      </c>
      <c r="D8" s="112">
        <v>1</v>
      </c>
      <c r="E8" s="111" t="s">
        <v>102</v>
      </c>
      <c r="F8" s="112">
        <v>1</v>
      </c>
      <c r="G8" s="105">
        <f t="shared" si="0"/>
        <v>1</v>
      </c>
      <c r="H8" s="105" t="s">
        <v>36</v>
      </c>
    </row>
    <row r="9" spans="1:8" x14ac:dyDescent="0.3">
      <c r="A9" s="121" t="s">
        <v>34</v>
      </c>
      <c r="B9" s="113" t="s">
        <v>118</v>
      </c>
      <c r="C9" s="13" t="s">
        <v>6</v>
      </c>
      <c r="D9" s="112">
        <v>4</v>
      </c>
      <c r="E9" s="111" t="s">
        <v>102</v>
      </c>
      <c r="F9" s="112">
        <v>4</v>
      </c>
      <c r="G9" s="105">
        <f t="shared" si="0"/>
        <v>1</v>
      </c>
      <c r="H9" s="105" t="s">
        <v>36</v>
      </c>
    </row>
    <row r="10" spans="1:8" x14ac:dyDescent="0.3">
      <c r="A10" s="11" t="s">
        <v>119</v>
      </c>
      <c r="B10" s="113" t="s">
        <v>120</v>
      </c>
      <c r="C10" s="13" t="s">
        <v>6</v>
      </c>
      <c r="D10" s="111">
        <v>3</v>
      </c>
      <c r="E10" s="111" t="s">
        <v>102</v>
      </c>
      <c r="F10" s="111">
        <v>3</v>
      </c>
      <c r="G10" s="105">
        <f t="shared" si="0"/>
        <v>1</v>
      </c>
      <c r="H10" s="105" t="s">
        <v>36</v>
      </c>
    </row>
    <row r="11" spans="1:8" ht="46.8" x14ac:dyDescent="0.3">
      <c r="A11" s="11" t="s">
        <v>110</v>
      </c>
      <c r="B11" s="113" t="s">
        <v>111</v>
      </c>
      <c r="C11" s="13" t="s">
        <v>10</v>
      </c>
      <c r="D11" s="111">
        <v>2</v>
      </c>
      <c r="E11" s="111" t="s">
        <v>102</v>
      </c>
      <c r="F11" s="111">
        <v>2</v>
      </c>
      <c r="G11" s="105">
        <f t="shared" si="0"/>
        <v>1</v>
      </c>
      <c r="H11" s="105" t="s">
        <v>36</v>
      </c>
    </row>
    <row r="12" spans="1:8" ht="31.2" x14ac:dyDescent="0.3">
      <c r="A12" s="11" t="s">
        <v>106</v>
      </c>
      <c r="B12" s="113" t="s">
        <v>107</v>
      </c>
      <c r="C12" s="13" t="s">
        <v>10</v>
      </c>
      <c r="D12" s="111">
        <v>3</v>
      </c>
      <c r="E12" s="111" t="s">
        <v>102</v>
      </c>
      <c r="F12" s="111">
        <v>3</v>
      </c>
      <c r="G12" s="105">
        <f t="shared" si="0"/>
        <v>1</v>
      </c>
      <c r="H12" s="105" t="s">
        <v>36</v>
      </c>
    </row>
    <row r="13" spans="1:8" x14ac:dyDescent="0.3">
      <c r="A13" s="11" t="s">
        <v>123</v>
      </c>
      <c r="B13" s="113" t="s">
        <v>124</v>
      </c>
      <c r="C13" s="13" t="s">
        <v>6</v>
      </c>
      <c r="D13" s="111">
        <v>2</v>
      </c>
      <c r="E13" s="111" t="s">
        <v>102</v>
      </c>
      <c r="F13" s="111">
        <v>2</v>
      </c>
      <c r="G13" s="105">
        <f t="shared" si="0"/>
        <v>1</v>
      </c>
      <c r="H13" s="105" t="s">
        <v>36</v>
      </c>
    </row>
    <row r="14" spans="1:8" ht="31.2" x14ac:dyDescent="0.3">
      <c r="A14" s="11" t="s">
        <v>114</v>
      </c>
      <c r="B14" s="113" t="s">
        <v>115</v>
      </c>
      <c r="C14" s="13" t="s">
        <v>6</v>
      </c>
      <c r="D14" s="111">
        <v>1</v>
      </c>
      <c r="E14" s="111" t="s">
        <v>102</v>
      </c>
      <c r="F14" s="111">
        <v>1</v>
      </c>
      <c r="G14" s="105">
        <f t="shared" si="0"/>
        <v>1</v>
      </c>
      <c r="H14" s="105" t="s">
        <v>36</v>
      </c>
    </row>
    <row r="15" spans="1:8" x14ac:dyDescent="0.3">
      <c r="A15" s="11" t="s">
        <v>121</v>
      </c>
      <c r="B15" s="113" t="s">
        <v>122</v>
      </c>
      <c r="C15" s="13" t="s">
        <v>6</v>
      </c>
      <c r="D15" s="111">
        <v>4</v>
      </c>
      <c r="E15" s="111" t="s">
        <v>102</v>
      </c>
      <c r="F15" s="111">
        <v>4</v>
      </c>
      <c r="G15" s="105">
        <f t="shared" si="0"/>
        <v>1</v>
      </c>
      <c r="H15" s="105" t="s">
        <v>36</v>
      </c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ErrorMessage="1" sqref="A2:B15" xr:uid="{1B7A3CD1-893C-4F2C-B805-5AAED4C66EA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137</v>
      </c>
      <c r="B2" s="113" t="s">
        <v>138</v>
      </c>
      <c r="C2" s="13" t="s">
        <v>6</v>
      </c>
      <c r="D2" s="111">
        <v>1</v>
      </c>
      <c r="E2" s="111" t="s">
        <v>136</v>
      </c>
      <c r="F2" s="111">
        <v>5</v>
      </c>
      <c r="G2" s="104">
        <f>COUNTIF($A$2:$A$999,A2)</f>
        <v>1</v>
      </c>
      <c r="H2" s="104" t="s">
        <v>36</v>
      </c>
    </row>
    <row r="3" spans="1:8" x14ac:dyDescent="0.3">
      <c r="A3" s="11" t="s">
        <v>139</v>
      </c>
      <c r="B3" s="113" t="s">
        <v>140</v>
      </c>
      <c r="C3" s="13" t="s">
        <v>6</v>
      </c>
      <c r="D3" s="111">
        <v>1</v>
      </c>
      <c r="E3" s="111" t="s">
        <v>136</v>
      </c>
      <c r="F3" s="111">
        <v>5</v>
      </c>
      <c r="G3" s="104">
        <f>COUNTIF($A$2:$A$999,A3)</f>
        <v>1</v>
      </c>
      <c r="H3" s="104" t="s">
        <v>36</v>
      </c>
    </row>
    <row r="4" spans="1:8" x14ac:dyDescent="0.3">
      <c r="A4" s="11" t="s">
        <v>134</v>
      </c>
      <c r="B4" s="113" t="s">
        <v>135</v>
      </c>
      <c r="C4" s="13" t="s">
        <v>10</v>
      </c>
      <c r="D4" s="111">
        <v>1</v>
      </c>
      <c r="E4" s="111" t="s">
        <v>136</v>
      </c>
      <c r="F4" s="111">
        <v>5</v>
      </c>
      <c r="G4" s="104">
        <f>COUNTIF($A$2:$A$999,A4)</f>
        <v>1</v>
      </c>
      <c r="H4" s="104" t="s">
        <v>36</v>
      </c>
    </row>
    <row r="5" spans="1:8" x14ac:dyDescent="0.3">
      <c r="C5" s="117"/>
    </row>
    <row r="6" spans="1:8" x14ac:dyDescent="0.3">
      <c r="C6" s="117"/>
    </row>
    <row r="7" spans="1:8" x14ac:dyDescent="0.3">
      <c r="C7" s="117"/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C36B219F-61DD-40F3-AC92-C0247344FD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DB274D-4170-4EB1-B63D-4929B630849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3" t="s">
        <v>32</v>
      </c>
      <c r="H1" s="102" t="s">
        <v>33</v>
      </c>
    </row>
    <row r="2" spans="1:8" x14ac:dyDescent="0.3">
      <c r="A2" s="120" t="s">
        <v>26</v>
      </c>
      <c r="B2" s="113" t="s">
        <v>147</v>
      </c>
      <c r="C2" s="13" t="s">
        <v>5</v>
      </c>
      <c r="D2" s="112">
        <v>1</v>
      </c>
      <c r="E2" s="111" t="s">
        <v>102</v>
      </c>
      <c r="F2" s="111">
        <v>1</v>
      </c>
      <c r="G2" s="105">
        <f>COUNTIF($A$2:$A$999,A2)</f>
        <v>1</v>
      </c>
      <c r="H2" s="105" t="s">
        <v>36</v>
      </c>
    </row>
    <row r="3" spans="1:8" x14ac:dyDescent="0.3">
      <c r="A3" s="120" t="s">
        <v>59</v>
      </c>
      <c r="B3" s="113" t="s">
        <v>143</v>
      </c>
      <c r="C3" s="13" t="s">
        <v>6</v>
      </c>
      <c r="D3" s="112">
        <v>1</v>
      </c>
      <c r="E3" s="111" t="s">
        <v>102</v>
      </c>
      <c r="F3" s="111">
        <v>1</v>
      </c>
      <c r="G3" s="105">
        <f>COUNTIF($A$2:$A$999,A3)</f>
        <v>1</v>
      </c>
      <c r="H3" s="105" t="s">
        <v>36</v>
      </c>
    </row>
    <row r="4" spans="1:8" x14ac:dyDescent="0.3">
      <c r="A4" s="11" t="s">
        <v>23</v>
      </c>
      <c r="B4" s="113" t="s">
        <v>146</v>
      </c>
      <c r="C4" s="13" t="s">
        <v>6</v>
      </c>
      <c r="D4" s="111">
        <v>1</v>
      </c>
      <c r="E4" s="111" t="s">
        <v>102</v>
      </c>
      <c r="F4" s="111">
        <v>1</v>
      </c>
      <c r="G4" s="105">
        <f>COUNTIF($A$2:$A$999,A4)</f>
        <v>1</v>
      </c>
      <c r="H4" s="105" t="s">
        <v>36</v>
      </c>
    </row>
    <row r="5" spans="1:8" x14ac:dyDescent="0.3">
      <c r="A5" s="114" t="s">
        <v>139</v>
      </c>
      <c r="B5" s="113" t="s">
        <v>140</v>
      </c>
      <c r="C5" s="13" t="s">
        <v>6</v>
      </c>
      <c r="D5" s="112">
        <v>1</v>
      </c>
      <c r="E5" s="111" t="s">
        <v>102</v>
      </c>
      <c r="F5" s="111">
        <v>1</v>
      </c>
      <c r="G5" s="105">
        <f>COUNTIF($A$2:$A$999,A5)</f>
        <v>1</v>
      </c>
      <c r="H5" s="105" t="s">
        <v>36</v>
      </c>
    </row>
    <row r="6" spans="1:8" x14ac:dyDescent="0.3">
      <c r="A6" s="11" t="s">
        <v>148</v>
      </c>
      <c r="B6" s="113" t="s">
        <v>149</v>
      </c>
      <c r="C6" s="13" t="s">
        <v>5</v>
      </c>
      <c r="D6" s="111">
        <v>1</v>
      </c>
      <c r="E6" s="111" t="s">
        <v>102</v>
      </c>
      <c r="F6" s="111">
        <v>1</v>
      </c>
      <c r="G6" s="105">
        <f>COUNTIF($A$2:$A$999,A6)</f>
        <v>1</v>
      </c>
      <c r="H6" s="105" t="s">
        <v>36</v>
      </c>
    </row>
    <row r="7" spans="1:8" x14ac:dyDescent="0.3">
      <c r="C7" s="117"/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A5DB7FEC-DE82-4C4D-BDFD-60C518418D9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0412DF-27EF-4487-A65D-8BB91B2A315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9.332031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160</v>
      </c>
      <c r="B2" s="110" t="s">
        <v>161</v>
      </c>
      <c r="C2" s="13" t="s">
        <v>8</v>
      </c>
      <c r="D2" s="112">
        <v>1</v>
      </c>
      <c r="E2" s="112" t="s">
        <v>102</v>
      </c>
      <c r="F2" s="111">
        <v>1</v>
      </c>
      <c r="G2" s="105">
        <f t="shared" ref="G2:G10" si="0">COUNTIF($A$2:$A$999,A2)</f>
        <v>1</v>
      </c>
      <c r="H2" s="105" t="s">
        <v>36</v>
      </c>
    </row>
    <row r="3" spans="1:8" ht="31.2" x14ac:dyDescent="0.3">
      <c r="A3" s="11" t="s">
        <v>158</v>
      </c>
      <c r="B3" s="113" t="s">
        <v>159</v>
      </c>
      <c r="C3" s="13" t="s">
        <v>8</v>
      </c>
      <c r="D3" s="112">
        <v>1</v>
      </c>
      <c r="E3" s="112" t="s">
        <v>102</v>
      </c>
      <c r="F3" s="111">
        <v>1</v>
      </c>
      <c r="G3" s="105">
        <f t="shared" si="0"/>
        <v>1</v>
      </c>
      <c r="H3" s="105" t="s">
        <v>36</v>
      </c>
    </row>
    <row r="4" spans="1:8" x14ac:dyDescent="0.3">
      <c r="A4" s="114" t="s">
        <v>169</v>
      </c>
      <c r="B4" s="113" t="s">
        <v>163</v>
      </c>
      <c r="C4" s="13" t="s">
        <v>8</v>
      </c>
      <c r="D4" s="112">
        <v>1</v>
      </c>
      <c r="E4" s="112" t="s">
        <v>102</v>
      </c>
      <c r="F4" s="111">
        <v>1</v>
      </c>
      <c r="G4" s="105">
        <f t="shared" si="0"/>
        <v>1</v>
      </c>
      <c r="H4" s="105" t="s">
        <v>36</v>
      </c>
    </row>
    <row r="5" spans="1:8" x14ac:dyDescent="0.3">
      <c r="A5" s="114" t="s">
        <v>170</v>
      </c>
      <c r="B5" s="113" t="s">
        <v>167</v>
      </c>
      <c r="C5" s="13" t="s">
        <v>8</v>
      </c>
      <c r="D5" s="112">
        <v>5</v>
      </c>
      <c r="E5" s="112" t="s">
        <v>102</v>
      </c>
      <c r="F5" s="111">
        <v>5</v>
      </c>
      <c r="G5" s="105">
        <f t="shared" si="0"/>
        <v>1</v>
      </c>
      <c r="H5" s="105" t="s">
        <v>36</v>
      </c>
    </row>
    <row r="6" spans="1:8" x14ac:dyDescent="0.3">
      <c r="A6" s="114" t="s">
        <v>151</v>
      </c>
      <c r="B6" s="119" t="s">
        <v>152</v>
      </c>
      <c r="C6" s="13" t="s">
        <v>8</v>
      </c>
      <c r="D6" s="112">
        <v>5</v>
      </c>
      <c r="E6" s="112" t="s">
        <v>102</v>
      </c>
      <c r="F6" s="111">
        <v>5</v>
      </c>
      <c r="G6" s="105">
        <f t="shared" si="0"/>
        <v>2</v>
      </c>
      <c r="H6" s="105" t="s">
        <v>36</v>
      </c>
    </row>
    <row r="7" spans="1:8" x14ac:dyDescent="0.3">
      <c r="A7" s="114" t="s">
        <v>151</v>
      </c>
      <c r="B7" s="113" t="s">
        <v>154</v>
      </c>
      <c r="C7" s="13" t="s">
        <v>8</v>
      </c>
      <c r="D7" s="112">
        <v>10</v>
      </c>
      <c r="E7" s="112" t="s">
        <v>102</v>
      </c>
      <c r="F7" s="111">
        <v>10</v>
      </c>
      <c r="G7" s="105">
        <f t="shared" si="0"/>
        <v>2</v>
      </c>
      <c r="H7" s="105" t="s">
        <v>36</v>
      </c>
    </row>
    <row r="8" spans="1:8" x14ac:dyDescent="0.3">
      <c r="A8" s="114" t="s">
        <v>168</v>
      </c>
      <c r="B8" s="113" t="s">
        <v>156</v>
      </c>
      <c r="C8" s="13" t="s">
        <v>8</v>
      </c>
      <c r="D8" s="112">
        <v>1</v>
      </c>
      <c r="E8" s="112" t="s">
        <v>102</v>
      </c>
      <c r="F8" s="111">
        <v>1</v>
      </c>
      <c r="G8" s="105">
        <f t="shared" si="0"/>
        <v>2</v>
      </c>
      <c r="H8" s="105" t="s">
        <v>36</v>
      </c>
    </row>
    <row r="9" spans="1:8" x14ac:dyDescent="0.3">
      <c r="A9" s="114" t="s">
        <v>168</v>
      </c>
      <c r="B9" s="113" t="s">
        <v>157</v>
      </c>
      <c r="C9" s="13" t="s">
        <v>8</v>
      </c>
      <c r="D9" s="112">
        <v>1</v>
      </c>
      <c r="E9" s="112" t="s">
        <v>102</v>
      </c>
      <c r="F9" s="111">
        <v>1</v>
      </c>
      <c r="G9" s="105">
        <f t="shared" si="0"/>
        <v>2</v>
      </c>
      <c r="H9" s="105" t="s">
        <v>36</v>
      </c>
    </row>
    <row r="10" spans="1:8" x14ac:dyDescent="0.3">
      <c r="A10" s="114" t="s">
        <v>164</v>
      </c>
      <c r="B10" s="113" t="s">
        <v>165</v>
      </c>
      <c r="C10" s="13" t="s">
        <v>8</v>
      </c>
      <c r="D10" s="112">
        <v>1</v>
      </c>
      <c r="E10" s="112" t="s">
        <v>102</v>
      </c>
      <c r="F10" s="111">
        <v>1</v>
      </c>
      <c r="G10" s="105">
        <f t="shared" si="0"/>
        <v>1</v>
      </c>
      <c r="H10" s="105" t="s">
        <v>36</v>
      </c>
    </row>
    <row r="11" spans="1:8" x14ac:dyDescent="0.3">
      <c r="B11" s="116"/>
      <c r="C11" s="117"/>
      <c r="D11" s="117"/>
    </row>
    <row r="12" spans="1:8" x14ac:dyDescent="0.3">
      <c r="B12" s="116"/>
      <c r="C12" s="117"/>
      <c r="D12" s="117"/>
    </row>
    <row r="13" spans="1:8" x14ac:dyDescent="0.3">
      <c r="B13" s="116"/>
      <c r="C13" s="117"/>
    </row>
    <row r="14" spans="1:8" x14ac:dyDescent="0.3">
      <c r="B14" s="116"/>
      <c r="C14" s="117"/>
    </row>
    <row r="15" spans="1:8" x14ac:dyDescent="0.3">
      <c r="B15" s="116"/>
      <c r="C15" s="117"/>
    </row>
    <row r="16" spans="1:8" x14ac:dyDescent="0.3">
      <c r="B16" s="116"/>
      <c r="C16" s="117"/>
    </row>
    <row r="17" spans="2:3" x14ac:dyDescent="0.3">
      <c r="B17" s="116"/>
      <c r="C17" s="117"/>
    </row>
    <row r="18" spans="2:3" x14ac:dyDescent="0.3">
      <c r="B18" s="116"/>
      <c r="C18" s="117"/>
    </row>
    <row r="19" spans="2:3" x14ac:dyDescent="0.3">
      <c r="B19" s="116"/>
      <c r="C19" s="117"/>
    </row>
    <row r="20" spans="2:3" x14ac:dyDescent="0.3">
      <c r="B20" s="116"/>
      <c r="C20" s="117"/>
    </row>
    <row r="21" spans="2:3" x14ac:dyDescent="0.3">
      <c r="B21" s="116"/>
      <c r="C21" s="117"/>
    </row>
    <row r="22" spans="2:3" x14ac:dyDescent="0.3">
      <c r="B22" s="116"/>
      <c r="C22" s="117"/>
    </row>
    <row r="23" spans="2:3" x14ac:dyDescent="0.3">
      <c r="B23" s="116"/>
      <c r="C23" s="117"/>
    </row>
    <row r="24" spans="2:3" x14ac:dyDescent="0.3">
      <c r="B24" s="116"/>
      <c r="C24" s="117"/>
    </row>
    <row r="25" spans="2:3" x14ac:dyDescent="0.3">
      <c r="B25" s="116"/>
      <c r="C25" s="117"/>
    </row>
    <row r="26" spans="2:3" x14ac:dyDescent="0.3">
      <c r="B26" s="116"/>
      <c r="C26" s="117"/>
    </row>
    <row r="27" spans="2:3" x14ac:dyDescent="0.3">
      <c r="B27" s="116"/>
      <c r="C27" s="117"/>
    </row>
    <row r="28" spans="2:3" x14ac:dyDescent="0.3">
      <c r="B28" s="116"/>
      <c r="C28" s="117"/>
    </row>
    <row r="29" spans="2:3" x14ac:dyDescent="0.3">
      <c r="B29" s="116"/>
      <c r="C29" s="117"/>
    </row>
    <row r="30" spans="2:3" x14ac:dyDescent="0.3">
      <c r="B30" s="116"/>
      <c r="C30" s="117"/>
    </row>
    <row r="31" spans="2:3" x14ac:dyDescent="0.3">
      <c r="B31" s="116"/>
      <c r="C31" s="117"/>
    </row>
    <row r="32" spans="2:3" x14ac:dyDescent="0.3">
      <c r="B32" s="116"/>
      <c r="C32" s="117"/>
    </row>
    <row r="33" spans="2:3" x14ac:dyDescent="0.3">
      <c r="B33" s="116"/>
      <c r="C33" s="117"/>
    </row>
    <row r="34" spans="2:3" x14ac:dyDescent="0.3">
      <c r="B34" s="116"/>
      <c r="C34" s="117"/>
    </row>
    <row r="35" spans="2:3" x14ac:dyDescent="0.3">
      <c r="B35" s="116"/>
      <c r="C35" s="117"/>
    </row>
    <row r="36" spans="2:3" x14ac:dyDescent="0.3">
      <c r="B36" s="116"/>
      <c r="C36" s="117"/>
    </row>
    <row r="37" spans="2:3" x14ac:dyDescent="0.3">
      <c r="B37" s="116"/>
      <c r="C37" s="117"/>
    </row>
    <row r="38" spans="2:3" x14ac:dyDescent="0.3">
      <c r="B38" s="116"/>
      <c r="C38" s="117"/>
    </row>
    <row r="39" spans="2:3" x14ac:dyDescent="0.3">
      <c r="C39" s="117"/>
    </row>
    <row r="40" spans="2:3" x14ac:dyDescent="0.3">
      <c r="C40" s="117"/>
    </row>
    <row r="41" spans="2:3" x14ac:dyDescent="0.3">
      <c r="C41" s="117"/>
    </row>
    <row r="42" spans="2:3" x14ac:dyDescent="0.3">
      <c r="C42" s="117"/>
    </row>
    <row r="43" spans="2:3" x14ac:dyDescent="0.3">
      <c r="C43" s="117"/>
    </row>
    <row r="44" spans="2:3" x14ac:dyDescent="0.3">
      <c r="C44" s="117"/>
    </row>
    <row r="45" spans="2:3" x14ac:dyDescent="0.3">
      <c r="C45" s="117"/>
    </row>
    <row r="46" spans="2:3" x14ac:dyDescent="0.3">
      <c r="C46" s="117"/>
    </row>
    <row r="47" spans="2:3" x14ac:dyDescent="0.3">
      <c r="C47" s="117"/>
    </row>
    <row r="48" spans="2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B0CC690C-B4AE-4AF4-B72B-522947A6BF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F6D001-8031-463F-BA85-98828957194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9" sqref="B29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1" t="s">
        <v>69</v>
      </c>
      <c r="B1" s="61" t="s">
        <v>63</v>
      </c>
      <c r="C1" s="61" t="s">
        <v>64</v>
      </c>
      <c r="D1" s="62" t="s">
        <v>73</v>
      </c>
      <c r="E1" s="61" t="s">
        <v>45</v>
      </c>
      <c r="F1" s="61" t="s">
        <v>65</v>
      </c>
      <c r="G1" s="61" t="s">
        <v>66</v>
      </c>
      <c r="H1" s="46" t="str">
        <f>_xlfn.TEXTJOIN("
",TRUE,F2:F99)</f>
        <v>31.02.06  Стоматология профилактическая</v>
      </c>
    </row>
    <row r="2" spans="1:8" ht="55.2" x14ac:dyDescent="0.3">
      <c r="A2" s="63" t="s">
        <v>76</v>
      </c>
      <c r="B2" s="64" t="s">
        <v>77</v>
      </c>
      <c r="C2" s="64" t="s">
        <v>78</v>
      </c>
      <c r="D2" s="65">
        <v>13</v>
      </c>
      <c r="E2" s="66" t="s">
        <v>79</v>
      </c>
      <c r="F2" s="67" t="s">
        <v>80</v>
      </c>
      <c r="G2" s="68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4"/>
  <sheetViews>
    <sheetView topLeftCell="A45" workbookViewId="0">
      <selection activeCell="B29" sqref="B29"/>
    </sheetView>
  </sheetViews>
  <sheetFormatPr defaultRowHeight="14.4" x14ac:dyDescent="0.3"/>
  <cols>
    <col min="1" max="1" width="5.109375" customWidth="1"/>
    <col min="2" max="2" width="58.44140625" customWidth="1"/>
    <col min="3" max="3" width="25.88671875" customWidth="1"/>
    <col min="4" max="4" width="25.5546875" customWidth="1"/>
    <col min="5" max="5" width="15.5546875" customWidth="1"/>
    <col min="6" max="6" width="14.88671875" customWidth="1"/>
    <col min="7" max="7" width="13.5546875" customWidth="1"/>
    <col min="8" max="8" width="15" customWidth="1"/>
  </cols>
  <sheetData>
    <row r="1" spans="1:8" ht="21.6" thickBot="1" x14ac:dyDescent="0.35">
      <c r="A1" s="174" t="s">
        <v>82</v>
      </c>
      <c r="B1" s="175"/>
      <c r="C1" s="175"/>
      <c r="D1" s="175"/>
      <c r="E1" s="175"/>
      <c r="F1" s="175"/>
      <c r="G1" s="175"/>
      <c r="H1" s="176"/>
    </row>
    <row r="2" spans="1:8" x14ac:dyDescent="0.3">
      <c r="A2" s="177" t="s">
        <v>83</v>
      </c>
      <c r="B2" s="178"/>
      <c r="C2" s="178"/>
      <c r="D2" s="178"/>
      <c r="E2" s="178"/>
      <c r="F2" s="178"/>
      <c r="G2" s="178"/>
      <c r="H2" s="179"/>
    </row>
    <row r="3" spans="1:8" x14ac:dyDescent="0.3">
      <c r="A3" s="180" t="s">
        <v>84</v>
      </c>
      <c r="B3" s="181"/>
      <c r="C3" s="181"/>
      <c r="D3" s="181"/>
      <c r="E3" s="181"/>
      <c r="F3" s="181"/>
      <c r="G3" s="181"/>
      <c r="H3" s="182"/>
    </row>
    <row r="4" spans="1:8" x14ac:dyDescent="0.3">
      <c r="A4" s="183" t="s">
        <v>85</v>
      </c>
      <c r="B4" s="181"/>
      <c r="C4" s="181"/>
      <c r="D4" s="181"/>
      <c r="E4" s="181"/>
      <c r="F4" s="181"/>
      <c r="G4" s="181"/>
      <c r="H4" s="182"/>
    </row>
    <row r="5" spans="1:8" x14ac:dyDescent="0.3">
      <c r="A5" s="183" t="s">
        <v>86</v>
      </c>
      <c r="B5" s="181"/>
      <c r="C5" s="181"/>
      <c r="D5" s="181"/>
      <c r="E5" s="181"/>
      <c r="F5" s="181"/>
      <c r="G5" s="181"/>
      <c r="H5" s="182"/>
    </row>
    <row r="6" spans="1:8" ht="21" x14ac:dyDescent="0.3">
      <c r="A6" s="184" t="s">
        <v>87</v>
      </c>
      <c r="B6" s="185"/>
      <c r="C6" s="185"/>
      <c r="D6" s="185"/>
      <c r="E6" s="185"/>
      <c r="F6" s="185"/>
      <c r="G6" s="185"/>
      <c r="H6" s="186"/>
    </row>
    <row r="7" spans="1:8" ht="21" x14ac:dyDescent="0.3">
      <c r="A7" s="187" t="s">
        <v>88</v>
      </c>
      <c r="B7" s="188"/>
      <c r="C7" s="189" t="s">
        <v>80</v>
      </c>
      <c r="D7" s="190"/>
      <c r="E7" s="190"/>
      <c r="F7" s="190"/>
      <c r="G7" s="190"/>
      <c r="H7" s="190"/>
    </row>
    <row r="8" spans="1:8" ht="21.6" thickBot="1" x14ac:dyDescent="0.35">
      <c r="A8" s="166" t="s">
        <v>11</v>
      </c>
      <c r="B8" s="167"/>
      <c r="C8" s="167"/>
      <c r="D8" s="167"/>
      <c r="E8" s="167"/>
      <c r="F8" s="167"/>
      <c r="G8" s="167"/>
      <c r="H8" s="167"/>
    </row>
    <row r="9" spans="1:8" x14ac:dyDescent="0.3">
      <c r="A9" s="171" t="s">
        <v>89</v>
      </c>
      <c r="B9" s="172"/>
      <c r="C9" s="172"/>
      <c r="D9" s="172"/>
      <c r="E9" s="172"/>
      <c r="F9" s="172"/>
      <c r="G9" s="172"/>
      <c r="H9" s="173"/>
    </row>
    <row r="10" spans="1:8" x14ac:dyDescent="0.3">
      <c r="A10" s="157" t="s">
        <v>90</v>
      </c>
      <c r="B10" s="158"/>
      <c r="C10" s="158"/>
      <c r="D10" s="158"/>
      <c r="E10" s="158"/>
      <c r="F10" s="158"/>
      <c r="G10" s="158"/>
      <c r="H10" s="159"/>
    </row>
    <row r="11" spans="1:8" x14ac:dyDescent="0.3">
      <c r="A11" s="157" t="s">
        <v>91</v>
      </c>
      <c r="B11" s="158"/>
      <c r="C11" s="158"/>
      <c r="D11" s="158"/>
      <c r="E11" s="158"/>
      <c r="F11" s="158"/>
      <c r="G11" s="158"/>
      <c r="H11" s="159"/>
    </row>
    <row r="12" spans="1:8" x14ac:dyDescent="0.3">
      <c r="A12" s="157" t="s">
        <v>92</v>
      </c>
      <c r="B12" s="158"/>
      <c r="C12" s="158"/>
      <c r="D12" s="158"/>
      <c r="E12" s="158"/>
      <c r="F12" s="158"/>
      <c r="G12" s="158"/>
      <c r="H12" s="159"/>
    </row>
    <row r="13" spans="1:8" x14ac:dyDescent="0.3">
      <c r="A13" s="157" t="s">
        <v>93</v>
      </c>
      <c r="B13" s="158"/>
      <c r="C13" s="158"/>
      <c r="D13" s="158"/>
      <c r="E13" s="158"/>
      <c r="F13" s="158"/>
      <c r="G13" s="158"/>
      <c r="H13" s="159"/>
    </row>
    <row r="14" spans="1:8" x14ac:dyDescent="0.3">
      <c r="A14" s="157" t="s">
        <v>94</v>
      </c>
      <c r="B14" s="158"/>
      <c r="C14" s="158"/>
      <c r="D14" s="158"/>
      <c r="E14" s="158"/>
      <c r="F14" s="158"/>
      <c r="G14" s="158"/>
      <c r="H14" s="159"/>
    </row>
    <row r="15" spans="1:8" x14ac:dyDescent="0.3">
      <c r="A15" s="157" t="s">
        <v>95</v>
      </c>
      <c r="B15" s="158"/>
      <c r="C15" s="158"/>
      <c r="D15" s="158"/>
      <c r="E15" s="158"/>
      <c r="F15" s="158"/>
      <c r="G15" s="158"/>
      <c r="H15" s="159"/>
    </row>
    <row r="16" spans="1:8" x14ac:dyDescent="0.3">
      <c r="A16" s="161" t="s">
        <v>96</v>
      </c>
      <c r="B16" s="161"/>
      <c r="C16" s="161"/>
      <c r="D16" s="161"/>
      <c r="E16" s="161"/>
      <c r="F16" s="161"/>
      <c r="G16" s="161"/>
      <c r="H16" s="161"/>
    </row>
    <row r="17" spans="1:8" x14ac:dyDescent="0.3">
      <c r="A17" s="161" t="s">
        <v>97</v>
      </c>
      <c r="B17" s="161"/>
      <c r="C17" s="161"/>
      <c r="D17" s="161"/>
      <c r="E17" s="161"/>
      <c r="F17" s="161"/>
      <c r="G17" s="161"/>
      <c r="H17" s="161"/>
    </row>
    <row r="18" spans="1:8" x14ac:dyDescent="0.3">
      <c r="A18" s="160" t="s">
        <v>96</v>
      </c>
      <c r="B18" s="161"/>
      <c r="C18" s="161"/>
      <c r="D18" s="161"/>
      <c r="E18" s="161"/>
      <c r="F18" s="161"/>
      <c r="G18" s="161"/>
      <c r="H18" s="162"/>
    </row>
    <row r="19" spans="1:8" ht="15" thickBot="1" x14ac:dyDescent="0.35">
      <c r="A19" s="160" t="s">
        <v>97</v>
      </c>
      <c r="B19" s="161"/>
      <c r="C19" s="161"/>
      <c r="D19" s="161"/>
      <c r="E19" s="161"/>
      <c r="F19" s="161"/>
      <c r="G19" s="161"/>
      <c r="H19" s="162"/>
    </row>
    <row r="20" spans="1:8" ht="41.4" x14ac:dyDescent="0.3">
      <c r="A20" s="69" t="s">
        <v>0</v>
      </c>
      <c r="B20" s="70" t="s">
        <v>1</v>
      </c>
      <c r="C20" s="95" t="s">
        <v>9</v>
      </c>
      <c r="D20" s="71" t="s">
        <v>2</v>
      </c>
      <c r="E20" s="70" t="s">
        <v>4</v>
      </c>
      <c r="F20" s="70" t="s">
        <v>3</v>
      </c>
      <c r="G20" s="70" t="s">
        <v>7</v>
      </c>
      <c r="H20" s="72" t="s">
        <v>98</v>
      </c>
    </row>
    <row r="21" spans="1:8" x14ac:dyDescent="0.3">
      <c r="A21" s="73">
        <v>1</v>
      </c>
      <c r="B21" s="74" t="s">
        <v>99</v>
      </c>
      <c r="C21" s="96" t="s">
        <v>100</v>
      </c>
      <c r="D21" s="75" t="s">
        <v>101</v>
      </c>
      <c r="E21" s="76">
        <v>2</v>
      </c>
      <c r="F21" s="74" t="s">
        <v>102</v>
      </c>
      <c r="G21" s="74">
        <v>2</v>
      </c>
      <c r="H21" s="77" t="s">
        <v>103</v>
      </c>
    </row>
    <row r="22" spans="1:8" x14ac:dyDescent="0.3">
      <c r="A22" s="73">
        <v>2</v>
      </c>
      <c r="B22" s="74" t="s">
        <v>104</v>
      </c>
      <c r="C22" s="96" t="s">
        <v>105</v>
      </c>
      <c r="D22" s="75" t="s">
        <v>101</v>
      </c>
      <c r="E22" s="76">
        <v>2</v>
      </c>
      <c r="F22" s="74" t="s">
        <v>102</v>
      </c>
      <c r="G22" s="74">
        <v>2</v>
      </c>
      <c r="H22" s="77" t="s">
        <v>103</v>
      </c>
    </row>
    <row r="23" spans="1:8" x14ac:dyDescent="0.3">
      <c r="A23" s="78">
        <v>3</v>
      </c>
      <c r="B23" s="79" t="s">
        <v>106</v>
      </c>
      <c r="C23" s="96" t="s">
        <v>107</v>
      </c>
      <c r="D23" s="75" t="s">
        <v>101</v>
      </c>
      <c r="E23" s="75">
        <v>3</v>
      </c>
      <c r="F23" s="74" t="s">
        <v>102</v>
      </c>
      <c r="G23" s="75">
        <v>3</v>
      </c>
      <c r="H23" s="77" t="s">
        <v>103</v>
      </c>
    </row>
    <row r="24" spans="1:8" x14ac:dyDescent="0.3">
      <c r="A24" s="78">
        <v>4</v>
      </c>
      <c r="B24" s="80" t="s">
        <v>108</v>
      </c>
      <c r="C24" s="96" t="s">
        <v>109</v>
      </c>
      <c r="D24" s="75" t="s">
        <v>101</v>
      </c>
      <c r="E24" s="75">
        <v>1</v>
      </c>
      <c r="F24" s="74" t="s">
        <v>102</v>
      </c>
      <c r="G24" s="75">
        <v>1</v>
      </c>
      <c r="H24" s="77" t="s">
        <v>103</v>
      </c>
    </row>
    <row r="25" spans="1:8" ht="27.6" x14ac:dyDescent="0.3">
      <c r="A25" s="78">
        <v>5</v>
      </c>
      <c r="B25" s="81" t="s">
        <v>110</v>
      </c>
      <c r="C25" s="96" t="s">
        <v>111</v>
      </c>
      <c r="D25" s="75" t="s">
        <v>101</v>
      </c>
      <c r="E25" s="75">
        <v>2</v>
      </c>
      <c r="F25" s="74" t="s">
        <v>102</v>
      </c>
      <c r="G25" s="75">
        <v>2</v>
      </c>
      <c r="H25" s="77" t="s">
        <v>103</v>
      </c>
    </row>
    <row r="26" spans="1:8" x14ac:dyDescent="0.3">
      <c r="A26" s="78">
        <v>6</v>
      </c>
      <c r="B26" s="79" t="s">
        <v>112</v>
      </c>
      <c r="C26" s="96" t="s">
        <v>113</v>
      </c>
      <c r="D26" s="75" t="s">
        <v>101</v>
      </c>
      <c r="E26" s="75">
        <v>1</v>
      </c>
      <c r="F26" s="74" t="s">
        <v>102</v>
      </c>
      <c r="G26" s="75">
        <v>1</v>
      </c>
      <c r="H26" s="77" t="s">
        <v>103</v>
      </c>
    </row>
    <row r="27" spans="1:8" x14ac:dyDescent="0.3">
      <c r="A27" s="78">
        <v>7</v>
      </c>
      <c r="B27" s="79" t="s">
        <v>114</v>
      </c>
      <c r="C27" s="96" t="s">
        <v>115</v>
      </c>
      <c r="D27" s="82" t="s">
        <v>116</v>
      </c>
      <c r="E27" s="75">
        <v>1</v>
      </c>
      <c r="F27" s="74" t="s">
        <v>102</v>
      </c>
      <c r="G27" s="75">
        <v>1</v>
      </c>
      <c r="H27" s="77" t="s">
        <v>103</v>
      </c>
    </row>
    <row r="28" spans="1:8" x14ac:dyDescent="0.3">
      <c r="A28" s="78">
        <v>8</v>
      </c>
      <c r="B28" s="79" t="s">
        <v>117</v>
      </c>
      <c r="C28" s="96" t="s">
        <v>118</v>
      </c>
      <c r="D28" s="82" t="s">
        <v>116</v>
      </c>
      <c r="E28" s="75">
        <v>4</v>
      </c>
      <c r="F28" s="74" t="s">
        <v>102</v>
      </c>
      <c r="G28" s="75">
        <v>4</v>
      </c>
      <c r="H28" s="77" t="s">
        <v>103</v>
      </c>
    </row>
    <row r="29" spans="1:8" x14ac:dyDescent="0.3">
      <c r="A29" s="78">
        <v>9</v>
      </c>
      <c r="B29" s="74" t="s">
        <v>119</v>
      </c>
      <c r="C29" s="96" t="s">
        <v>120</v>
      </c>
      <c r="D29" s="82" t="s">
        <v>116</v>
      </c>
      <c r="E29" s="76">
        <v>3</v>
      </c>
      <c r="F29" s="74" t="s">
        <v>102</v>
      </c>
      <c r="G29" s="8">
        <v>3</v>
      </c>
      <c r="H29" s="83" t="s">
        <v>103</v>
      </c>
    </row>
    <row r="30" spans="1:8" x14ac:dyDescent="0.3">
      <c r="A30" s="78">
        <v>10</v>
      </c>
      <c r="B30" s="74" t="s">
        <v>121</v>
      </c>
      <c r="C30" s="96" t="s">
        <v>122</v>
      </c>
      <c r="D30" s="82" t="s">
        <v>116</v>
      </c>
      <c r="E30" s="76">
        <v>4</v>
      </c>
      <c r="F30" s="74" t="s">
        <v>102</v>
      </c>
      <c r="G30" s="8">
        <v>4</v>
      </c>
      <c r="H30" s="83" t="s">
        <v>103</v>
      </c>
    </row>
    <row r="31" spans="1:8" x14ac:dyDescent="0.3">
      <c r="A31" s="78">
        <v>11</v>
      </c>
      <c r="B31" s="74" t="s">
        <v>123</v>
      </c>
      <c r="C31" s="96" t="s">
        <v>124</v>
      </c>
      <c r="D31" s="82" t="s">
        <v>116</v>
      </c>
      <c r="E31" s="76">
        <v>2</v>
      </c>
      <c r="F31" s="74" t="s">
        <v>102</v>
      </c>
      <c r="G31" s="8">
        <v>2</v>
      </c>
      <c r="H31" s="83" t="s">
        <v>103</v>
      </c>
    </row>
    <row r="32" spans="1:8" x14ac:dyDescent="0.3">
      <c r="A32" s="78">
        <v>12</v>
      </c>
      <c r="B32" s="74" t="s">
        <v>125</v>
      </c>
      <c r="C32" s="96" t="s">
        <v>126</v>
      </c>
      <c r="D32" s="75" t="s">
        <v>101</v>
      </c>
      <c r="E32" s="76">
        <v>1</v>
      </c>
      <c r="F32" s="74" t="s">
        <v>102</v>
      </c>
      <c r="G32" s="8">
        <v>1</v>
      </c>
      <c r="H32" s="83" t="s">
        <v>103</v>
      </c>
    </row>
    <row r="33" spans="1:8" x14ac:dyDescent="0.3">
      <c r="A33" s="78">
        <v>13</v>
      </c>
      <c r="B33" s="74" t="s">
        <v>127</v>
      </c>
      <c r="C33" s="96" t="s">
        <v>128</v>
      </c>
      <c r="D33" s="75" t="s">
        <v>101</v>
      </c>
      <c r="E33" s="76">
        <v>1</v>
      </c>
      <c r="F33" s="74" t="s">
        <v>102</v>
      </c>
      <c r="G33" s="8">
        <v>1</v>
      </c>
      <c r="H33" s="83" t="s">
        <v>103</v>
      </c>
    </row>
    <row r="34" spans="1:8" x14ac:dyDescent="0.3">
      <c r="A34" s="78">
        <v>14</v>
      </c>
      <c r="B34" s="74" t="s">
        <v>129</v>
      </c>
      <c r="C34" s="96" t="s">
        <v>130</v>
      </c>
      <c r="D34" s="75" t="s">
        <v>101</v>
      </c>
      <c r="E34" s="76">
        <v>1</v>
      </c>
      <c r="F34" s="74" t="s">
        <v>102</v>
      </c>
      <c r="G34" s="8">
        <v>1</v>
      </c>
      <c r="H34" s="83" t="s">
        <v>103</v>
      </c>
    </row>
    <row r="35" spans="1:8" ht="21.6" thickBot="1" x14ac:dyDescent="0.35">
      <c r="A35" s="166" t="s">
        <v>131</v>
      </c>
      <c r="B35" s="167"/>
      <c r="C35" s="167"/>
      <c r="D35" s="167"/>
      <c r="E35" s="167"/>
      <c r="F35" s="167"/>
      <c r="G35" s="167"/>
      <c r="H35" s="167"/>
    </row>
    <row r="36" spans="1:8" x14ac:dyDescent="0.3">
      <c r="A36" s="171" t="s">
        <v>89</v>
      </c>
      <c r="B36" s="172"/>
      <c r="C36" s="172"/>
      <c r="D36" s="172"/>
      <c r="E36" s="172"/>
      <c r="F36" s="172"/>
      <c r="G36" s="172"/>
      <c r="H36" s="173"/>
    </row>
    <row r="37" spans="1:8" x14ac:dyDescent="0.3">
      <c r="A37" s="157" t="s">
        <v>132</v>
      </c>
      <c r="B37" s="158"/>
      <c r="C37" s="158"/>
      <c r="D37" s="158"/>
      <c r="E37" s="158"/>
      <c r="F37" s="158"/>
      <c r="G37" s="158"/>
      <c r="H37" s="159"/>
    </row>
    <row r="38" spans="1:8" x14ac:dyDescent="0.3">
      <c r="A38" s="157" t="s">
        <v>91</v>
      </c>
      <c r="B38" s="158"/>
      <c r="C38" s="158"/>
      <c r="D38" s="158"/>
      <c r="E38" s="158"/>
      <c r="F38" s="158"/>
      <c r="G38" s="158"/>
      <c r="H38" s="159"/>
    </row>
    <row r="39" spans="1:8" x14ac:dyDescent="0.3">
      <c r="A39" s="157" t="s">
        <v>92</v>
      </c>
      <c r="B39" s="158"/>
      <c r="C39" s="158"/>
      <c r="D39" s="158"/>
      <c r="E39" s="158"/>
      <c r="F39" s="158"/>
      <c r="G39" s="158"/>
      <c r="H39" s="159"/>
    </row>
    <row r="40" spans="1:8" x14ac:dyDescent="0.3">
      <c r="A40" s="157" t="s">
        <v>93</v>
      </c>
      <c r="B40" s="158"/>
      <c r="C40" s="158"/>
      <c r="D40" s="158"/>
      <c r="E40" s="158"/>
      <c r="F40" s="158"/>
      <c r="G40" s="158"/>
      <c r="H40" s="159"/>
    </row>
    <row r="41" spans="1:8" x14ac:dyDescent="0.3">
      <c r="A41" s="157" t="s">
        <v>94</v>
      </c>
      <c r="B41" s="158"/>
      <c r="C41" s="158"/>
      <c r="D41" s="158"/>
      <c r="E41" s="158"/>
      <c r="F41" s="158"/>
      <c r="G41" s="158"/>
      <c r="H41" s="159"/>
    </row>
    <row r="42" spans="1:8" x14ac:dyDescent="0.3">
      <c r="A42" s="157" t="s">
        <v>133</v>
      </c>
      <c r="B42" s="158"/>
      <c r="C42" s="158"/>
      <c r="D42" s="158"/>
      <c r="E42" s="158"/>
      <c r="F42" s="158"/>
      <c r="G42" s="158"/>
      <c r="H42" s="159"/>
    </row>
    <row r="43" spans="1:8" x14ac:dyDescent="0.3">
      <c r="A43" s="160" t="s">
        <v>96</v>
      </c>
      <c r="B43" s="161"/>
      <c r="C43" s="161"/>
      <c r="D43" s="161"/>
      <c r="E43" s="161"/>
      <c r="F43" s="161"/>
      <c r="G43" s="161"/>
      <c r="H43" s="162"/>
    </row>
    <row r="44" spans="1:8" ht="15" thickBot="1" x14ac:dyDescent="0.35">
      <c r="A44" s="163" t="s">
        <v>97</v>
      </c>
      <c r="B44" s="164"/>
      <c r="C44" s="164"/>
      <c r="D44" s="164"/>
      <c r="E44" s="164"/>
      <c r="F44" s="164"/>
      <c r="G44" s="164"/>
      <c r="H44" s="165"/>
    </row>
    <row r="45" spans="1:8" ht="27.6" x14ac:dyDescent="0.3">
      <c r="A45" s="84">
        <v>1</v>
      </c>
      <c r="B45" s="85" t="s">
        <v>134</v>
      </c>
      <c r="C45" s="97" t="s">
        <v>135</v>
      </c>
      <c r="D45" s="86" t="s">
        <v>101</v>
      </c>
      <c r="E45" s="87">
        <v>1</v>
      </c>
      <c r="F45" s="85" t="s">
        <v>136</v>
      </c>
      <c r="G45" s="85">
        <v>5</v>
      </c>
      <c r="H45" s="88" t="s">
        <v>103</v>
      </c>
    </row>
    <row r="46" spans="1:8" ht="27.6" x14ac:dyDescent="0.3">
      <c r="A46" s="84">
        <v>2</v>
      </c>
      <c r="B46" s="85" t="s">
        <v>137</v>
      </c>
      <c r="C46" s="97" t="s">
        <v>138</v>
      </c>
      <c r="D46" s="47" t="s">
        <v>116</v>
      </c>
      <c r="E46" s="87">
        <v>1</v>
      </c>
      <c r="F46" s="85" t="s">
        <v>136</v>
      </c>
      <c r="G46" s="85">
        <v>5</v>
      </c>
      <c r="H46" s="88" t="s">
        <v>103</v>
      </c>
    </row>
    <row r="47" spans="1:8" ht="27.6" x14ac:dyDescent="0.3">
      <c r="A47" s="89">
        <v>3</v>
      </c>
      <c r="B47" s="85" t="s">
        <v>139</v>
      </c>
      <c r="C47" s="97" t="s">
        <v>140</v>
      </c>
      <c r="D47" s="47" t="s">
        <v>116</v>
      </c>
      <c r="E47" s="87">
        <v>1</v>
      </c>
      <c r="F47" s="85" t="s">
        <v>136</v>
      </c>
      <c r="G47" s="7">
        <v>5</v>
      </c>
      <c r="H47" s="90" t="s">
        <v>103</v>
      </c>
    </row>
    <row r="48" spans="1:8" ht="21.6" thickBot="1" x14ac:dyDescent="0.35">
      <c r="A48" s="168" t="s">
        <v>14</v>
      </c>
      <c r="B48" s="169"/>
      <c r="C48" s="169"/>
      <c r="D48" s="169"/>
      <c r="E48" s="169"/>
      <c r="F48" s="169"/>
      <c r="G48" s="169"/>
      <c r="H48" s="170"/>
    </row>
    <row r="49" spans="1:8" x14ac:dyDescent="0.3">
      <c r="A49" s="157" t="s">
        <v>141</v>
      </c>
      <c r="B49" s="158"/>
      <c r="C49" s="158"/>
      <c r="D49" s="158"/>
      <c r="E49" s="158"/>
      <c r="F49" s="158"/>
      <c r="G49" s="158"/>
      <c r="H49" s="159"/>
    </row>
    <row r="50" spans="1:8" x14ac:dyDescent="0.3">
      <c r="A50" s="157" t="s">
        <v>91</v>
      </c>
      <c r="B50" s="158"/>
      <c r="C50" s="158"/>
      <c r="D50" s="158"/>
      <c r="E50" s="158"/>
      <c r="F50" s="158"/>
      <c r="G50" s="158"/>
      <c r="H50" s="159"/>
    </row>
    <row r="51" spans="1:8" x14ac:dyDescent="0.3">
      <c r="A51" s="157" t="s">
        <v>92</v>
      </c>
      <c r="B51" s="158"/>
      <c r="C51" s="158"/>
      <c r="D51" s="158"/>
      <c r="E51" s="158"/>
      <c r="F51" s="158"/>
      <c r="G51" s="158"/>
      <c r="H51" s="159"/>
    </row>
    <row r="52" spans="1:8" x14ac:dyDescent="0.3">
      <c r="A52" s="157" t="s">
        <v>93</v>
      </c>
      <c r="B52" s="158"/>
      <c r="C52" s="158"/>
      <c r="D52" s="158"/>
      <c r="E52" s="158"/>
      <c r="F52" s="158"/>
      <c r="G52" s="158"/>
      <c r="H52" s="159"/>
    </row>
    <row r="53" spans="1:8" x14ac:dyDescent="0.3">
      <c r="A53" s="157" t="s">
        <v>94</v>
      </c>
      <c r="B53" s="158"/>
      <c r="C53" s="158"/>
      <c r="D53" s="158"/>
      <c r="E53" s="158"/>
      <c r="F53" s="158"/>
      <c r="G53" s="158"/>
      <c r="H53" s="159"/>
    </row>
    <row r="54" spans="1:8" x14ac:dyDescent="0.3">
      <c r="A54" s="157" t="s">
        <v>142</v>
      </c>
      <c r="B54" s="158"/>
      <c r="C54" s="158"/>
      <c r="D54" s="158"/>
      <c r="E54" s="158"/>
      <c r="F54" s="158"/>
      <c r="G54" s="158"/>
      <c r="H54" s="159"/>
    </row>
    <row r="55" spans="1:8" x14ac:dyDescent="0.3">
      <c r="A55" s="160" t="s">
        <v>96</v>
      </c>
      <c r="B55" s="161"/>
      <c r="C55" s="161"/>
      <c r="D55" s="161"/>
      <c r="E55" s="161"/>
      <c r="F55" s="161"/>
      <c r="G55" s="161"/>
      <c r="H55" s="162"/>
    </row>
    <row r="56" spans="1:8" ht="15" thickBot="1" x14ac:dyDescent="0.35">
      <c r="A56" s="163" t="s">
        <v>97</v>
      </c>
      <c r="B56" s="164"/>
      <c r="C56" s="164"/>
      <c r="D56" s="164"/>
      <c r="E56" s="164"/>
      <c r="F56" s="164"/>
      <c r="G56" s="164"/>
      <c r="H56" s="165"/>
    </row>
    <row r="57" spans="1:8" ht="15" thickBot="1" x14ac:dyDescent="0.35">
      <c r="A57" s="163" t="s">
        <v>97</v>
      </c>
      <c r="B57" s="164"/>
      <c r="C57" s="164"/>
      <c r="D57" s="164"/>
      <c r="E57" s="164"/>
      <c r="F57" s="164"/>
      <c r="G57" s="164"/>
      <c r="H57" s="165"/>
    </row>
    <row r="58" spans="1:8" ht="41.4" x14ac:dyDescent="0.3">
      <c r="A58" s="91" t="s">
        <v>0</v>
      </c>
      <c r="B58" s="85" t="s">
        <v>1</v>
      </c>
      <c r="C58" s="98" t="s">
        <v>9</v>
      </c>
      <c r="D58" s="85" t="s">
        <v>2</v>
      </c>
      <c r="E58" s="85" t="s">
        <v>4</v>
      </c>
      <c r="F58" s="85" t="s">
        <v>3</v>
      </c>
      <c r="G58" s="85" t="s">
        <v>7</v>
      </c>
      <c r="H58" s="85" t="s">
        <v>98</v>
      </c>
    </row>
    <row r="59" spans="1:8" x14ac:dyDescent="0.3">
      <c r="A59" s="7">
        <v>1</v>
      </c>
      <c r="B59" s="92" t="s">
        <v>59</v>
      </c>
      <c r="C59" s="96" t="s">
        <v>143</v>
      </c>
      <c r="D59" s="6" t="s">
        <v>144</v>
      </c>
      <c r="E59" s="6">
        <v>1</v>
      </c>
      <c r="F59" s="7" t="s">
        <v>102</v>
      </c>
      <c r="G59" s="7">
        <v>1</v>
      </c>
      <c r="H59" s="7" t="s">
        <v>145</v>
      </c>
    </row>
    <row r="60" spans="1:8" x14ac:dyDescent="0.3">
      <c r="A60" s="7">
        <v>2</v>
      </c>
      <c r="B60" s="92" t="s">
        <v>23</v>
      </c>
      <c r="C60" s="96" t="s">
        <v>146</v>
      </c>
      <c r="D60" s="6" t="s">
        <v>144</v>
      </c>
      <c r="E60" s="6">
        <v>1</v>
      </c>
      <c r="F60" s="7" t="s">
        <v>102</v>
      </c>
      <c r="G60" s="7">
        <v>1</v>
      </c>
      <c r="H60" s="7" t="s">
        <v>145</v>
      </c>
    </row>
    <row r="61" spans="1:8" x14ac:dyDescent="0.3">
      <c r="A61" s="7">
        <v>3</v>
      </c>
      <c r="B61" s="85" t="s">
        <v>139</v>
      </c>
      <c r="C61" s="97" t="s">
        <v>140</v>
      </c>
      <c r="D61" s="47" t="s">
        <v>116</v>
      </c>
      <c r="E61" s="87">
        <v>1</v>
      </c>
      <c r="F61" s="85" t="s">
        <v>102</v>
      </c>
      <c r="G61" s="7">
        <v>1</v>
      </c>
      <c r="H61" s="90" t="s">
        <v>103</v>
      </c>
    </row>
    <row r="62" spans="1:8" x14ac:dyDescent="0.3">
      <c r="A62" s="8">
        <v>4</v>
      </c>
      <c r="B62" s="9" t="s">
        <v>26</v>
      </c>
      <c r="C62" s="96" t="s">
        <v>147</v>
      </c>
      <c r="D62" s="9" t="s">
        <v>5</v>
      </c>
      <c r="E62" s="9">
        <v>1</v>
      </c>
      <c r="F62" s="8" t="s">
        <v>102</v>
      </c>
      <c r="G62" s="8">
        <v>1</v>
      </c>
      <c r="H62" s="8" t="s">
        <v>103</v>
      </c>
    </row>
    <row r="63" spans="1:8" x14ac:dyDescent="0.3">
      <c r="A63" s="5">
        <v>5</v>
      </c>
      <c r="B63" s="7" t="s">
        <v>148</v>
      </c>
      <c r="C63" s="96" t="s">
        <v>149</v>
      </c>
      <c r="D63" s="6" t="s">
        <v>5</v>
      </c>
      <c r="E63" s="7">
        <v>1</v>
      </c>
      <c r="F63" s="7" t="s">
        <v>102</v>
      </c>
      <c r="G63" s="7">
        <v>1</v>
      </c>
      <c r="H63" s="7" t="s">
        <v>150</v>
      </c>
    </row>
    <row r="64" spans="1:8" ht="21" x14ac:dyDescent="0.3">
      <c r="A64" s="166" t="s">
        <v>13</v>
      </c>
      <c r="B64" s="167"/>
      <c r="C64" s="167"/>
      <c r="D64" s="167"/>
      <c r="E64" s="167"/>
      <c r="F64" s="167"/>
      <c r="G64" s="167"/>
      <c r="H64" s="167"/>
    </row>
    <row r="65" spans="1:8" ht="41.4" x14ac:dyDescent="0.3">
      <c r="A65" s="91" t="s">
        <v>0</v>
      </c>
      <c r="B65" s="85" t="s">
        <v>1</v>
      </c>
      <c r="C65" s="5" t="s">
        <v>9</v>
      </c>
      <c r="D65" s="85" t="s">
        <v>2</v>
      </c>
      <c r="E65" s="85" t="s">
        <v>4</v>
      </c>
      <c r="F65" s="85" t="s">
        <v>3</v>
      </c>
      <c r="G65" s="85" t="s">
        <v>7</v>
      </c>
      <c r="H65" s="85" t="s">
        <v>98</v>
      </c>
    </row>
    <row r="66" spans="1:8" x14ac:dyDescent="0.3">
      <c r="A66" s="85">
        <v>1</v>
      </c>
      <c r="B66" s="5" t="s">
        <v>151</v>
      </c>
      <c r="C66" s="99" t="s">
        <v>152</v>
      </c>
      <c r="D66" s="85" t="s">
        <v>153</v>
      </c>
      <c r="E66" s="93">
        <v>5</v>
      </c>
      <c r="F66" s="93" t="s">
        <v>102</v>
      </c>
      <c r="G66" s="85">
        <v>5</v>
      </c>
      <c r="H66" s="85" t="s">
        <v>150</v>
      </c>
    </row>
    <row r="67" spans="1:8" x14ac:dyDescent="0.3">
      <c r="A67" s="93">
        <v>2</v>
      </c>
      <c r="B67" s="5" t="s">
        <v>151</v>
      </c>
      <c r="C67" s="97" t="s">
        <v>154</v>
      </c>
      <c r="D67" s="85" t="s">
        <v>153</v>
      </c>
      <c r="E67" s="93">
        <v>10</v>
      </c>
      <c r="F67" s="93" t="s">
        <v>102</v>
      </c>
      <c r="G67" s="85">
        <v>10</v>
      </c>
      <c r="H67" s="85" t="s">
        <v>150</v>
      </c>
    </row>
    <row r="68" spans="1:8" x14ac:dyDescent="0.3">
      <c r="A68" s="93">
        <v>3</v>
      </c>
      <c r="B68" s="94" t="s">
        <v>155</v>
      </c>
      <c r="C68" s="97" t="s">
        <v>156</v>
      </c>
      <c r="D68" s="85" t="s">
        <v>153</v>
      </c>
      <c r="E68" s="93">
        <v>1</v>
      </c>
      <c r="F68" s="93" t="s">
        <v>102</v>
      </c>
      <c r="G68" s="85">
        <v>1</v>
      </c>
      <c r="H68" s="85" t="s">
        <v>150</v>
      </c>
    </row>
    <row r="69" spans="1:8" x14ac:dyDescent="0.3">
      <c r="A69" s="93">
        <v>4</v>
      </c>
      <c r="B69" s="94" t="s">
        <v>155</v>
      </c>
      <c r="C69" s="97" t="s">
        <v>157</v>
      </c>
      <c r="D69" s="85" t="s">
        <v>153</v>
      </c>
      <c r="E69" s="93">
        <v>1</v>
      </c>
      <c r="F69" s="93" t="s">
        <v>102</v>
      </c>
      <c r="G69" s="85">
        <v>1</v>
      </c>
      <c r="H69" s="85" t="s">
        <v>150</v>
      </c>
    </row>
    <row r="70" spans="1:8" x14ac:dyDescent="0.3">
      <c r="A70" s="93">
        <v>5</v>
      </c>
      <c r="B70" s="94" t="s">
        <v>158</v>
      </c>
      <c r="C70" s="100" t="s">
        <v>159</v>
      </c>
      <c r="D70" s="85" t="s">
        <v>153</v>
      </c>
      <c r="E70" s="93">
        <v>1</v>
      </c>
      <c r="F70" s="93" t="s">
        <v>102</v>
      </c>
      <c r="G70" s="85">
        <v>1</v>
      </c>
      <c r="H70" s="85" t="s">
        <v>150</v>
      </c>
    </row>
    <row r="71" spans="1:8" x14ac:dyDescent="0.3">
      <c r="A71" s="93">
        <v>6</v>
      </c>
      <c r="B71" s="93" t="s">
        <v>160</v>
      </c>
      <c r="C71" s="101" t="s">
        <v>161</v>
      </c>
      <c r="D71" s="85" t="s">
        <v>153</v>
      </c>
      <c r="E71" s="93">
        <v>1</v>
      </c>
      <c r="F71" s="93" t="s">
        <v>102</v>
      </c>
      <c r="G71" s="85">
        <v>1</v>
      </c>
      <c r="H71" s="85" t="s">
        <v>150</v>
      </c>
    </row>
    <row r="72" spans="1:8" x14ac:dyDescent="0.3">
      <c r="A72" s="94">
        <v>7</v>
      </c>
      <c r="B72" s="94" t="s">
        <v>162</v>
      </c>
      <c r="C72" s="97" t="s">
        <v>163</v>
      </c>
      <c r="D72" s="5" t="s">
        <v>153</v>
      </c>
      <c r="E72" s="6">
        <v>1</v>
      </c>
      <c r="F72" s="93" t="s">
        <v>102</v>
      </c>
      <c r="G72" s="7">
        <v>1</v>
      </c>
      <c r="H72" s="85" t="s">
        <v>150</v>
      </c>
    </row>
    <row r="73" spans="1:8" x14ac:dyDescent="0.3">
      <c r="A73" s="94">
        <v>8</v>
      </c>
      <c r="B73" s="94" t="s">
        <v>164</v>
      </c>
      <c r="C73" s="97" t="s">
        <v>165</v>
      </c>
      <c r="D73" s="5" t="s">
        <v>153</v>
      </c>
      <c r="E73" s="6">
        <v>1</v>
      </c>
      <c r="F73" s="93" t="s">
        <v>102</v>
      </c>
      <c r="G73" s="7">
        <v>1</v>
      </c>
      <c r="H73" s="85" t="s">
        <v>150</v>
      </c>
    </row>
    <row r="74" spans="1:8" x14ac:dyDescent="0.3">
      <c r="A74" s="94">
        <v>9</v>
      </c>
      <c r="B74" s="94" t="s">
        <v>166</v>
      </c>
      <c r="C74" s="97" t="s">
        <v>167</v>
      </c>
      <c r="D74" s="5" t="s">
        <v>153</v>
      </c>
      <c r="E74" s="6">
        <v>5</v>
      </c>
      <c r="F74" s="6" t="s">
        <v>102</v>
      </c>
      <c r="G74" s="7">
        <v>5</v>
      </c>
      <c r="H74" s="85" t="s">
        <v>150</v>
      </c>
    </row>
  </sheetData>
  <mergeCells count="41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38:H38"/>
    <mergeCell ref="A12:H12"/>
    <mergeCell ref="A13:H13"/>
    <mergeCell ref="A14:H14"/>
    <mergeCell ref="A15:H15"/>
    <mergeCell ref="A16:H16"/>
    <mergeCell ref="A17:H17"/>
    <mergeCell ref="A18:H18"/>
    <mergeCell ref="A19:H19"/>
    <mergeCell ref="A35:H35"/>
    <mergeCell ref="A36:H36"/>
    <mergeCell ref="A37:H37"/>
    <mergeCell ref="A53:H53"/>
    <mergeCell ref="A39:H39"/>
    <mergeCell ref="A40:H40"/>
    <mergeCell ref="A41:H41"/>
    <mergeCell ref="A42:H42"/>
    <mergeCell ref="A43:H43"/>
    <mergeCell ref="A44:H44"/>
    <mergeCell ref="A48:H48"/>
    <mergeCell ref="A49:H49"/>
    <mergeCell ref="A50:H50"/>
    <mergeCell ref="A51:H51"/>
    <mergeCell ref="A52:H52"/>
    <mergeCell ref="A54:H54"/>
    <mergeCell ref="A55:H55"/>
    <mergeCell ref="A56:H56"/>
    <mergeCell ref="A57:H57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9" sqref="B29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31</v>
      </c>
    </row>
    <row r="7" spans="1:1" ht="15.6" x14ac:dyDescent="0.3">
      <c r="A7" s="13" t="s">
        <v>70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2026-03-25T12:17:29Z</dcterms:modified>
</cp:coreProperties>
</file>